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 2\Desktop\DSA DATA ANALYSIS\"/>
    </mc:Choice>
  </mc:AlternateContent>
  <bookViews>
    <workbookView xWindow="0" yWindow="0" windowWidth="16410" windowHeight="7425" tabRatio="233" firstSheet="1" activeTab="1"/>
  </bookViews>
  <sheets>
    <sheet name="Sheet5" sheetId="6" r:id="rId1"/>
    <sheet name="AMAZON1" sheetId="4" r:id="rId2"/>
    <sheet name="amazon" sheetId="1" r:id="rId3"/>
  </sheets>
  <definedNames>
    <definedName name="_xlnm._FilterDatabase" localSheetId="1" hidden="1">AMAZON1!$A$1:$L$1466</definedName>
  </definedNames>
  <calcPr calcId="162913"/>
  <pivotCaches>
    <pivotCache cacheId="48"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L1435" i="4" l="1"/>
  <c r="L1411" i="4"/>
  <c r="L1387" i="4"/>
  <c r="L1359" i="4"/>
  <c r="L1335" i="4"/>
  <c r="L1278" i="4"/>
  <c r="L1248" i="4"/>
  <c r="L1234" i="4"/>
  <c r="L1207" i="4"/>
  <c r="L1190" i="4"/>
  <c r="L1165" i="4"/>
  <c r="L1133" i="4"/>
  <c r="L1110" i="4"/>
  <c r="L1091" i="4"/>
  <c r="L1056" i="4"/>
  <c r="L1022" i="4"/>
  <c r="L958" i="4"/>
  <c r="L935" i="4"/>
  <c r="L912" i="4"/>
  <c r="L894" i="4"/>
  <c r="L861" i="4"/>
  <c r="L851" i="4"/>
  <c r="L836" i="4"/>
  <c r="L798" i="4"/>
  <c r="L780" i="4"/>
  <c r="L735" i="4"/>
  <c r="L718" i="4"/>
  <c r="L669" i="4"/>
  <c r="L655" i="4"/>
  <c r="L636" i="4"/>
  <c r="L625" i="4"/>
  <c r="L601" i="4"/>
  <c r="L585" i="4"/>
  <c r="L562" i="4"/>
  <c r="L552" i="4"/>
  <c r="L535" i="4"/>
  <c r="L524" i="4"/>
  <c r="L512" i="4"/>
  <c r="L479" i="4"/>
  <c r="L434" i="4"/>
  <c r="L419" i="4"/>
  <c r="L381" i="4"/>
  <c r="L355" i="4"/>
  <c r="L330" i="4"/>
  <c r="L304" i="4"/>
  <c r="L286" i="4"/>
  <c r="L272" i="4"/>
  <c r="L257" i="4"/>
  <c r="L238" i="4"/>
  <c r="L205" i="4"/>
  <c r="L150" i="4"/>
  <c r="L126" i="4"/>
  <c r="L98" i="4"/>
  <c r="L81" i="4"/>
  <c r="L59" i="4"/>
  <c r="L35" i="4"/>
  <c r="L25" i="4"/>
  <c r="L8" i="4"/>
  <c r="F1464" i="4"/>
  <c r="F1462" i="4"/>
  <c r="F1461" i="4"/>
  <c r="F1460" i="4"/>
  <c r="F1459" i="4"/>
  <c r="F1458" i="4"/>
  <c r="F1457" i="4"/>
  <c r="F1456" i="4"/>
  <c r="F1455" i="4"/>
  <c r="F1453" i="4"/>
  <c r="F1452" i="4"/>
  <c r="F1451" i="4"/>
  <c r="F1448" i="4"/>
  <c r="F1447" i="4"/>
  <c r="F1444" i="4"/>
  <c r="F1443" i="4"/>
  <c r="F1442" i="4"/>
  <c r="F1441" i="4"/>
  <c r="F1440" i="4"/>
  <c r="F1439" i="4"/>
  <c r="F1438" i="4"/>
  <c r="F1437" i="4"/>
  <c r="F1436" i="4"/>
  <c r="F1435" i="4"/>
  <c r="F1434" i="4"/>
  <c r="F1432" i="4"/>
  <c r="F1431" i="4"/>
  <c r="F1430" i="4"/>
  <c r="F1429" i="4"/>
  <c r="F1428" i="4"/>
  <c r="F1425" i="4"/>
  <c r="F1421" i="4"/>
  <c r="F1420" i="4"/>
  <c r="F1419" i="4"/>
  <c r="F1418" i="4"/>
  <c r="F1417" i="4"/>
  <c r="F1415" i="4"/>
  <c r="F1413" i="4"/>
  <c r="F1412" i="4"/>
  <c r="F1411" i="4"/>
  <c r="F1409" i="4"/>
  <c r="F1408" i="4"/>
  <c r="F1407" i="4"/>
  <c r="F1405" i="4"/>
  <c r="F1403" i="4"/>
  <c r="F1402" i="4"/>
  <c r="F1399" i="4"/>
  <c r="F1398" i="4"/>
  <c r="F1396" i="4"/>
  <c r="F1395" i="4"/>
  <c r="F1393" i="4"/>
  <c r="F1392" i="4"/>
  <c r="F1390" i="4"/>
  <c r="F1389" i="4"/>
  <c r="F1388" i="4"/>
  <c r="F1387" i="4"/>
  <c r="F1384" i="4"/>
  <c r="F1383" i="4"/>
  <c r="F1379" i="4"/>
  <c r="F1378" i="4"/>
  <c r="F1376" i="4"/>
  <c r="F1373" i="4"/>
  <c r="F1372" i="4"/>
  <c r="F1371" i="4"/>
  <c r="F1370" i="4"/>
  <c r="F1369" i="4"/>
  <c r="F1365" i="4"/>
  <c r="F1364" i="4"/>
  <c r="F1362" i="4"/>
  <c r="F1361" i="4"/>
  <c r="F1360" i="4"/>
  <c r="F1359" i="4"/>
  <c r="F1358" i="4"/>
  <c r="F1357" i="4"/>
  <c r="F1354" i="4"/>
  <c r="F1353" i="4"/>
  <c r="F1351" i="4"/>
  <c r="F1350" i="4"/>
  <c r="F1349" i="4"/>
  <c r="F1348" i="4"/>
  <c r="F1347" i="4"/>
  <c r="F1346" i="4"/>
  <c r="F1344" i="4"/>
  <c r="F1341" i="4"/>
  <c r="F1340" i="4"/>
  <c r="F1339" i="4"/>
  <c r="F1336" i="4"/>
  <c r="F1335" i="4"/>
  <c r="F1334" i="4"/>
  <c r="F1333" i="4"/>
  <c r="F1332" i="4"/>
  <c r="F1331" i="4"/>
  <c r="F1330" i="4"/>
  <c r="F1328" i="4"/>
  <c r="F1322" i="4"/>
  <c r="F1321" i="4"/>
  <c r="F1320" i="4"/>
  <c r="F1318" i="4"/>
  <c r="F1316" i="4"/>
  <c r="F1315" i="4"/>
  <c r="F1313" i="4"/>
  <c r="F1312" i="4"/>
  <c r="F1311" i="4"/>
  <c r="F1310" i="4"/>
  <c r="F1307" i="4"/>
  <c r="F1304" i="4"/>
  <c r="F1301" i="4"/>
  <c r="F1299" i="4"/>
  <c r="F1298" i="4"/>
  <c r="F1297" i="4"/>
  <c r="F1296" i="4"/>
  <c r="F1293" i="4"/>
  <c r="F1292" i="4"/>
  <c r="F1290" i="4"/>
  <c r="F1289" i="4"/>
  <c r="F1288" i="4"/>
  <c r="F1284" i="4"/>
  <c r="F1283" i="4"/>
  <c r="F1282" i="4"/>
  <c r="F1278" i="4"/>
  <c r="F1274" i="4"/>
  <c r="F1273" i="4"/>
  <c r="F1272" i="4"/>
  <c r="F1268" i="4"/>
  <c r="F1266" i="4"/>
  <c r="F1264" i="4"/>
  <c r="F1263" i="4"/>
  <c r="F1261" i="4"/>
  <c r="F1259" i="4"/>
  <c r="F1255" i="4"/>
  <c r="F1253" i="4"/>
  <c r="F1252" i="4"/>
  <c r="F1251" i="4"/>
  <c r="F1249" i="4"/>
  <c r="F1248" i="4"/>
  <c r="F1247" i="4"/>
  <c r="F1246" i="4"/>
  <c r="F1245" i="4"/>
  <c r="F1244" i="4"/>
  <c r="F1243" i="4"/>
  <c r="F1242" i="4"/>
  <c r="F1239" i="4"/>
  <c r="F1237" i="4"/>
  <c r="F1236" i="4"/>
  <c r="F1235" i="4"/>
  <c r="F1234" i="4"/>
  <c r="F1233" i="4"/>
  <c r="F1232" i="4"/>
  <c r="F1231" i="4"/>
  <c r="F1227" i="4"/>
  <c r="F1225" i="4"/>
  <c r="F1224" i="4"/>
  <c r="F1221" i="4"/>
  <c r="F1220" i="4"/>
  <c r="F1217" i="4"/>
  <c r="F1212" i="4"/>
  <c r="F1211" i="4"/>
  <c r="F1210" i="4"/>
  <c r="F1208" i="4"/>
  <c r="F1207" i="4"/>
  <c r="F1205" i="4"/>
  <c r="F1204" i="4"/>
  <c r="F1203" i="4"/>
  <c r="F1201" i="4"/>
  <c r="F1200" i="4"/>
  <c r="F1199" i="4"/>
  <c r="F1198" i="4"/>
  <c r="F1197" i="4"/>
  <c r="F1195" i="4"/>
  <c r="F1194" i="4"/>
  <c r="F1193" i="4"/>
  <c r="F1192" i="4"/>
  <c r="F1191" i="4"/>
  <c r="F1190" i="4"/>
  <c r="F1189" i="4"/>
  <c r="F1187" i="4"/>
  <c r="F1184" i="4"/>
  <c r="F1183" i="4"/>
  <c r="F1176" i="4"/>
  <c r="F1175" i="4"/>
  <c r="F1170" i="4"/>
  <c r="F1169" i="4"/>
  <c r="F1167" i="4"/>
  <c r="F1166" i="4"/>
  <c r="F1165" i="4"/>
  <c r="F1164" i="4"/>
  <c r="F1163" i="4"/>
  <c r="F1162" i="4"/>
  <c r="F1156" i="4"/>
  <c r="F1153" i="4"/>
  <c r="F1151" i="4"/>
  <c r="F1145" i="4"/>
  <c r="F1139" i="4"/>
  <c r="F1138" i="4"/>
  <c r="F1137" i="4"/>
  <c r="F1136" i="4"/>
  <c r="F1135" i="4"/>
  <c r="F1134" i="4"/>
  <c r="F1133" i="4"/>
  <c r="F1132" i="4"/>
  <c r="F1131" i="4"/>
  <c r="F1130" i="4"/>
  <c r="F1129" i="4"/>
  <c r="F1120" i="4"/>
  <c r="F1119" i="4"/>
  <c r="F1118" i="4"/>
  <c r="F1115" i="4"/>
  <c r="F1114" i="4"/>
  <c r="F1112" i="4"/>
  <c r="F1110" i="4"/>
  <c r="F1109" i="4"/>
  <c r="F1108" i="4"/>
  <c r="F1107" i="4"/>
  <c r="F1106" i="4"/>
  <c r="F1105" i="4"/>
  <c r="F1103" i="4"/>
  <c r="F1102" i="4"/>
  <c r="F1100" i="4"/>
  <c r="F1098" i="4"/>
  <c r="F1097" i="4"/>
  <c r="F1094" i="4"/>
  <c r="F1093" i="4"/>
  <c r="F1092" i="4"/>
  <c r="F1091" i="4"/>
  <c r="F1089" i="4"/>
  <c r="F1087" i="4"/>
  <c r="F1085" i="4"/>
  <c r="F1084" i="4"/>
  <c r="F1081" i="4"/>
  <c r="F1080" i="4"/>
  <c r="F1078" i="4"/>
  <c r="F1077" i="4"/>
  <c r="F1074" i="4"/>
  <c r="F1073" i="4"/>
  <c r="F1072" i="4"/>
  <c r="F1071" i="4"/>
  <c r="F1070" i="4"/>
  <c r="F1069" i="4"/>
  <c r="F1068" i="4"/>
  <c r="F1067" i="4"/>
  <c r="F1066" i="4"/>
  <c r="F1065" i="4"/>
  <c r="F1063" i="4"/>
  <c r="F1062" i="4"/>
  <c r="F1061" i="4"/>
  <c r="F1060" i="4"/>
  <c r="F1058" i="4"/>
  <c r="F1057" i="4"/>
  <c r="F1056" i="4"/>
  <c r="F1055" i="4"/>
  <c r="F1052" i="4"/>
  <c r="F1048" i="4"/>
  <c r="F1047" i="4"/>
  <c r="F1046" i="4"/>
  <c r="F1044" i="4"/>
  <c r="F1039" i="4"/>
  <c r="F1037" i="4"/>
  <c r="F1035" i="4"/>
  <c r="F1034" i="4"/>
  <c r="F1030" i="4"/>
  <c r="F1029" i="4"/>
  <c r="F1025" i="4"/>
  <c r="F1022" i="4"/>
  <c r="F1021" i="4"/>
  <c r="F1020" i="4"/>
  <c r="F1019" i="4"/>
  <c r="F1010" i="4"/>
  <c r="F1009" i="4"/>
  <c r="F1008" i="4"/>
  <c r="F1007" i="4"/>
  <c r="F1001" i="4"/>
  <c r="F1000" i="4"/>
  <c r="F998" i="4"/>
  <c r="F995" i="4"/>
  <c r="F993" i="4"/>
  <c r="F992" i="4"/>
  <c r="F990" i="4"/>
  <c r="F989" i="4"/>
  <c r="F988" i="4"/>
  <c r="F987" i="4"/>
  <c r="F981" i="4"/>
  <c r="F978" i="4"/>
  <c r="F977" i="4"/>
  <c r="F973" i="4"/>
  <c r="F970" i="4"/>
  <c r="F966" i="4"/>
  <c r="F959" i="4"/>
  <c r="F958" i="4"/>
  <c r="F957" i="4"/>
  <c r="F956" i="4"/>
  <c r="F955" i="4"/>
  <c r="F954" i="4"/>
  <c r="F952" i="4"/>
  <c r="F951" i="4"/>
  <c r="F950" i="4"/>
  <c r="F949" i="4"/>
  <c r="F948" i="4"/>
  <c r="F939" i="4"/>
  <c r="F938" i="4"/>
  <c r="F937" i="4"/>
  <c r="F936" i="4"/>
  <c r="F935" i="4"/>
  <c r="F930" i="4"/>
  <c r="F929" i="4"/>
  <c r="F926" i="4"/>
  <c r="F925" i="4"/>
  <c r="F924" i="4"/>
  <c r="F920" i="4"/>
  <c r="F919" i="4"/>
  <c r="F918" i="4"/>
  <c r="F917" i="4"/>
  <c r="F916" i="4"/>
  <c r="F912" i="4"/>
  <c r="F908" i="4"/>
  <c r="F907" i="4"/>
  <c r="F906" i="4"/>
  <c r="F905" i="4"/>
  <c r="F904" i="4"/>
  <c r="F902" i="4"/>
  <c r="F901" i="4"/>
  <c r="F898" i="4"/>
  <c r="F897" i="4"/>
  <c r="F896" i="4"/>
  <c r="F895" i="4"/>
  <c r="F894" i="4"/>
  <c r="F893" i="4"/>
  <c r="F892" i="4"/>
  <c r="F890" i="4"/>
  <c r="F888" i="4"/>
  <c r="F886" i="4"/>
  <c r="F884" i="4"/>
  <c r="F883" i="4"/>
  <c r="F882" i="4"/>
  <c r="F881" i="4"/>
  <c r="F880" i="4"/>
  <c r="F877" i="4"/>
  <c r="F875" i="4"/>
  <c r="F873" i="4"/>
  <c r="F871" i="4"/>
  <c r="F870" i="4"/>
  <c r="F868" i="4"/>
  <c r="F862" i="4"/>
  <c r="F861" i="4"/>
  <c r="F860" i="4"/>
  <c r="F859" i="4"/>
  <c r="F858" i="4"/>
  <c r="F857" i="4"/>
  <c r="F856" i="4"/>
  <c r="F855" i="4"/>
  <c r="F853" i="4"/>
  <c r="F852" i="4"/>
  <c r="F851" i="4"/>
  <c r="F850" i="4"/>
  <c r="F847" i="4"/>
  <c r="F846" i="4"/>
  <c r="F845" i="4"/>
  <c r="F844" i="4"/>
  <c r="F843" i="4"/>
  <c r="F842" i="4"/>
  <c r="F839" i="4"/>
  <c r="F836" i="4"/>
  <c r="F834" i="4"/>
  <c r="F831" i="4"/>
  <c r="F823" i="4"/>
  <c r="F822" i="4"/>
  <c r="F821" i="4"/>
  <c r="F819" i="4"/>
  <c r="F818" i="4"/>
  <c r="F816" i="4"/>
  <c r="F815" i="4"/>
  <c r="F814" i="4"/>
  <c r="F813" i="4"/>
  <c r="F812" i="4"/>
  <c r="F811" i="4"/>
  <c r="F810" i="4"/>
  <c r="F808" i="4"/>
  <c r="F807" i="4"/>
  <c r="F800" i="4"/>
  <c r="F798" i="4"/>
  <c r="F795" i="4"/>
  <c r="F794" i="4"/>
  <c r="F793" i="4"/>
  <c r="F792" i="4"/>
  <c r="F791" i="4"/>
  <c r="F790" i="4"/>
  <c r="F787" i="4"/>
  <c r="F786" i="4"/>
  <c r="F784" i="4"/>
  <c r="F780" i="4"/>
  <c r="F779" i="4"/>
  <c r="F778" i="4"/>
  <c r="F777" i="4"/>
  <c r="F776" i="4"/>
  <c r="F775" i="4"/>
  <c r="F774" i="4"/>
  <c r="F772" i="4"/>
  <c r="F771" i="4"/>
  <c r="F768" i="4"/>
  <c r="F766" i="4"/>
  <c r="F765" i="4"/>
  <c r="F763" i="4"/>
  <c r="F762" i="4"/>
  <c r="F761" i="4"/>
  <c r="F760" i="4"/>
  <c r="F758" i="4"/>
  <c r="F739" i="4"/>
  <c r="F735" i="4"/>
  <c r="F734" i="4"/>
  <c r="F733" i="4"/>
  <c r="F730" i="4"/>
  <c r="F729" i="4"/>
  <c r="F722" i="4"/>
  <c r="F721" i="4"/>
  <c r="F720" i="4"/>
  <c r="F719" i="4"/>
  <c r="F718" i="4"/>
  <c r="F712" i="4"/>
  <c r="F709" i="4"/>
  <c r="F708" i="4"/>
  <c r="F707" i="4"/>
  <c r="F705" i="4"/>
  <c r="F704" i="4"/>
  <c r="F702" i="4"/>
  <c r="F701" i="4"/>
  <c r="F700" i="4"/>
  <c r="F699" i="4"/>
  <c r="F697" i="4"/>
  <c r="F695" i="4"/>
  <c r="F689" i="4"/>
  <c r="F688" i="4"/>
  <c r="F687" i="4"/>
  <c r="F686" i="4"/>
  <c r="F685" i="4"/>
  <c r="F684" i="4"/>
  <c r="F683" i="4"/>
  <c r="F682" i="4"/>
  <c r="F681" i="4"/>
  <c r="F680" i="4"/>
  <c r="F679" i="4"/>
  <c r="F678" i="4"/>
  <c r="F677" i="4"/>
  <c r="F675" i="4"/>
  <c r="F669" i="4"/>
  <c r="F666" i="4"/>
  <c r="F665" i="4"/>
  <c r="F664" i="4"/>
  <c r="F663" i="4"/>
  <c r="F662" i="4"/>
  <c r="F660" i="4"/>
  <c r="F659" i="4"/>
  <c r="F658" i="4"/>
  <c r="F657" i="4"/>
  <c r="F655" i="4"/>
  <c r="F654" i="4"/>
  <c r="F653" i="4"/>
  <c r="F650" i="4"/>
  <c r="F647" i="4"/>
  <c r="F646" i="4"/>
  <c r="F645" i="4"/>
  <c r="F641" i="4"/>
  <c r="F640" i="4"/>
  <c r="F636" i="4"/>
  <c r="F635" i="4"/>
  <c r="F634" i="4"/>
  <c r="F633" i="4"/>
  <c r="F632" i="4"/>
  <c r="F631" i="4"/>
  <c r="F630" i="4"/>
  <c r="F629" i="4"/>
  <c r="F628" i="4"/>
  <c r="F625" i="4"/>
  <c r="F621" i="4"/>
  <c r="F619" i="4"/>
  <c r="F618" i="4"/>
  <c r="F616" i="4"/>
  <c r="F613" i="4"/>
  <c r="F612" i="4"/>
  <c r="F609" i="4"/>
  <c r="F605" i="4"/>
  <c r="F601" i="4"/>
  <c r="F598" i="4"/>
  <c r="F596" i="4"/>
  <c r="F595" i="4"/>
  <c r="F594" i="4"/>
  <c r="F593" i="4"/>
  <c r="F592" i="4"/>
  <c r="F587" i="4"/>
  <c r="F586" i="4"/>
  <c r="F585" i="4"/>
  <c r="F584" i="4"/>
  <c r="F576" i="4"/>
  <c r="F575" i="4"/>
  <c r="F571" i="4"/>
  <c r="F570" i="4"/>
  <c r="F569" i="4"/>
  <c r="F564" i="4"/>
  <c r="F563" i="4"/>
  <c r="F562" i="4"/>
  <c r="F561" i="4"/>
  <c r="F560" i="4"/>
  <c r="F559" i="4"/>
  <c r="F557" i="4"/>
  <c r="F556" i="4"/>
  <c r="F555" i="4"/>
  <c r="F554" i="4"/>
  <c r="F553" i="4"/>
  <c r="F552" i="4"/>
  <c r="F548" i="4"/>
  <c r="F547" i="4"/>
  <c r="F546" i="4"/>
  <c r="F545" i="4"/>
  <c r="F541" i="4"/>
  <c r="F540" i="4"/>
  <c r="F539" i="4"/>
  <c r="F537" i="4"/>
  <c r="F536" i="4"/>
  <c r="F535" i="4"/>
  <c r="F534" i="4"/>
  <c r="F533" i="4"/>
  <c r="F531" i="4"/>
  <c r="F529" i="4"/>
  <c r="F528" i="4"/>
  <c r="F527" i="4"/>
  <c r="F526" i="4"/>
  <c r="F525" i="4"/>
  <c r="F524" i="4"/>
  <c r="F523" i="4"/>
  <c r="F522" i="4"/>
  <c r="F520" i="4"/>
  <c r="F519" i="4"/>
  <c r="F517" i="4"/>
  <c r="F516" i="4"/>
  <c r="F515" i="4"/>
  <c r="F514" i="4"/>
  <c r="F512" i="4"/>
  <c r="F511" i="4"/>
  <c r="F508" i="4"/>
  <c r="F506" i="4"/>
  <c r="F497" i="4"/>
  <c r="F490" i="4"/>
  <c r="F488" i="4"/>
  <c r="F487" i="4"/>
  <c r="F481" i="4"/>
  <c r="F479" i="4"/>
  <c r="F478" i="4"/>
  <c r="F477" i="4"/>
  <c r="F476" i="4"/>
  <c r="F475" i="4"/>
  <c r="F474" i="4"/>
  <c r="F473" i="4"/>
  <c r="F472" i="4"/>
  <c r="F470" i="4"/>
  <c r="F469" i="4"/>
  <c r="F468" i="4"/>
  <c r="F467" i="4"/>
  <c r="F466" i="4"/>
  <c r="F465" i="4"/>
  <c r="F464" i="4"/>
  <c r="F461" i="4"/>
  <c r="F460" i="4"/>
  <c r="F457" i="4"/>
  <c r="F455" i="4"/>
  <c r="F453" i="4"/>
  <c r="F450" i="4"/>
  <c r="F448" i="4"/>
  <c r="F447" i="4"/>
  <c r="F446" i="4"/>
  <c r="F440" i="4"/>
  <c r="F439" i="4"/>
  <c r="F436" i="4"/>
  <c r="F434" i="4"/>
  <c r="F431" i="4"/>
  <c r="F430" i="4"/>
  <c r="F429" i="4"/>
  <c r="F428" i="4"/>
  <c r="F427" i="4"/>
  <c r="F426" i="4"/>
  <c r="F425" i="4"/>
  <c r="F424" i="4"/>
  <c r="F423" i="4"/>
  <c r="F419" i="4"/>
  <c r="F418" i="4"/>
  <c r="F417" i="4"/>
  <c r="F412" i="4"/>
  <c r="F411" i="4"/>
  <c r="F410" i="4"/>
  <c r="F406" i="4"/>
  <c r="F405" i="4"/>
  <c r="F403" i="4"/>
  <c r="F400" i="4"/>
  <c r="F394" i="4"/>
  <c r="F393" i="4"/>
  <c r="F389" i="4"/>
  <c r="F387" i="4"/>
  <c r="F386" i="4"/>
  <c r="F384" i="4"/>
  <c r="F383" i="4"/>
  <c r="F382" i="4"/>
  <c r="F381" i="4"/>
  <c r="F379" i="4"/>
  <c r="F375" i="4"/>
  <c r="F373" i="4"/>
  <c r="F368" i="4"/>
  <c r="F367" i="4"/>
  <c r="F365" i="4"/>
  <c r="F358" i="4"/>
  <c r="F356" i="4"/>
  <c r="F355" i="4"/>
  <c r="F354" i="4"/>
  <c r="F352" i="4"/>
  <c r="F348" i="4"/>
  <c r="F347" i="4"/>
  <c r="F345" i="4"/>
  <c r="F343" i="4"/>
  <c r="F342" i="4"/>
  <c r="F331" i="4"/>
  <c r="F330" i="4"/>
  <c r="F329" i="4"/>
  <c r="F327" i="4"/>
  <c r="F326" i="4"/>
  <c r="F320" i="4"/>
  <c r="F319" i="4"/>
  <c r="F315" i="4"/>
  <c r="F313" i="4"/>
  <c r="F306" i="4"/>
  <c r="F304" i="4"/>
  <c r="F303" i="4"/>
  <c r="F302" i="4"/>
  <c r="F300" i="4"/>
  <c r="F299" i="4"/>
  <c r="F297" i="4"/>
  <c r="F293" i="4"/>
  <c r="F288" i="4"/>
  <c r="F287" i="4"/>
  <c r="F286" i="4"/>
  <c r="F285" i="4"/>
  <c r="F284" i="4"/>
  <c r="F282" i="4"/>
  <c r="F281" i="4"/>
  <c r="F279" i="4"/>
  <c r="F278" i="4"/>
  <c r="F277" i="4"/>
  <c r="F274" i="4"/>
  <c r="F273" i="4"/>
  <c r="F272" i="4"/>
  <c r="F271" i="4"/>
  <c r="F270" i="4"/>
  <c r="F267" i="4"/>
  <c r="F266" i="4"/>
  <c r="F265" i="4"/>
  <c r="F264" i="4"/>
  <c r="F259" i="4"/>
  <c r="F258" i="4"/>
  <c r="F257" i="4"/>
  <c r="F256" i="4"/>
  <c r="F254" i="4"/>
  <c r="F253" i="4"/>
  <c r="F250" i="4"/>
  <c r="F245" i="4"/>
  <c r="F243" i="4"/>
  <c r="F242" i="4"/>
  <c r="F241" i="4"/>
  <c r="F238" i="4"/>
  <c r="F236" i="4"/>
  <c r="F235" i="4"/>
  <c r="F234" i="4"/>
  <c r="F230" i="4"/>
  <c r="F229" i="4"/>
  <c r="F228" i="4"/>
  <c r="F226" i="4"/>
  <c r="F225" i="4"/>
  <c r="F224" i="4"/>
  <c r="F223" i="4"/>
  <c r="F222" i="4"/>
  <c r="F220" i="4"/>
  <c r="F217" i="4"/>
  <c r="F215" i="4"/>
  <c r="F211" i="4"/>
  <c r="F210" i="4"/>
  <c r="F208" i="4"/>
  <c r="F205" i="4"/>
  <c r="F196" i="4"/>
  <c r="F192" i="4"/>
  <c r="F187" i="4"/>
  <c r="F186" i="4"/>
  <c r="F185" i="4"/>
  <c r="F184" i="4"/>
  <c r="F182" i="4"/>
  <c r="F179" i="4"/>
  <c r="F168" i="4"/>
  <c r="F166" i="4"/>
  <c r="F163" i="4"/>
  <c r="F161" i="4"/>
  <c r="F158" i="4"/>
  <c r="F155" i="4"/>
  <c r="F151" i="4"/>
  <c r="F150" i="4"/>
  <c r="F149" i="4"/>
  <c r="F148" i="4"/>
  <c r="F147" i="4"/>
  <c r="F140" i="4"/>
  <c r="F131" i="4"/>
  <c r="F130" i="4"/>
  <c r="F127" i="4"/>
  <c r="F126" i="4"/>
  <c r="F123" i="4"/>
  <c r="F122" i="4"/>
  <c r="F121" i="4"/>
  <c r="F115" i="4"/>
  <c r="F112" i="4"/>
  <c r="F109" i="4"/>
  <c r="F108" i="4"/>
  <c r="F106" i="4"/>
  <c r="F105" i="4"/>
  <c r="F104" i="4"/>
  <c r="F103" i="4"/>
  <c r="F102" i="4"/>
  <c r="F101" i="4"/>
  <c r="F100" i="4"/>
  <c r="F99" i="4"/>
  <c r="F98" i="4"/>
  <c r="F97" i="4"/>
  <c r="F96" i="4"/>
  <c r="F95" i="4"/>
  <c r="F94" i="4"/>
  <c r="F92" i="4"/>
  <c r="F89" i="4"/>
  <c r="F85" i="4"/>
  <c r="F81" i="4"/>
  <c r="F80" i="4"/>
  <c r="F77" i="4"/>
  <c r="F74" i="4"/>
  <c r="F73" i="4"/>
  <c r="F68" i="4"/>
  <c r="F65" i="4"/>
  <c r="F63" i="4"/>
  <c r="F59" i="4"/>
  <c r="F55" i="4"/>
  <c r="F51" i="4"/>
  <c r="F43" i="4"/>
  <c r="F42" i="4"/>
  <c r="F41" i="4"/>
  <c r="F37" i="4"/>
  <c r="F36" i="4"/>
  <c r="F35" i="4"/>
  <c r="F33" i="4"/>
  <c r="F32" i="4"/>
  <c r="F30" i="4"/>
  <c r="F29" i="4"/>
  <c r="F28" i="4"/>
  <c r="F27" i="4"/>
  <c r="F26" i="4"/>
  <c r="F25" i="4"/>
  <c r="F21" i="4"/>
  <c r="F20" i="4"/>
  <c r="F15" i="4"/>
  <c r="F13" i="4"/>
  <c r="F12" i="4"/>
  <c r="F11" i="4"/>
  <c r="F10" i="4"/>
  <c r="F8" i="4"/>
  <c r="F6" i="4"/>
  <c r="F4" i="4"/>
  <c r="F3" i="4"/>
  <c r="F2" i="4"/>
  <c r="K107" i="4"/>
  <c r="K108" i="4"/>
  <c r="K109" i="4"/>
  <c r="K687" i="4"/>
  <c r="K688" i="4"/>
  <c r="K689" i="4"/>
  <c r="K690" i="4"/>
  <c r="K691" i="4"/>
  <c r="K692" i="4"/>
  <c r="K693" i="4"/>
  <c r="K694" i="4"/>
  <c r="K695" i="4"/>
  <c r="K229" i="4"/>
  <c r="K31" i="4"/>
  <c r="K696" i="4"/>
  <c r="K697" i="4"/>
  <c r="K698" i="4"/>
  <c r="K230" i="4"/>
  <c r="K1235" i="4"/>
  <c r="K459" i="4"/>
  <c r="K460" i="4"/>
  <c r="K461" i="4"/>
  <c r="K231" i="4"/>
  <c r="K232" i="4"/>
  <c r="K233" i="4"/>
  <c r="K699" i="4"/>
  <c r="K700" i="4"/>
  <c r="K701" i="4"/>
  <c r="K462" i="4"/>
  <c r="K702" i="4"/>
  <c r="K234" i="4"/>
  <c r="K235" i="4"/>
  <c r="K236" i="4"/>
  <c r="K1112" i="4"/>
  <c r="K931" i="4"/>
  <c r="K932" i="4"/>
  <c r="K933" i="4"/>
  <c r="K934" i="4"/>
  <c r="K1113" i="4"/>
  <c r="K463" i="4"/>
  <c r="K703" i="4"/>
  <c r="K704" i="4"/>
  <c r="K32" i="4"/>
  <c r="K33" i="4"/>
  <c r="K705" i="4"/>
  <c r="K1236" i="4"/>
  <c r="K706" i="4"/>
  <c r="K707" i="4"/>
  <c r="K708" i="4"/>
  <c r="K237" i="4"/>
  <c r="K464" i="4"/>
  <c r="K465" i="4"/>
  <c r="K466" i="4"/>
  <c r="K467" i="4"/>
  <c r="K468" i="4"/>
  <c r="K469" i="4"/>
  <c r="K470" i="4"/>
  <c r="K471" i="4"/>
  <c r="K1114" i="4"/>
  <c r="K34" i="4"/>
  <c r="K472" i="4"/>
  <c r="K473" i="4"/>
  <c r="K474" i="4"/>
  <c r="K935" i="4"/>
  <c r="K936" i="4"/>
  <c r="K709" i="4"/>
  <c r="K475" i="4"/>
  <c r="K1321" i="4"/>
  <c r="K1398" i="4"/>
  <c r="K238" i="4"/>
  <c r="K1115" i="4"/>
  <c r="K476" i="4"/>
  <c r="K35" i="4"/>
  <c r="K36" i="4"/>
  <c r="K37" i="4"/>
  <c r="K110" i="4"/>
  <c r="K710" i="4"/>
  <c r="K477" i="4"/>
  <c r="K478" i="4"/>
  <c r="K111" i="4"/>
  <c r="K112" i="4"/>
  <c r="K937" i="4"/>
  <c r="K239" i="4"/>
  <c r="K938" i="4"/>
  <c r="K939" i="4"/>
  <c r="K113" i="4"/>
  <c r="K114" i="4"/>
  <c r="K115" i="4"/>
  <c r="K116" i="4"/>
  <c r="K117" i="4"/>
  <c r="K118" i="4"/>
  <c r="K1116" i="4"/>
  <c r="K479" i="4"/>
  <c r="K240" i="4"/>
  <c r="K1117" i="4"/>
  <c r="K119" i="4"/>
  <c r="K1237" i="4"/>
  <c r="K480" i="4"/>
  <c r="K1118" i="4"/>
  <c r="K711" i="4"/>
  <c r="K241" i="4"/>
  <c r="K712" i="4"/>
  <c r="K38" i="4"/>
  <c r="K242" i="4"/>
  <c r="K1238" i="4"/>
  <c r="K5" i="4"/>
  <c r="K713" i="4"/>
  <c r="K243" i="4"/>
  <c r="K39" i="4"/>
  <c r="K714" i="4"/>
  <c r="K715" i="4"/>
  <c r="K716" i="4"/>
  <c r="K717" i="4"/>
  <c r="K40" i="4"/>
  <c r="K481" i="4"/>
  <c r="K718" i="4"/>
  <c r="K719" i="4"/>
  <c r="K1119" i="4"/>
  <c r="K482" i="4"/>
  <c r="K1120" i="4"/>
  <c r="K483" i="4"/>
  <c r="K484" i="4"/>
  <c r="K485" i="4"/>
  <c r="K486" i="4"/>
  <c r="K1121" i="4"/>
  <c r="K244" i="4"/>
  <c r="K120" i="4"/>
  <c r="K1239" i="4"/>
  <c r="K940" i="4"/>
  <c r="K941" i="4"/>
  <c r="K942" i="4"/>
  <c r="K943" i="4"/>
  <c r="K944" i="4"/>
  <c r="K945" i="4"/>
  <c r="K946" i="4"/>
  <c r="K1122" i="4"/>
  <c r="K487" i="4"/>
  <c r="K245" i="4"/>
  <c r="K488" i="4"/>
  <c r="K720" i="4"/>
  <c r="K121" i="4"/>
  <c r="K489" i="4"/>
  <c r="K490" i="4"/>
  <c r="K1240" i="4"/>
  <c r="K491" i="4"/>
  <c r="K492" i="4"/>
  <c r="K721" i="4"/>
  <c r="K722" i="4"/>
  <c r="K246" i="4"/>
  <c r="K247" i="4"/>
  <c r="K947" i="4"/>
  <c r="K723" i="4"/>
  <c r="K948" i="4"/>
  <c r="K949" i="4"/>
  <c r="K724" i="4"/>
  <c r="K122" i="4"/>
  <c r="K493" i="4"/>
  <c r="K123" i="4"/>
  <c r="K494" i="4"/>
  <c r="K495" i="4"/>
  <c r="K496" i="4"/>
  <c r="K124" i="4"/>
  <c r="K497" i="4"/>
  <c r="K1363" i="4"/>
  <c r="K498" i="4"/>
  <c r="K950" i="4"/>
  <c r="K14" i="4"/>
  <c r="K41" i="4"/>
  <c r="K1123" i="4"/>
  <c r="K499" i="4"/>
  <c r="K500" i="4"/>
  <c r="K501" i="4"/>
  <c r="K502" i="4"/>
  <c r="K503" i="4"/>
  <c r="K504" i="4"/>
  <c r="K505" i="4"/>
  <c r="K951" i="4"/>
  <c r="K952" i="4"/>
  <c r="K725" i="4"/>
  <c r="K726" i="4"/>
  <c r="K727" i="4"/>
  <c r="K1124" i="4"/>
  <c r="K125" i="4"/>
  <c r="K506" i="4"/>
  <c r="K507" i="4"/>
  <c r="K248" i="4"/>
  <c r="K728" i="4"/>
  <c r="K508" i="4"/>
  <c r="K953" i="4"/>
  <c r="K729" i="4"/>
  <c r="K249" i="4"/>
  <c r="K250" i="4"/>
  <c r="K251" i="4"/>
  <c r="K252" i="4"/>
  <c r="K509" i="4"/>
  <c r="K954" i="4"/>
  <c r="K955" i="4"/>
  <c r="K956" i="4"/>
  <c r="K957" i="4"/>
  <c r="K253" i="4"/>
  <c r="K510" i="4"/>
  <c r="K511" i="4"/>
  <c r="K512" i="4"/>
  <c r="K513" i="4"/>
  <c r="K514" i="4"/>
  <c r="K515" i="4"/>
  <c r="K516" i="4"/>
  <c r="K517" i="4"/>
  <c r="K42" i="4"/>
  <c r="K43" i="4"/>
  <c r="K254" i="4"/>
  <c r="K126" i="4"/>
  <c r="K127" i="4"/>
  <c r="K730" i="4"/>
  <c r="K255" i="4"/>
  <c r="K1322" i="4"/>
  <c r="K44" i="4"/>
  <c r="K518" i="4"/>
  <c r="K256" i="4"/>
  <c r="K257" i="4"/>
  <c r="K258" i="4"/>
  <c r="K259" i="4"/>
  <c r="K260" i="4"/>
  <c r="K519" i="4"/>
  <c r="K261" i="4"/>
  <c r="K262" i="4"/>
  <c r="K263" i="4"/>
  <c r="K264" i="4"/>
  <c r="K958" i="4"/>
  <c r="K959" i="4"/>
  <c r="K15" i="4"/>
  <c r="K128" i="4"/>
  <c r="K731" i="4"/>
  <c r="K960" i="4"/>
  <c r="K45" i="4"/>
  <c r="K961" i="4"/>
  <c r="K129" i="4"/>
  <c r="K1364" i="4"/>
  <c r="K265" i="4"/>
  <c r="K130" i="4"/>
  <c r="K1125" i="4"/>
  <c r="K1126" i="4"/>
  <c r="K1127" i="4"/>
  <c r="K732" i="4"/>
  <c r="K733" i="4"/>
  <c r="K520" i="4"/>
  <c r="K1128" i="4"/>
  <c r="K734" i="4"/>
  <c r="K131" i="4"/>
  <c r="K132" i="4"/>
  <c r="K1129" i="4"/>
  <c r="K1130" i="4"/>
  <c r="K1131" i="4"/>
  <c r="K1132" i="4"/>
  <c r="K1133" i="4"/>
  <c r="K1134" i="4"/>
  <c r="K266" i="4"/>
  <c r="K133" i="4"/>
  <c r="K134" i="4"/>
  <c r="K135" i="4"/>
  <c r="K521" i="4"/>
  <c r="K522" i="4"/>
  <c r="K523" i="4"/>
  <c r="K524" i="4"/>
  <c r="K525" i="4"/>
  <c r="K526" i="4"/>
  <c r="K527" i="4"/>
  <c r="K528" i="4"/>
  <c r="K529" i="4"/>
  <c r="K530" i="4"/>
  <c r="K46" i="4"/>
  <c r="K531" i="4"/>
  <c r="K532" i="4"/>
  <c r="K136" i="4"/>
  <c r="K267" i="4"/>
  <c r="K533" i="4"/>
  <c r="K534" i="4"/>
  <c r="K535" i="4"/>
  <c r="K536" i="4"/>
  <c r="K537" i="4"/>
  <c r="K137" i="4"/>
  <c r="K47" i="4"/>
  <c r="K48" i="4"/>
  <c r="K735" i="4"/>
  <c r="K736" i="4"/>
  <c r="K737" i="4"/>
  <c r="K738" i="4"/>
  <c r="K538" i="4"/>
  <c r="K1135" i="4"/>
  <c r="K1136" i="4"/>
  <c r="K1137" i="4"/>
  <c r="K1138" i="4"/>
  <c r="K739" i="4"/>
  <c r="K1399" i="4"/>
  <c r="K1400" i="4"/>
  <c r="K1139" i="4"/>
  <c r="K962" i="4"/>
  <c r="K963" i="4"/>
  <c r="K964" i="4"/>
  <c r="K268" i="4"/>
  <c r="K269" i="4"/>
  <c r="K49" i="4"/>
  <c r="K539" i="4"/>
  <c r="K540" i="4"/>
  <c r="K965" i="4"/>
  <c r="K270" i="4"/>
  <c r="K271" i="4"/>
  <c r="K272" i="4"/>
  <c r="K273" i="4"/>
  <c r="K274" i="4"/>
  <c r="K50" i="4"/>
  <c r="K966" i="4"/>
  <c r="K275" i="4"/>
  <c r="K276" i="4"/>
  <c r="K138" i="4"/>
  <c r="K1241" i="4"/>
  <c r="K277" i="4"/>
  <c r="K278" i="4"/>
  <c r="K279" i="4"/>
  <c r="K740" i="4"/>
  <c r="K139" i="4"/>
  <c r="K51" i="4"/>
  <c r="K541" i="4"/>
  <c r="K741" i="4"/>
  <c r="K742" i="4"/>
  <c r="K743" i="4"/>
  <c r="K744" i="4"/>
  <c r="K745" i="4"/>
  <c r="K746" i="4"/>
  <c r="K747" i="4"/>
  <c r="K748" i="4"/>
  <c r="K749" i="4"/>
  <c r="K750" i="4"/>
  <c r="K751" i="4"/>
  <c r="K752" i="4"/>
  <c r="K753" i="4"/>
  <c r="K754" i="4"/>
  <c r="K140" i="4"/>
  <c r="K141" i="4"/>
  <c r="K142" i="4"/>
  <c r="K143" i="4"/>
  <c r="K755" i="4"/>
  <c r="K756" i="4"/>
  <c r="K757" i="4"/>
  <c r="K967" i="4"/>
  <c r="K968" i="4"/>
  <c r="K1140" i="4"/>
  <c r="K542" i="4"/>
  <c r="K758" i="4"/>
  <c r="K1365" i="4"/>
  <c r="K144" i="4"/>
  <c r="K145" i="4"/>
  <c r="K1242" i="4"/>
  <c r="K1243" i="4"/>
  <c r="K1244" i="4"/>
  <c r="K1245" i="4"/>
  <c r="K1246" i="4"/>
  <c r="K52" i="4"/>
  <c r="K1141" i="4"/>
  <c r="K280" i="4"/>
  <c r="K281" i="4"/>
  <c r="K282" i="4"/>
  <c r="K543" i="4"/>
  <c r="K283" i="4"/>
  <c r="K1142" i="4"/>
  <c r="K759" i="4"/>
  <c r="K544" i="4"/>
  <c r="K284" i="4"/>
  <c r="K285" i="4"/>
  <c r="K286" i="4"/>
  <c r="K287" i="4"/>
  <c r="K288" i="4"/>
  <c r="K545" i="4"/>
  <c r="K546" i="4"/>
  <c r="K547" i="4"/>
  <c r="K760" i="4"/>
  <c r="K53" i="4"/>
  <c r="K1247" i="4"/>
  <c r="K1248" i="4"/>
  <c r="K1249" i="4"/>
  <c r="K289" i="4"/>
  <c r="K290" i="4"/>
  <c r="K291" i="4"/>
  <c r="K548" i="4"/>
  <c r="K1143" i="4"/>
  <c r="K54" i="4"/>
  <c r="K969" i="4"/>
  <c r="K292" i="4"/>
  <c r="K293" i="4"/>
  <c r="K294" i="4"/>
  <c r="K1144" i="4"/>
  <c r="K970" i="4"/>
  <c r="K1250" i="4"/>
  <c r="K295" i="4"/>
  <c r="K971" i="4"/>
  <c r="K1401" i="4"/>
  <c r="K296" i="4"/>
  <c r="K549" i="4"/>
  <c r="K1402" i="4"/>
  <c r="K761" i="4"/>
  <c r="K762" i="4"/>
  <c r="K763" i="4"/>
  <c r="K146" i="4"/>
  <c r="K972" i="4"/>
  <c r="K297" i="4"/>
  <c r="K1145" i="4"/>
  <c r="K1251" i="4"/>
  <c r="K764" i="4"/>
  <c r="K765" i="4"/>
  <c r="K1146" i="4"/>
  <c r="K1147" i="4"/>
  <c r="K1252" i="4"/>
  <c r="K1253" i="4"/>
  <c r="K766" i="4"/>
  <c r="K973" i="4"/>
  <c r="K974" i="4"/>
  <c r="K975" i="4"/>
  <c r="K767" i="4"/>
  <c r="K768" i="4"/>
  <c r="K976" i="4"/>
  <c r="K550" i="4"/>
  <c r="K977" i="4"/>
  <c r="K978" i="4"/>
  <c r="K1148" i="4"/>
  <c r="K298" i="4"/>
  <c r="K299" i="4"/>
  <c r="K300" i="4"/>
  <c r="K551" i="4"/>
  <c r="K769" i="4"/>
  <c r="K1254" i="4"/>
  <c r="K979" i="4"/>
  <c r="K1149" i="4"/>
  <c r="K301" i="4"/>
  <c r="K552" i="4"/>
  <c r="K553" i="4"/>
  <c r="K554" i="4"/>
  <c r="K555" i="4"/>
  <c r="K556" i="4"/>
  <c r="K980" i="4"/>
  <c r="K1366" i="4"/>
  <c r="K55" i="4"/>
  <c r="K147" i="4"/>
  <c r="K148" i="4"/>
  <c r="K149" i="4"/>
  <c r="K150" i="4"/>
  <c r="K151" i="4"/>
  <c r="K152" i="4"/>
  <c r="K1323" i="4"/>
  <c r="K302" i="4"/>
  <c r="K303" i="4"/>
  <c r="K304" i="4"/>
  <c r="K1367" i="4"/>
  <c r="K305" i="4"/>
  <c r="K557" i="4"/>
  <c r="K558" i="4"/>
  <c r="K981" i="4"/>
  <c r="K770" i="4"/>
  <c r="K1150" i="4"/>
  <c r="K559" i="4"/>
  <c r="K560" i="4"/>
  <c r="K1151" i="4"/>
  <c r="K771" i="4"/>
  <c r="K772" i="4"/>
  <c r="K561" i="4"/>
  <c r="K773" i="4"/>
  <c r="K1403" i="4"/>
  <c r="K1255" i="4"/>
  <c r="K1152" i="4"/>
  <c r="K306" i="4"/>
  <c r="K982" i="4"/>
  <c r="K983" i="4"/>
  <c r="K984" i="4"/>
  <c r="K153" i="4"/>
  <c r="K1153" i="4"/>
  <c r="K16" i="4"/>
  <c r="K1424" i="4"/>
  <c r="K154" i="4"/>
  <c r="K562" i="4"/>
  <c r="K563" i="4"/>
  <c r="K564" i="4"/>
  <c r="K307" i="4"/>
  <c r="K308" i="4"/>
  <c r="K155" i="4"/>
  <c r="K309" i="4"/>
  <c r="K310" i="4"/>
  <c r="K565" i="4"/>
  <c r="K566" i="4"/>
  <c r="K311" i="4"/>
  <c r="K774" i="4"/>
  <c r="K1404" i="4"/>
  <c r="K775" i="4"/>
  <c r="K312" i="4"/>
  <c r="K156" i="4"/>
  <c r="K1368" i="4"/>
  <c r="K56" i="4"/>
  <c r="K313" i="4"/>
  <c r="K1324" i="4"/>
  <c r="K1256" i="4"/>
  <c r="K985" i="4"/>
  <c r="K567" i="4"/>
  <c r="K157" i="4"/>
  <c r="K986" i="4"/>
  <c r="K314" i="4"/>
  <c r="K568" i="4"/>
  <c r="K1257" i="4"/>
  <c r="K315" i="4"/>
  <c r="K1154" i="4"/>
  <c r="K776" i="4"/>
  <c r="K1325" i="4"/>
  <c r="K1326" i="4"/>
  <c r="K316" i="4"/>
  <c r="K777" i="4"/>
  <c r="K317" i="4"/>
  <c r="K318" i="4"/>
  <c r="K158" i="4"/>
  <c r="K17" i="4"/>
  <c r="K1258" i="4"/>
  <c r="K778" i="4"/>
  <c r="K159" i="4"/>
  <c r="K779" i="4"/>
  <c r="K780" i="4"/>
  <c r="K18" i="4"/>
  <c r="K569" i="4"/>
  <c r="K570" i="4"/>
  <c r="K571" i="4"/>
  <c r="K57" i="4"/>
  <c r="K1155" i="4"/>
  <c r="K781" i="4"/>
  <c r="K572" i="4"/>
  <c r="K987" i="4"/>
  <c r="K782" i="4"/>
  <c r="K988" i="4"/>
  <c r="K783" i="4"/>
  <c r="K784" i="4"/>
  <c r="K160" i="4"/>
  <c r="K1369" i="4"/>
  <c r="K1370" i="4"/>
  <c r="K319" i="4"/>
  <c r="K161" i="4"/>
  <c r="K1434" i="4"/>
  <c r="K1435" i="4"/>
  <c r="K1259" i="4"/>
  <c r="K573" i="4"/>
  <c r="K162" i="4"/>
  <c r="K320" i="4"/>
  <c r="K321" i="4"/>
  <c r="K322" i="4"/>
  <c r="K1405" i="4"/>
  <c r="K1156" i="4"/>
  <c r="K323" i="4"/>
  <c r="K324" i="4"/>
  <c r="K325" i="4"/>
  <c r="K58" i="4"/>
  <c r="K1425" i="4"/>
  <c r="K989" i="4"/>
  <c r="K990" i="4"/>
  <c r="K991" i="4"/>
  <c r="K992" i="4"/>
  <c r="K993" i="4"/>
  <c r="K994" i="4"/>
  <c r="K995" i="4"/>
  <c r="K996" i="4"/>
  <c r="K997" i="4"/>
  <c r="K998" i="4"/>
  <c r="K999" i="4"/>
  <c r="K1000" i="4"/>
  <c r="K785" i="4"/>
  <c r="K786" i="4"/>
  <c r="K787" i="4"/>
  <c r="K326" i="4"/>
  <c r="K163" i="4"/>
  <c r="K788" i="4"/>
  <c r="K1371" i="4"/>
  <c r="K1001" i="4"/>
  <c r="K1157" i="4"/>
  <c r="K1260" i="4"/>
  <c r="K164" i="4"/>
  <c r="K574" i="4"/>
  <c r="K165" i="4"/>
  <c r="K327" i="4"/>
  <c r="K789" i="4"/>
  <c r="K1158" i="4"/>
  <c r="K790" i="4"/>
  <c r="K791" i="4"/>
  <c r="K166" i="4"/>
  <c r="K59" i="4"/>
  <c r="K60" i="4"/>
  <c r="K167" i="4"/>
  <c r="K61" i="4"/>
  <c r="K792" i="4"/>
  <c r="K575" i="4"/>
  <c r="K1327" i="4"/>
  <c r="K576" i="4"/>
  <c r="K1159" i="4"/>
  <c r="K1436" i="4"/>
  <c r="K328" i="4"/>
  <c r="K1002" i="4"/>
  <c r="K168" i="4"/>
  <c r="K1160" i="4"/>
  <c r="K1161" i="4"/>
  <c r="K577" i="4"/>
  <c r="K329" i="4"/>
  <c r="K330" i="4"/>
  <c r="K331" i="4"/>
  <c r="K793" i="4"/>
  <c r="K794" i="4"/>
  <c r="K1162" i="4"/>
  <c r="K795" i="4"/>
  <c r="K169" i="4"/>
  <c r="K170" i="4"/>
  <c r="K1003" i="4"/>
  <c r="K1261" i="4"/>
  <c r="K578" i="4"/>
  <c r="K62" i="4"/>
  <c r="K171" i="4"/>
  <c r="K1328" i="4"/>
  <c r="K1163" i="4"/>
  <c r="K1164" i="4"/>
  <c r="K1165" i="4"/>
  <c r="K1004" i="4"/>
  <c r="K1005" i="4"/>
  <c r="K1006" i="4"/>
  <c r="K579" i="4"/>
  <c r="K796" i="4"/>
  <c r="K8" i="4"/>
  <c r="K332" i="4"/>
  <c r="K1007" i="4"/>
  <c r="K1008" i="4"/>
  <c r="K1009" i="4"/>
  <c r="K1010" i="4"/>
  <c r="K1372" i="4"/>
  <c r="K333" i="4"/>
  <c r="K334" i="4"/>
  <c r="K797" i="4"/>
  <c r="K1011" i="4"/>
  <c r="K1166" i="4"/>
  <c r="K1167" i="4"/>
  <c r="K172" i="4"/>
  <c r="K173" i="4"/>
  <c r="K1262" i="4"/>
  <c r="K1012" i="4"/>
  <c r="K798" i="4"/>
  <c r="K174" i="4"/>
  <c r="K175" i="4"/>
  <c r="K63" i="4"/>
  <c r="K580" i="4"/>
  <c r="K581" i="4"/>
  <c r="K582" i="4"/>
  <c r="K335" i="4"/>
  <c r="K64" i="4"/>
  <c r="K799" i="4"/>
  <c r="K336" i="4"/>
  <c r="K1013" i="4"/>
  <c r="K1014" i="4"/>
  <c r="K1406" i="4"/>
  <c r="K176" i="4"/>
  <c r="K1015" i="4"/>
  <c r="K800" i="4"/>
  <c r="K337" i="4"/>
  <c r="K1016" i="4"/>
  <c r="K338" i="4"/>
  <c r="K339" i="4"/>
  <c r="K340" i="4"/>
  <c r="K341" i="4"/>
  <c r="K342" i="4"/>
  <c r="K343" i="4"/>
  <c r="K344" i="4"/>
  <c r="K583" i="4"/>
  <c r="K801" i="4"/>
  <c r="K802" i="4"/>
  <c r="K1168" i="4"/>
  <c r="K803" i="4"/>
  <c r="K584" i="4"/>
  <c r="K804" i="4"/>
  <c r="K585" i="4"/>
  <c r="K1017" i="4"/>
  <c r="K19" i="4"/>
  <c r="K345" i="4"/>
  <c r="K177" i="4"/>
  <c r="K178" i="4"/>
  <c r="K1018" i="4"/>
  <c r="K1169" i="4"/>
  <c r="K1170" i="4"/>
  <c r="K1373" i="4"/>
  <c r="K346" i="4"/>
  <c r="K586" i="4"/>
  <c r="K805" i="4"/>
  <c r="K1019" i="4"/>
  <c r="K179" i="4"/>
  <c r="K347" i="4"/>
  <c r="K348" i="4"/>
  <c r="K587" i="4"/>
  <c r="K806" i="4"/>
  <c r="K349" i="4"/>
  <c r="K20" i="4"/>
  <c r="K588" i="4"/>
  <c r="K589" i="4"/>
  <c r="K180" i="4"/>
  <c r="K807" i="4"/>
  <c r="K808" i="4"/>
  <c r="K65" i="4"/>
  <c r="K590" i="4"/>
  <c r="K1263" i="4"/>
  <c r="K9" i="4"/>
  <c r="K350" i="4"/>
  <c r="K1171" i="4"/>
  <c r="K351" i="4"/>
  <c r="K66" i="4"/>
  <c r="K809" i="4"/>
  <c r="K181" i="4"/>
  <c r="K810" i="4"/>
  <c r="K352" i="4"/>
  <c r="K67" i="4"/>
  <c r="K1020" i="4"/>
  <c r="K811" i="4"/>
  <c r="K353" i="4"/>
  <c r="K1437" i="4"/>
  <c r="K812" i="4"/>
  <c r="K354" i="4"/>
  <c r="K813" i="4"/>
  <c r="K68" i="4"/>
  <c r="K355" i="4"/>
  <c r="K356" i="4"/>
  <c r="K1021" i="4"/>
  <c r="K591" i="4"/>
  <c r="K182" i="4"/>
  <c r="K1022" i="4"/>
  <c r="K1023" i="4"/>
  <c r="K814" i="4"/>
  <c r="K815" i="4"/>
  <c r="K816" i="4"/>
  <c r="K592" i="4"/>
  <c r="K183" i="4"/>
  <c r="K1024" i="4"/>
  <c r="K69" i="4"/>
  <c r="K1025" i="4"/>
  <c r="K817" i="4"/>
  <c r="K1026" i="4"/>
  <c r="K357" i="4"/>
  <c r="K1027" i="4"/>
  <c r="K593" i="4"/>
  <c r="K594" i="4"/>
  <c r="K595" i="4"/>
  <c r="K596" i="4"/>
  <c r="K70" i="4"/>
  <c r="K818" i="4"/>
  <c r="K1374" i="4"/>
  <c r="K71" i="4"/>
  <c r="K1028" i="4"/>
  <c r="K819" i="4"/>
  <c r="K820" i="4"/>
  <c r="K821" i="4"/>
  <c r="K822" i="4"/>
  <c r="K823" i="4"/>
  <c r="K358" i="4"/>
  <c r="K1029" i="4"/>
  <c r="K597" i="4"/>
  <c r="K184" i="4"/>
  <c r="K359" i="4"/>
  <c r="K824" i="4"/>
  <c r="K360" i="4"/>
  <c r="K361" i="4"/>
  <c r="K362" i="4"/>
  <c r="K363" i="4"/>
  <c r="K364" i="4"/>
  <c r="K365" i="4"/>
  <c r="K598" i="4"/>
  <c r="K1426" i="4"/>
  <c r="K185" i="4"/>
  <c r="K1172" i="4"/>
  <c r="K599" i="4"/>
  <c r="K366" i="4"/>
  <c r="K600" i="4"/>
  <c r="K601" i="4"/>
  <c r="K72" i="4"/>
  <c r="K367" i="4"/>
  <c r="K186" i="4"/>
  <c r="K1438" i="4"/>
  <c r="K1439" i="4"/>
  <c r="K1440" i="4"/>
  <c r="K825" i="4"/>
  <c r="K1030" i="4"/>
  <c r="K1264" i="4"/>
  <c r="K826" i="4"/>
  <c r="K1265" i="4"/>
  <c r="K827" i="4"/>
  <c r="K602" i="4"/>
  <c r="K603" i="4"/>
  <c r="K828" i="4"/>
  <c r="K73" i="4"/>
  <c r="K1329" i="4"/>
  <c r="K1375" i="4"/>
  <c r="K604" i="4"/>
  <c r="K829" i="4"/>
  <c r="K605" i="4"/>
  <c r="K368" i="4"/>
  <c r="K830" i="4"/>
  <c r="K74" i="4"/>
  <c r="K831" i="4"/>
  <c r="K369" i="4"/>
  <c r="K370" i="4"/>
  <c r="K1031" i="4"/>
  <c r="K606" i="4"/>
  <c r="K607" i="4"/>
  <c r="K1032" i="4"/>
  <c r="K6" i="4"/>
  <c r="K608" i="4"/>
  <c r="K609" i="4"/>
  <c r="K1266" i="4"/>
  <c r="K187" i="4"/>
  <c r="K1173" i="4"/>
  <c r="K75" i="4"/>
  <c r="K610" i="4"/>
  <c r="K611" i="4"/>
  <c r="K832" i="4"/>
  <c r="K1033" i="4"/>
  <c r="K21" i="4"/>
  <c r="K1034" i="4"/>
  <c r="K1267" i="4"/>
  <c r="K1035" i="4"/>
  <c r="K833" i="4"/>
  <c r="K371" i="4"/>
  <c r="K372" i="4"/>
  <c r="K1174" i="4"/>
  <c r="K834" i="4"/>
  <c r="K1036" i="4"/>
  <c r="K835" i="4"/>
  <c r="K188" i="4"/>
  <c r="K373" i="4"/>
  <c r="K1452" i="4"/>
  <c r="K836" i="4"/>
  <c r="K1175" i="4"/>
  <c r="K1176" i="4"/>
  <c r="K612" i="4"/>
  <c r="K189" i="4"/>
  <c r="K1427" i="4"/>
  <c r="K837" i="4"/>
  <c r="K1268" i="4"/>
  <c r="K1037" i="4"/>
  <c r="K1038" i="4"/>
  <c r="K1330" i="4"/>
  <c r="K838" i="4"/>
  <c r="K1269" i="4"/>
  <c r="K613" i="4"/>
  <c r="K1039" i="4"/>
  <c r="K1040" i="4"/>
  <c r="K1041" i="4"/>
  <c r="K1042" i="4"/>
  <c r="K1331" i="4"/>
  <c r="K839" i="4"/>
  <c r="K1043" i="4"/>
  <c r="K374" i="4"/>
  <c r="K190" i="4"/>
  <c r="K614" i="4"/>
  <c r="K1044" i="4"/>
  <c r="K615" i="4"/>
  <c r="K1270" i="4"/>
  <c r="K76" i="4"/>
  <c r="K191" i="4"/>
  <c r="K616" i="4"/>
  <c r="K1045" i="4"/>
  <c r="K840" i="4"/>
  <c r="K1271" i="4"/>
  <c r="K375" i="4"/>
  <c r="K376" i="4"/>
  <c r="K377" i="4"/>
  <c r="K1272" i="4"/>
  <c r="K617" i="4"/>
  <c r="K378" i="4"/>
  <c r="K379" i="4"/>
  <c r="K1273" i="4"/>
  <c r="K841" i="4"/>
  <c r="K192" i="4"/>
  <c r="K1046" i="4"/>
  <c r="K1274" i="4"/>
  <c r="K193" i="4"/>
  <c r="K1047" i="4"/>
  <c r="K1332" i="4"/>
  <c r="K842" i="4"/>
  <c r="K618" i="4"/>
  <c r="K619" i="4"/>
  <c r="K1048" i="4"/>
  <c r="K620" i="4"/>
  <c r="K22" i="4"/>
  <c r="K1049" i="4"/>
  <c r="K621" i="4"/>
  <c r="K194" i="4"/>
  <c r="K1177" i="4"/>
  <c r="K380" i="4"/>
  <c r="K843" i="4"/>
  <c r="K381" i="4"/>
  <c r="K382" i="4"/>
  <c r="K383" i="4"/>
  <c r="K384" i="4"/>
  <c r="K1441" i="4"/>
  <c r="K23" i="4"/>
  <c r="K1050" i="4"/>
  <c r="K1051" i="4"/>
  <c r="K24" i="4"/>
  <c r="K844" i="4"/>
  <c r="K622" i="4"/>
  <c r="K195" i="4"/>
  <c r="K1275" i="4"/>
  <c r="K623" i="4"/>
  <c r="K624" i="4"/>
  <c r="K845" i="4"/>
  <c r="K846" i="4"/>
  <c r="K385" i="4"/>
  <c r="K386" i="4"/>
  <c r="K387" i="4"/>
  <c r="K625" i="4"/>
  <c r="K196" i="4"/>
  <c r="K626" i="4"/>
  <c r="K388" i="4"/>
  <c r="K1178" i="4"/>
  <c r="K1276" i="4"/>
  <c r="K10" i="4"/>
  <c r="K389" i="4"/>
  <c r="K847" i="4"/>
  <c r="K1052" i="4"/>
  <c r="K1179" i="4"/>
  <c r="K848" i="4"/>
  <c r="K849" i="4"/>
  <c r="K1407" i="4"/>
  <c r="K197" i="4"/>
  <c r="K390" i="4"/>
  <c r="K391" i="4"/>
  <c r="K1376" i="4"/>
  <c r="K1277" i="4"/>
  <c r="K77" i="4"/>
  <c r="K850" i="4"/>
  <c r="K851" i="4"/>
  <c r="K392" i="4"/>
  <c r="K1453" i="4"/>
  <c r="K1053" i="4"/>
  <c r="K1278" i="4"/>
  <c r="K1054" i="4"/>
  <c r="K627" i="4"/>
  <c r="K1279" i="4"/>
  <c r="K393" i="4"/>
  <c r="K394" i="4"/>
  <c r="K852" i="4"/>
  <c r="K395" i="4"/>
  <c r="K11" i="4"/>
  <c r="K396" i="4"/>
  <c r="K198" i="4"/>
  <c r="K628" i="4"/>
  <c r="K1408" i="4"/>
  <c r="K78" i="4"/>
  <c r="K1377" i="4"/>
  <c r="K629" i="4"/>
  <c r="K630" i="4"/>
  <c r="K631" i="4"/>
  <c r="K1333" i="4"/>
  <c r="K1280" i="4"/>
  <c r="K1334" i="4"/>
  <c r="K1055" i="4"/>
  <c r="K1180" i="4"/>
  <c r="K1181" i="4"/>
  <c r="K199" i="4"/>
  <c r="K853" i="4"/>
  <c r="K1182" i="4"/>
  <c r="K1183" i="4"/>
  <c r="K1184" i="4"/>
  <c r="K854" i="4"/>
  <c r="K397" i="4"/>
  <c r="K632" i="4"/>
  <c r="K200" i="4"/>
  <c r="K1281" i="4"/>
  <c r="K201" i="4"/>
  <c r="K1056" i="4"/>
  <c r="K1282" i="4"/>
  <c r="K1335" i="4"/>
  <c r="K398" i="4"/>
  <c r="K633" i="4"/>
  <c r="K855" i="4"/>
  <c r="K1378" i="4"/>
  <c r="K1336" i="4"/>
  <c r="K1337" i="4"/>
  <c r="K202" i="4"/>
  <c r="K399" i="4"/>
  <c r="K203" i="4"/>
  <c r="K1185" i="4"/>
  <c r="K204" i="4"/>
  <c r="K634" i="4"/>
  <c r="K635" i="4"/>
  <c r="K636" i="4"/>
  <c r="K1057" i="4"/>
  <c r="K1058" i="4"/>
  <c r="K637" i="4"/>
  <c r="K1409" i="4"/>
  <c r="K400" i="4"/>
  <c r="K638" i="4"/>
  <c r="K1283" i="4"/>
  <c r="K1186" i="4"/>
  <c r="K1284" i="4"/>
  <c r="K401" i="4"/>
  <c r="K1285" i="4"/>
  <c r="K402" i="4"/>
  <c r="K403" i="4"/>
  <c r="K404" i="4"/>
  <c r="K1379" i="4"/>
  <c r="K856" i="4"/>
  <c r="K857" i="4"/>
  <c r="K858" i="4"/>
  <c r="K859" i="4"/>
  <c r="K1187" i="4"/>
  <c r="K860" i="4"/>
  <c r="K405" i="4"/>
  <c r="K861" i="4"/>
  <c r="K639" i="4"/>
  <c r="K205" i="4"/>
  <c r="K1059" i="4"/>
  <c r="K12" i="4"/>
  <c r="K862" i="4"/>
  <c r="K863" i="4"/>
  <c r="K864" i="4"/>
  <c r="K206" i="4"/>
  <c r="K406" i="4"/>
  <c r="K207" i="4"/>
  <c r="K1060" i="4"/>
  <c r="K79" i="4"/>
  <c r="K1188" i="4"/>
  <c r="K208" i="4"/>
  <c r="K865" i="4"/>
  <c r="K1338" i="4"/>
  <c r="K866" i="4"/>
  <c r="K407" i="4"/>
  <c r="K867" i="4"/>
  <c r="K1061" i="4"/>
  <c r="K1410" i="4"/>
  <c r="K408" i="4"/>
  <c r="K409" i="4"/>
  <c r="K868" i="4"/>
  <c r="K1062" i="4"/>
  <c r="K640" i="4"/>
  <c r="K1286" i="4"/>
  <c r="K209" i="4"/>
  <c r="K869" i="4"/>
  <c r="K410" i="4"/>
  <c r="K1063" i="4"/>
  <c r="K641" i="4"/>
  <c r="K642" i="4"/>
  <c r="K80" i="4"/>
  <c r="K81" i="4"/>
  <c r="K643" i="4"/>
  <c r="K644" i="4"/>
  <c r="K870" i="4"/>
  <c r="K1064" i="4"/>
  <c r="K871" i="4"/>
  <c r="K1339" i="4"/>
  <c r="K1189" i="4"/>
  <c r="K872" i="4"/>
  <c r="K1190" i="4"/>
  <c r="K411" i="4"/>
  <c r="K412" i="4"/>
  <c r="K1065" i="4"/>
  <c r="K1066" i="4"/>
  <c r="K1067" i="4"/>
  <c r="K1068" i="4"/>
  <c r="K1069" i="4"/>
  <c r="K82" i="4"/>
  <c r="K413" i="4"/>
  <c r="K1070" i="4"/>
  <c r="K1071" i="4"/>
  <c r="K1287" i="4"/>
  <c r="K1340" i="4"/>
  <c r="K873" i="4"/>
  <c r="K414" i="4"/>
  <c r="K415" i="4"/>
  <c r="K416" i="4"/>
  <c r="K417" i="4"/>
  <c r="K1411" i="4"/>
  <c r="K645" i="4"/>
  <c r="K646" i="4"/>
  <c r="K647" i="4"/>
  <c r="K648" i="4"/>
  <c r="K1072" i="4"/>
  <c r="K1073" i="4"/>
  <c r="K1074" i="4"/>
  <c r="K1075" i="4"/>
  <c r="K1191" i="4"/>
  <c r="K649" i="4"/>
  <c r="K1076" i="4"/>
  <c r="K83" i="4"/>
  <c r="K650" i="4"/>
  <c r="K874" i="4"/>
  <c r="K875" i="4"/>
  <c r="K876" i="4"/>
  <c r="K418" i="4"/>
  <c r="K1077" i="4"/>
  <c r="K1078" i="4"/>
  <c r="K1192" i="4"/>
  <c r="K1193" i="4"/>
  <c r="K419" i="4"/>
  <c r="K651" i="4"/>
  <c r="K1288" i="4"/>
  <c r="K1289" i="4"/>
  <c r="K1194" i="4"/>
  <c r="K1290" i="4"/>
  <c r="K877" i="4"/>
  <c r="K878" i="4"/>
  <c r="K1412" i="4"/>
  <c r="K1291" i="4"/>
  <c r="K1079" i="4"/>
  <c r="K879" i="4"/>
  <c r="K1341" i="4"/>
  <c r="K880" i="4"/>
  <c r="K1080" i="4"/>
  <c r="K1195" i="4"/>
  <c r="K1196" i="4"/>
  <c r="K1292" i="4"/>
  <c r="K1197" i="4"/>
  <c r="K1198" i="4"/>
  <c r="K1199" i="4"/>
  <c r="K1200" i="4"/>
  <c r="K1201" i="4"/>
  <c r="K1380" i="4"/>
  <c r="K1342" i="4"/>
  <c r="K1428" i="4"/>
  <c r="K84" i="4"/>
  <c r="K881" i="4"/>
  <c r="K882" i="4"/>
  <c r="K883" i="4"/>
  <c r="K884" i="4"/>
  <c r="K420" i="4"/>
  <c r="K885" i="4"/>
  <c r="K210" i="4"/>
  <c r="K85" i="4"/>
  <c r="K1081" i="4"/>
  <c r="K886" i="4"/>
  <c r="K421" i="4"/>
  <c r="K887" i="4"/>
  <c r="K1202" i="4"/>
  <c r="K1203" i="4"/>
  <c r="K1082" i="4"/>
  <c r="K1466" i="4"/>
  <c r="K422" i="4"/>
  <c r="K1343" i="4"/>
  <c r="K423" i="4"/>
  <c r="K424" i="4"/>
  <c r="K425" i="4"/>
  <c r="K1204" i="4"/>
  <c r="K1205" i="4"/>
  <c r="K1293" i="4"/>
  <c r="K888" i="4"/>
  <c r="K652" i="4"/>
  <c r="K653" i="4"/>
  <c r="K654" i="4"/>
  <c r="K1429" i="4"/>
  <c r="K655" i="4"/>
  <c r="K1206" i="4"/>
  <c r="K1083" i="4"/>
  <c r="K1084" i="4"/>
  <c r="K426" i="4"/>
  <c r="K427" i="4"/>
  <c r="K1085" i="4"/>
  <c r="K1344" i="4"/>
  <c r="K889" i="4"/>
  <c r="K1207" i="4"/>
  <c r="K86" i="4"/>
  <c r="K87" i="4"/>
  <c r="K88" i="4"/>
  <c r="K890" i="4"/>
  <c r="K1345" i="4"/>
  <c r="K656" i="4"/>
  <c r="K1086" i="4"/>
  <c r="K1381" i="4"/>
  <c r="K211" i="4"/>
  <c r="K428" i="4"/>
  <c r="K1294" i="4"/>
  <c r="K1087" i="4"/>
  <c r="K1088" i="4"/>
  <c r="K429" i="4"/>
  <c r="K1208" i="4"/>
  <c r="K1346" i="4"/>
  <c r="K891" i="4"/>
  <c r="K1089" i="4"/>
  <c r="K1413" i="4"/>
  <c r="K1295" i="4"/>
  <c r="K1456" i="4"/>
  <c r="K1347" i="4"/>
  <c r="K892" i="4"/>
  <c r="K657" i="4"/>
  <c r="K658" i="4"/>
  <c r="K212" i="4"/>
  <c r="K213" i="4"/>
  <c r="K214" i="4"/>
  <c r="K1348" i="4"/>
  <c r="K430" i="4"/>
  <c r="K1414" i="4"/>
  <c r="K893" i="4"/>
  <c r="K1457" i="4"/>
  <c r="K1349" i="4"/>
  <c r="K659" i="4"/>
  <c r="K431" i="4"/>
  <c r="K1090" i="4"/>
  <c r="K894" i="4"/>
  <c r="K895" i="4"/>
  <c r="K896" i="4"/>
  <c r="K89" i="4"/>
  <c r="K1296" i="4"/>
  <c r="K432" i="4"/>
  <c r="K1382" i="4"/>
  <c r="K660" i="4"/>
  <c r="K1209" i="4"/>
  <c r="K1210" i="4"/>
  <c r="K90" i="4"/>
  <c r="K1091" i="4"/>
  <c r="K1442" i="4"/>
  <c r="K1092" i="4"/>
  <c r="K433" i="4"/>
  <c r="K434" i="4"/>
  <c r="K661" i="4"/>
  <c r="K897" i="4"/>
  <c r="K898" i="4"/>
  <c r="K1383" i="4"/>
  <c r="K91" i="4"/>
  <c r="K1297" i="4"/>
  <c r="K1211" i="4"/>
  <c r="K1212" i="4"/>
  <c r="K215" i="4"/>
  <c r="K435" i="4"/>
  <c r="K436" i="4"/>
  <c r="K1213" i="4"/>
  <c r="K662" i="4"/>
  <c r="K92" i="4"/>
  <c r="K1384" i="4"/>
  <c r="K899" i="4"/>
  <c r="K663" i="4"/>
  <c r="K1350" i="4"/>
  <c r="K900" i="4"/>
  <c r="K437" i="4"/>
  <c r="K1093" i="4"/>
  <c r="K1443" i="4"/>
  <c r="K93" i="4"/>
  <c r="K1385" i="4"/>
  <c r="K1415" i="4"/>
  <c r="K1351" i="4"/>
  <c r="K1214" i="4"/>
  <c r="K664" i="4"/>
  <c r="K665" i="4"/>
  <c r="K216" i="4"/>
  <c r="K438" i="4"/>
  <c r="K1386" i="4"/>
  <c r="K901" i="4"/>
  <c r="K902" i="4"/>
  <c r="K903" i="4"/>
  <c r="K1352" i="4"/>
  <c r="K1298" i="4"/>
  <c r="K94" i="4"/>
  <c r="K1430" i="4"/>
  <c r="K1215" i="4"/>
  <c r="K904" i="4"/>
  <c r="K1299" i="4"/>
  <c r="K1431" i="4"/>
  <c r="K666" i="4"/>
  <c r="K1353" i="4"/>
  <c r="K905" i="4"/>
  <c r="K439" i="4"/>
  <c r="K440" i="4"/>
  <c r="K906" i="4"/>
  <c r="K907" i="4"/>
  <c r="K1300" i="4"/>
  <c r="K217" i="4"/>
  <c r="K441" i="4"/>
  <c r="K218" i="4"/>
  <c r="K667" i="4"/>
  <c r="K668" i="4"/>
  <c r="K669" i="4"/>
  <c r="K219" i="4"/>
  <c r="K1216" i="4"/>
  <c r="K442" i="4"/>
  <c r="K443" i="4"/>
  <c r="K444" i="4"/>
  <c r="K908" i="4"/>
  <c r="K1217" i="4"/>
  <c r="K1094" i="4"/>
  <c r="K1416" i="4"/>
  <c r="K1387" i="4"/>
  <c r="K1095" i="4"/>
  <c r="K1388" i="4"/>
  <c r="K1218" i="4"/>
  <c r="K1389" i="4"/>
  <c r="K1096" i="4"/>
  <c r="K909" i="4"/>
  <c r="K910" i="4"/>
  <c r="K911" i="4"/>
  <c r="K1097" i="4"/>
  <c r="K1301" i="4"/>
  <c r="K1219" i="4"/>
  <c r="K1302" i="4"/>
  <c r="K220" i="4"/>
  <c r="K1303" i="4"/>
  <c r="K912" i="4"/>
  <c r="K445" i="4"/>
  <c r="K913" i="4"/>
  <c r="K1220" i="4"/>
  <c r="K1221" i="4"/>
  <c r="K1390" i="4"/>
  <c r="K221" i="4"/>
  <c r="K914" i="4"/>
  <c r="K95" i="4"/>
  <c r="K1304" i="4"/>
  <c r="K1450" i="4"/>
  <c r="K670" i="4"/>
  <c r="K671" i="4"/>
  <c r="K672" i="4"/>
  <c r="K673" i="4"/>
  <c r="K1305" i="4"/>
  <c r="K915" i="4"/>
  <c r="K1222" i="4"/>
  <c r="K916" i="4"/>
  <c r="K1223" i="4"/>
  <c r="K917" i="4"/>
  <c r="K446" i="4"/>
  <c r="K1224" i="4"/>
  <c r="K1432" i="4"/>
  <c r="K1306" i="4"/>
  <c r="K1354" i="4"/>
  <c r="K25" i="4"/>
  <c r="K26" i="4"/>
  <c r="K1098" i="4"/>
  <c r="K674" i="4"/>
  <c r="K447" i="4"/>
  <c r="K1099" i="4"/>
  <c r="K448" i="4"/>
  <c r="K1444" i="4"/>
  <c r="K222" i="4"/>
  <c r="K96" i="4"/>
  <c r="K918" i="4"/>
  <c r="K1225" i="4"/>
  <c r="K919" i="4"/>
  <c r="K1391" i="4"/>
  <c r="K920" i="4"/>
  <c r="K921" i="4"/>
  <c r="K922" i="4"/>
  <c r="K675" i="4"/>
  <c r="K923" i="4"/>
  <c r="K1226" i="4"/>
  <c r="K1417" i="4"/>
  <c r="K1307" i="4"/>
  <c r="K1308" i="4"/>
  <c r="K1355" i="4"/>
  <c r="K924" i="4"/>
  <c r="K1418" i="4"/>
  <c r="K223" i="4"/>
  <c r="K1100" i="4"/>
  <c r="K224" i="4"/>
  <c r="K225" i="4"/>
  <c r="K1101" i="4"/>
  <c r="K1102" i="4"/>
  <c r="K676" i="4"/>
  <c r="K449" i="4"/>
  <c r="K1309" i="4"/>
  <c r="K677" i="4"/>
  <c r="K1460" i="4"/>
  <c r="K1227" i="4"/>
  <c r="K678" i="4"/>
  <c r="K925" i="4"/>
  <c r="K926" i="4"/>
  <c r="K1103" i="4"/>
  <c r="K97" i="4"/>
  <c r="K98" i="4"/>
  <c r="K1310" i="4"/>
  <c r="K1228" i="4"/>
  <c r="K679" i="4"/>
  <c r="K1311" i="4"/>
  <c r="K680" i="4"/>
  <c r="K1312" i="4"/>
  <c r="K1313" i="4"/>
  <c r="K1419" i="4"/>
  <c r="K1356" i="4"/>
  <c r="K99" i="4"/>
  <c r="K100" i="4"/>
  <c r="K1314" i="4"/>
  <c r="K27" i="4"/>
  <c r="K28" i="4"/>
  <c r="K1420" i="4"/>
  <c r="K1315" i="4"/>
  <c r="K1104" i="4"/>
  <c r="K1451" i="4"/>
  <c r="K450" i="4"/>
  <c r="K1454" i="4"/>
  <c r="K1316" i="4"/>
  <c r="K1461" i="4"/>
  <c r="K451" i="4"/>
  <c r="K1392" i="4"/>
  <c r="K1458" i="4"/>
  <c r="K1393" i="4"/>
  <c r="K1105" i="4"/>
  <c r="K452" i="4"/>
  <c r="K1106" i="4"/>
  <c r="K1317" i="4"/>
  <c r="K1107" i="4"/>
  <c r="K1394" i="4"/>
  <c r="K453" i="4"/>
  <c r="K1462" i="4"/>
  <c r="K681" i="4"/>
  <c r="K1229" i="4"/>
  <c r="K1230" i="4"/>
  <c r="K29" i="4"/>
  <c r="K682" i="4"/>
  <c r="K1108" i="4"/>
  <c r="K454" i="4"/>
  <c r="K1357" i="4"/>
  <c r="K1445" i="4"/>
  <c r="K226" i="4"/>
  <c r="K455" i="4"/>
  <c r="K1231" i="4"/>
  <c r="K683" i="4"/>
  <c r="K101" i="4"/>
  <c r="K927" i="4"/>
  <c r="K1395" i="4"/>
  <c r="K1232" i="4"/>
  <c r="K1233" i="4"/>
  <c r="K1234" i="4"/>
  <c r="K1421" i="4"/>
  <c r="K456" i="4"/>
  <c r="K13" i="4"/>
  <c r="K1358" i="4"/>
  <c r="K1318" i="4"/>
  <c r="K1319" i="4"/>
  <c r="K684" i="4"/>
  <c r="K1109" i="4"/>
  <c r="K1359" i="4"/>
  <c r="K685" i="4"/>
  <c r="K102" i="4"/>
  <c r="K1360" i="4"/>
  <c r="K1422" i="4"/>
  <c r="K1396" i="4"/>
  <c r="K1110" i="4"/>
  <c r="K1446" i="4"/>
  <c r="K7" i="4"/>
  <c r="K1111" i="4"/>
  <c r="K686" i="4"/>
  <c r="K928" i="4"/>
  <c r="K929" i="4"/>
  <c r="K1463" i="4"/>
  <c r="K1423" i="4"/>
  <c r="K1447" i="4"/>
  <c r="K2" i="4"/>
  <c r="K930" i="4"/>
  <c r="K103" i="4"/>
  <c r="K227" i="4"/>
  <c r="K1433" i="4"/>
  <c r="K228" i="4"/>
  <c r="K1464" i="4"/>
  <c r="K457" i="4"/>
  <c r="K1448" i="4"/>
  <c r="K104" i="4"/>
  <c r="K30" i="4"/>
  <c r="K1449" i="4"/>
  <c r="K105" i="4"/>
  <c r="K458" i="4"/>
  <c r="K1361" i="4"/>
  <c r="K3" i="4"/>
  <c r="K1320" i="4"/>
  <c r="K1362" i="4"/>
  <c r="K1397" i="4"/>
  <c r="K1465" i="4"/>
  <c r="K1455" i="4"/>
  <c r="K1459" i="4"/>
  <c r="K4" i="4"/>
  <c r="K106" i="4"/>
  <c r="H940" i="4"/>
  <c r="H1163" i="4"/>
  <c r="H467" i="4"/>
  <c r="H545" i="4"/>
  <c r="H1129" i="4"/>
  <c r="H763" i="4"/>
  <c r="H249" i="4"/>
  <c r="H460" i="4"/>
  <c r="H941" i="4"/>
  <c r="H302" i="4"/>
  <c r="H468" i="4"/>
  <c r="H106" i="4"/>
  <c r="H630" i="4"/>
  <c r="H821" i="4"/>
  <c r="H141" i="4"/>
  <c r="H501" i="4"/>
  <c r="H942" i="4"/>
  <c r="H771" i="4"/>
  <c r="H309" i="4"/>
  <c r="H86" i="4"/>
  <c r="H1325" i="4"/>
  <c r="H289" i="4"/>
  <c r="H989" i="4"/>
  <c r="H360" i="4"/>
  <c r="H562" i="4"/>
  <c r="H494" i="4"/>
  <c r="H1050" i="4"/>
  <c r="H223" i="4"/>
  <c r="H270" i="4"/>
  <c r="H36" i="4"/>
  <c r="H1057" i="4"/>
  <c r="H423" i="4"/>
  <c r="H443" i="4"/>
  <c r="H1197" i="4"/>
  <c r="H1130" i="4"/>
  <c r="H147" i="4"/>
  <c r="H1091" i="4"/>
  <c r="H580" i="4"/>
  <c r="H664" i="4"/>
  <c r="H32" i="4"/>
  <c r="H263" i="4"/>
  <c r="H524" i="4"/>
  <c r="H307" i="4"/>
  <c r="H990" i="4"/>
  <c r="H1434" i="4"/>
  <c r="H793" i="4"/>
  <c r="H107" i="4"/>
  <c r="H1384" i="4"/>
  <c r="H472" i="4"/>
  <c r="H133" i="4"/>
  <c r="H473" i="4"/>
  <c r="H329" i="4"/>
  <c r="H606" i="4"/>
  <c r="H910" i="4"/>
  <c r="H1332" i="4"/>
  <c r="H461" i="4"/>
  <c r="H495" i="4"/>
  <c r="H657" i="4"/>
  <c r="H342" i="4"/>
  <c r="H1334" i="4"/>
  <c r="H338" i="4"/>
  <c r="H1072" i="4"/>
  <c r="H512" i="4"/>
  <c r="H483" i="4"/>
  <c r="H108" i="4"/>
  <c r="H901" i="4"/>
  <c r="H438" i="4"/>
  <c r="H623" i="4"/>
  <c r="H277" i="4"/>
  <c r="H97" i="4"/>
  <c r="H921" i="4"/>
  <c r="H484" i="4"/>
  <c r="H1007" i="4"/>
  <c r="H857" i="4"/>
  <c r="H894" i="4"/>
  <c r="H1065" i="4"/>
  <c r="H907" i="4"/>
  <c r="H1211" i="4"/>
  <c r="H1110" i="4"/>
  <c r="H525" i="4"/>
  <c r="H991" i="4"/>
  <c r="H1429" i="4"/>
  <c r="H126" i="4"/>
  <c r="H569" i="4"/>
  <c r="H581" i="4"/>
  <c r="H361" i="4"/>
  <c r="H339" i="4"/>
  <c r="H99" i="4"/>
  <c r="H526" i="4"/>
  <c r="H1369" i="4"/>
  <c r="H496" i="4"/>
  <c r="H469" i="4"/>
  <c r="H904" i="4"/>
  <c r="H585" i="4"/>
  <c r="H1337" i="4"/>
  <c r="H1292" i="4"/>
  <c r="H1341" i="4"/>
  <c r="H47" i="4"/>
  <c r="H882" i="4"/>
  <c r="H368" i="4"/>
  <c r="H345" i="4"/>
  <c r="H1062" i="4"/>
  <c r="H502" i="4"/>
  <c r="H559" i="4"/>
  <c r="H381" i="4"/>
  <c r="H527" i="4"/>
  <c r="H428" i="4"/>
  <c r="H371" i="4"/>
  <c r="H1131" i="4"/>
  <c r="H847" i="4"/>
  <c r="H271" i="4"/>
  <c r="H420" i="4"/>
  <c r="H858" i="4"/>
  <c r="H92" i="4"/>
  <c r="H863" i="4"/>
  <c r="H1382" i="4"/>
  <c r="H1412" i="4"/>
  <c r="H1073" i="4"/>
  <c r="H1313" i="4"/>
  <c r="H203" i="4"/>
  <c r="H1360" i="4"/>
  <c r="H432" i="4"/>
  <c r="H875" i="4"/>
  <c r="H485" i="4"/>
  <c r="H730" i="4"/>
  <c r="H306" i="4"/>
  <c r="H650" i="4"/>
  <c r="H670" i="4"/>
  <c r="H112" i="4"/>
  <c r="H362" i="4"/>
  <c r="H382" i="4"/>
  <c r="H1039" i="4"/>
  <c r="H1230" i="4"/>
  <c r="H488" i="4"/>
  <c r="H414" i="4"/>
  <c r="H1198" i="4"/>
  <c r="H21" i="4"/>
  <c r="H1185" i="4"/>
  <c r="H272" i="4"/>
  <c r="H845" i="4"/>
  <c r="H134" i="4"/>
  <c r="H1450" i="4"/>
  <c r="H459" i="4"/>
  <c r="H588" i="4"/>
  <c r="H1340" i="4"/>
  <c r="H68" i="4"/>
  <c r="H652" i="4"/>
  <c r="H510" i="4"/>
  <c r="H667" i="4"/>
  <c r="H920" i="4"/>
  <c r="H424" i="4"/>
  <c r="H290" i="4"/>
  <c r="H250" i="4"/>
  <c r="H1426" i="4"/>
  <c r="H457" i="4"/>
  <c r="H204" i="4"/>
  <c r="H1155" i="4"/>
  <c r="H929" i="4"/>
  <c r="H1224" i="4"/>
  <c r="H1036" i="4"/>
  <c r="H347" i="4"/>
  <c r="H1008" i="4"/>
  <c r="H1234" i="4"/>
  <c r="H90" i="4"/>
  <c r="H1193" i="4"/>
  <c r="H560" i="4"/>
  <c r="H1094" i="4"/>
  <c r="H408" i="4"/>
  <c r="H1017" i="4"/>
  <c r="H136" i="4"/>
  <c r="H363" i="4"/>
  <c r="H1066" i="4"/>
  <c r="H386" i="4"/>
  <c r="H3" i="4"/>
  <c r="H1349" i="4"/>
  <c r="H992" i="4"/>
  <c r="H846" i="4"/>
  <c r="H993" i="4"/>
  <c r="H1442" i="4"/>
  <c r="H1301" i="4"/>
  <c r="H842" i="4"/>
  <c r="H803" i="4"/>
  <c r="H148" i="4"/>
  <c r="H355" i="4"/>
  <c r="H316" i="4"/>
  <c r="H149" i="4"/>
  <c r="H383" i="4"/>
  <c r="H1217" i="4"/>
  <c r="H511" i="4"/>
  <c r="H607" i="4"/>
  <c r="H699" i="4"/>
  <c r="H340" i="4"/>
  <c r="H1350" i="4"/>
  <c r="H899" i="4"/>
  <c r="H1232" i="4"/>
  <c r="H994" i="4"/>
  <c r="H503" i="4"/>
  <c r="H174" i="4"/>
  <c r="H890" i="4"/>
  <c r="H440" i="4"/>
  <c r="H1278" i="4"/>
  <c r="H196" i="4"/>
  <c r="H1084" i="4"/>
  <c r="H120" i="4"/>
  <c r="H1043" i="4"/>
  <c r="H683" i="4"/>
  <c r="H1160" i="4"/>
  <c r="H1333" i="4"/>
  <c r="H1387" i="4"/>
  <c r="H1111" i="4"/>
  <c r="H1417" i="4"/>
  <c r="H35" i="4"/>
  <c r="H575" i="4"/>
  <c r="H1293" i="4"/>
  <c r="H1316" i="4"/>
  <c r="H801" i="4"/>
  <c r="H418" i="4"/>
  <c r="H140" i="4"/>
  <c r="H1216" i="4"/>
  <c r="H528" i="4"/>
  <c r="H1299" i="4"/>
  <c r="H877" i="4"/>
  <c r="H870" i="4"/>
  <c r="H334" i="4"/>
  <c r="H1354" i="4"/>
  <c r="H1093" i="4"/>
  <c r="H653" i="4"/>
  <c r="H812" i="4"/>
  <c r="H300" i="4"/>
  <c r="H131" i="4"/>
  <c r="H268" i="4"/>
  <c r="H433" i="4"/>
  <c r="H1415" i="4"/>
  <c r="H1233" i="4"/>
  <c r="H93" i="4"/>
  <c r="H1430" i="4"/>
  <c r="H1098" i="4"/>
  <c r="H1048" i="4"/>
  <c r="H155" i="4"/>
  <c r="H1067" i="4"/>
  <c r="H348" i="4"/>
  <c r="H1077" i="4"/>
  <c r="H646" i="4"/>
  <c r="H1307" i="4"/>
  <c r="H127" i="4"/>
  <c r="H1199" i="4"/>
  <c r="H513" i="4"/>
  <c r="H1221" i="4"/>
  <c r="H9" i="4"/>
  <c r="H1389" i="4"/>
  <c r="H1355" i="4"/>
  <c r="H632" i="4"/>
  <c r="H995" i="4"/>
  <c r="H1379" i="4"/>
  <c r="H372" i="4"/>
  <c r="H602" i="4"/>
  <c r="H387" i="4"/>
  <c r="H470" i="4"/>
  <c r="H497" i="4"/>
  <c r="H166" i="4"/>
  <c r="H570" i="4"/>
  <c r="H175" i="4"/>
  <c r="H1458" i="4"/>
  <c r="H96" i="4"/>
  <c r="H364" i="4"/>
  <c r="H681" i="4"/>
  <c r="H122" i="4"/>
  <c r="H1083" i="4"/>
  <c r="H1305" i="4"/>
  <c r="H409" i="4"/>
  <c r="H662" i="4"/>
  <c r="H883" i="4"/>
  <c r="H1019" i="4"/>
  <c r="H613" i="4"/>
  <c r="H1447" i="4"/>
  <c r="H341" i="4"/>
  <c r="H1318" i="4"/>
  <c r="H504" i="4"/>
  <c r="H1346" i="4"/>
  <c r="H407" i="4"/>
  <c r="H1213" i="4"/>
  <c r="H1459" i="4"/>
  <c r="H415" i="4"/>
  <c r="H1420" i="4"/>
  <c r="H1200" i="4"/>
  <c r="H1082" i="4"/>
  <c r="H450" i="4"/>
  <c r="H1274" i="4"/>
  <c r="H356" i="4"/>
  <c r="H1445" i="4"/>
  <c r="H85" i="4"/>
  <c r="H869" i="4"/>
  <c r="H684" i="4"/>
  <c r="H765" i="4"/>
  <c r="H206" i="4"/>
  <c r="H647" i="4"/>
  <c r="H1225" i="4"/>
  <c r="H1100" i="4"/>
  <c r="H105" i="4"/>
  <c r="H1359" i="4"/>
  <c r="H563" i="4"/>
  <c r="H686" i="4"/>
  <c r="H677" i="4"/>
  <c r="H453" i="4"/>
  <c r="H199" i="4"/>
  <c r="H643" i="4"/>
  <c r="H451" i="4"/>
  <c r="H1356" i="4"/>
  <c r="H379" i="4"/>
  <c r="H505" i="4"/>
  <c r="H217" i="4"/>
  <c r="H1414" i="4"/>
  <c r="H916" i="4"/>
  <c r="H426" i="4"/>
  <c r="H679" i="4"/>
  <c r="H1103" i="4"/>
  <c r="H1226" i="4"/>
  <c r="H1444" i="4"/>
  <c r="H1297" i="4"/>
  <c r="H1102" i="4"/>
  <c r="H260" i="4"/>
  <c r="H1190" i="4"/>
  <c r="H618" i="4"/>
  <c r="H4" i="4"/>
  <c r="H802" i="4"/>
  <c r="H1175" i="4"/>
  <c r="H644" i="4"/>
  <c r="H427" i="4"/>
  <c r="H1311" i="4"/>
  <c r="H445" i="4"/>
  <c r="H139" i="4"/>
  <c r="H269" i="4"/>
  <c r="H400" i="4"/>
  <c r="H552" i="4"/>
  <c r="H258" i="4"/>
  <c r="H1244" i="4"/>
  <c r="H231" i="4"/>
  <c r="H1004" i="4"/>
  <c r="H280" i="4"/>
  <c r="H281" i="4"/>
  <c r="H1005" i="4"/>
  <c r="H1006" i="4"/>
  <c r="H116" i="4"/>
  <c r="H779" i="4"/>
  <c r="H931" i="4"/>
  <c r="H1136" i="4"/>
  <c r="H696" i="4"/>
  <c r="H671" i="4"/>
  <c r="H1118" i="4"/>
  <c r="H982" i="4"/>
  <c r="H978" i="4"/>
  <c r="H687" i="4"/>
  <c r="H117" i="4"/>
  <c r="H672" i="4"/>
  <c r="H292" i="4"/>
  <c r="H232" i="4"/>
  <c r="H1120" i="4"/>
  <c r="H165" i="4"/>
  <c r="H954" i="4"/>
  <c r="H537" i="4"/>
  <c r="H736" i="4"/>
  <c r="H118" i="4"/>
  <c r="H747" i="4"/>
  <c r="H553" i="4"/>
  <c r="H517" i="4"/>
  <c r="H737" i="4"/>
  <c r="H962" i="4"/>
  <c r="H554" i="4"/>
  <c r="H522" i="4"/>
  <c r="H690" i="4"/>
  <c r="H691" i="4"/>
  <c r="H555" i="4"/>
  <c r="H983" i="4"/>
  <c r="H299" i="4"/>
  <c r="H286" i="4"/>
  <c r="H815" i="4"/>
  <c r="H946" i="4"/>
  <c r="H742" i="4"/>
  <c r="H1164" i="4"/>
  <c r="H556" i="4"/>
  <c r="H984" i="4"/>
  <c r="H207" i="4"/>
  <c r="H558" i="4"/>
  <c r="H1252" i="4"/>
  <c r="H259" i="4"/>
  <c r="H499" i="4"/>
  <c r="H1125" i="4"/>
  <c r="H172" i="4"/>
  <c r="H947" i="4"/>
  <c r="H955" i="4"/>
  <c r="H1245" i="4"/>
  <c r="H464" i="4"/>
  <c r="H546" i="4"/>
  <c r="H138" i="4"/>
  <c r="H477" i="4"/>
  <c r="H1037" i="4"/>
  <c r="H234" i="4"/>
  <c r="H792" i="4"/>
  <c r="H748" i="4"/>
  <c r="H688" i="4"/>
  <c r="H743" i="4"/>
  <c r="H226" i="4"/>
  <c r="H1132" i="4"/>
  <c r="H245" i="4"/>
  <c r="H1030" i="4"/>
  <c r="H282" i="4"/>
  <c r="H1070" i="4"/>
  <c r="H1365" i="4"/>
  <c r="H749" i="4"/>
  <c r="H568" i="4"/>
  <c r="H738" i="4"/>
  <c r="H856" i="4"/>
  <c r="H1013" i="4"/>
  <c r="H932" i="4"/>
  <c r="H1398" i="4"/>
  <c r="H235" i="4"/>
  <c r="H755" i="4"/>
  <c r="H761" i="4"/>
  <c r="H750" i="4"/>
  <c r="H718" i="4"/>
  <c r="H1246" i="4"/>
  <c r="H251" i="4"/>
  <c r="H943" i="4"/>
  <c r="H648" i="4"/>
  <c r="H751" i="4"/>
  <c r="H807" i="4"/>
  <c r="H714" i="4"/>
  <c r="H303" i="4"/>
  <c r="H1126" i="4"/>
  <c r="H973" i="4"/>
  <c r="H56" i="4"/>
  <c r="H1035" i="4"/>
  <c r="H951" i="4"/>
  <c r="H744" i="4"/>
  <c r="H745" i="4"/>
  <c r="H1127" i="4"/>
  <c r="H700" i="4"/>
  <c r="H760" i="4"/>
  <c r="H953" i="4"/>
  <c r="H233" i="4"/>
  <c r="H933" i="4"/>
  <c r="H746" i="4"/>
  <c r="H465" i="4"/>
  <c r="H1014" i="4"/>
  <c r="H752" i="4"/>
  <c r="H500" i="4"/>
  <c r="H15" i="4"/>
  <c r="H939" i="4"/>
  <c r="H934" i="4"/>
  <c r="H323" i="4"/>
  <c r="H405" i="4"/>
  <c r="H480" i="4"/>
  <c r="H963" i="4"/>
  <c r="H629" i="4"/>
  <c r="H996" i="4"/>
  <c r="H822" i="4"/>
  <c r="H1137" i="4"/>
  <c r="H1242" i="4"/>
  <c r="H8" i="4"/>
  <c r="H287" i="4"/>
  <c r="H595" i="4"/>
  <c r="H925" i="4"/>
  <c r="H1438" i="4"/>
  <c r="H142" i="4"/>
  <c r="H964" i="4"/>
  <c r="H506" i="4"/>
  <c r="H87" i="4"/>
  <c r="H20" i="4"/>
  <c r="H673" i="4"/>
  <c r="H944" i="4"/>
  <c r="H1331" i="4"/>
  <c r="H772" i="4"/>
  <c r="H692" i="4"/>
  <c r="H540" i="4"/>
  <c r="H625" i="4"/>
  <c r="H42" i="4"/>
  <c r="H1271" i="4"/>
  <c r="H998" i="4"/>
  <c r="H697" i="4"/>
  <c r="H1247" i="4"/>
  <c r="H753" i="4"/>
  <c r="H1248" i="4"/>
  <c r="H538" i="4"/>
  <c r="H516" i="4"/>
  <c r="H634" i="4"/>
  <c r="H999" i="4"/>
  <c r="H1422" i="4"/>
  <c r="H393" i="4"/>
  <c r="H741" i="4"/>
  <c r="H1180" i="4"/>
  <c r="H1166" i="4"/>
  <c r="H1439" i="4"/>
  <c r="H967" i="4"/>
  <c r="H1044" i="4"/>
  <c r="H958" i="4"/>
  <c r="H1138" i="4"/>
  <c r="H324" i="4"/>
  <c r="H711" i="4"/>
  <c r="H725" i="4"/>
  <c r="H325" i="4"/>
  <c r="H715" i="4"/>
  <c r="H800" i="4"/>
  <c r="H273" i="4"/>
  <c r="H224" i="4"/>
  <c r="H612" i="4"/>
  <c r="H1440" i="4"/>
  <c r="H114" i="4"/>
  <c r="H257" i="4"/>
  <c r="H716" i="4"/>
  <c r="H935" i="4"/>
  <c r="H726" i="4"/>
  <c r="H447" i="4"/>
  <c r="H1294" i="4"/>
  <c r="H1133" i="4"/>
  <c r="H1344" i="4"/>
  <c r="H997" i="4"/>
  <c r="H534" i="4"/>
  <c r="H150" i="4"/>
  <c r="H1183" i="4"/>
  <c r="H89" i="4"/>
  <c r="H635" i="4"/>
  <c r="H1181" i="4"/>
  <c r="H507" i="4"/>
  <c r="H850" i="4"/>
  <c r="H926" i="4"/>
  <c r="H419" i="4"/>
  <c r="H871" i="4"/>
  <c r="H327" i="4"/>
  <c r="H1392" i="4"/>
  <c r="H804" i="4"/>
  <c r="H1002" i="4"/>
  <c r="H727" i="4"/>
  <c r="H377" i="4"/>
  <c r="H1148" i="4"/>
  <c r="H721" i="4"/>
  <c r="H707" i="4"/>
  <c r="H115" i="4"/>
  <c r="H1315" i="4"/>
  <c r="H317" i="4"/>
  <c r="H330" i="4"/>
  <c r="H1410" i="4"/>
  <c r="H1029" i="4"/>
  <c r="H1158" i="4"/>
  <c r="H328" i="4"/>
  <c r="H1462" i="4"/>
  <c r="H1314" i="4"/>
  <c r="H102" i="4"/>
  <c r="H365" i="4"/>
  <c r="H905" i="4"/>
  <c r="H1456" i="4"/>
  <c r="H948" i="4"/>
  <c r="H1169" i="4"/>
  <c r="H783" i="4"/>
  <c r="H717" i="4"/>
  <c r="H404" i="4"/>
  <c r="H974" i="4"/>
  <c r="H220" i="4"/>
  <c r="H416" i="4"/>
  <c r="H535" i="4"/>
  <c r="H1279" i="4"/>
  <c r="H429" i="4"/>
  <c r="H279" i="4"/>
  <c r="H411" i="4"/>
  <c r="H1009" i="4"/>
  <c r="H1184" i="4"/>
  <c r="H693" i="4"/>
  <c r="H1351" i="4"/>
  <c r="H518" i="4"/>
  <c r="H895" i="4"/>
  <c r="H1068" i="4"/>
  <c r="H25" i="4"/>
  <c r="H1222" i="4"/>
  <c r="H956" i="4"/>
  <c r="H285" i="4"/>
  <c r="H228" i="4"/>
  <c r="H766" i="4"/>
  <c r="H840" i="4"/>
  <c r="H787" i="4"/>
  <c r="H211" i="4"/>
  <c r="H43" i="4"/>
  <c r="H754" i="4"/>
  <c r="H593" i="4"/>
  <c r="H80" i="4"/>
  <c r="H689" i="4"/>
  <c r="H1112" i="4"/>
  <c r="H256" i="4"/>
  <c r="H1243" i="4"/>
  <c r="H229" i="4"/>
  <c r="H119" i="4"/>
  <c r="H1262" i="4"/>
  <c r="H1235" i="4"/>
  <c r="H1413" i="4"/>
  <c r="H113" i="4"/>
  <c r="H780" i="4"/>
  <c r="H702" i="4"/>
  <c r="H266" i="4"/>
  <c r="H1399" i="4"/>
  <c r="H698" i="4"/>
  <c r="H705" i="4"/>
  <c r="H1135" i="4"/>
  <c r="H1114" i="4"/>
  <c r="H791" i="4"/>
  <c r="H977" i="4"/>
  <c r="H479" i="4"/>
  <c r="H242" i="4"/>
  <c r="H868" i="4"/>
  <c r="H957" i="4"/>
  <c r="H536" i="4"/>
  <c r="H1115" i="4"/>
  <c r="H254" i="4"/>
  <c r="H515" i="4"/>
  <c r="H41" i="4"/>
  <c r="H937" i="4"/>
  <c r="H529" i="4"/>
  <c r="H44" i="4"/>
  <c r="H352" i="4"/>
  <c r="H1146" i="4"/>
  <c r="H709" i="4"/>
  <c r="H284" i="4"/>
  <c r="H675" i="4"/>
  <c r="H498" i="4"/>
  <c r="H945" i="4"/>
  <c r="H1165" i="4"/>
  <c r="H816" i="4"/>
  <c r="H39" i="4"/>
  <c r="H1330" i="4"/>
  <c r="H1404" i="4"/>
  <c r="H466" i="4"/>
  <c r="H1401" i="4"/>
  <c r="H264" i="4"/>
  <c r="H1156" i="4"/>
  <c r="H547" i="4"/>
  <c r="H253" i="4"/>
  <c r="H478" i="4"/>
  <c r="H1038" i="4"/>
  <c r="H704" i="4"/>
  <c r="H67" i="4"/>
  <c r="H481" i="4"/>
  <c r="H701" i="4"/>
  <c r="H1139" i="4"/>
  <c r="H236" i="4"/>
  <c r="H1134" i="4"/>
  <c r="H1015" i="4"/>
  <c r="H1071" i="4"/>
  <c r="H1402" i="4"/>
  <c r="H241" i="4"/>
  <c r="H1251" i="4"/>
  <c r="H163" i="4"/>
  <c r="H1322" i="4"/>
  <c r="H213" i="4"/>
  <c r="H144" i="4"/>
  <c r="H176" i="4"/>
  <c r="H663" i="4"/>
  <c r="H55" i="4"/>
  <c r="H1268" i="4"/>
  <c r="H1236" i="4"/>
  <c r="H756" i="4"/>
  <c r="H762" i="4"/>
  <c r="H154" i="4"/>
  <c r="H1255" i="4"/>
  <c r="H577" i="4"/>
  <c r="H775" i="4"/>
  <c r="H123" i="4"/>
  <c r="H712" i="4"/>
  <c r="H703" i="4"/>
  <c r="H1405" i="4"/>
  <c r="H1363" i="4"/>
  <c r="H252" i="4"/>
  <c r="H1273" i="4"/>
  <c r="H950" i="4"/>
  <c r="H1187" i="4"/>
  <c r="H808" i="4"/>
  <c r="H304" i="4"/>
  <c r="H128" i="4"/>
  <c r="H265" i="4"/>
  <c r="H243" i="4"/>
  <c r="H719" i="4"/>
  <c r="H183" i="4"/>
  <c r="H167" i="4"/>
  <c r="H1237" i="4"/>
  <c r="H1272" i="4"/>
  <c r="H1056" i="4"/>
  <c r="H124" i="4"/>
  <c r="H109" i="4"/>
  <c r="H60" i="4"/>
  <c r="H952" i="4"/>
  <c r="H1031" i="4"/>
  <c r="H312" i="4"/>
  <c r="H631" i="4"/>
  <c r="H1257" i="4"/>
  <c r="H237" i="4"/>
  <c r="H823" i="4"/>
  <c r="H267" i="4"/>
  <c r="H938" i="4"/>
  <c r="H367" i="4"/>
  <c r="H600" i="4"/>
  <c r="H980" i="4"/>
  <c r="H146" i="4"/>
  <c r="H143" i="4"/>
  <c r="H88" i="4"/>
  <c r="H462" i="4"/>
  <c r="H786" i="4"/>
  <c r="H71" i="4"/>
  <c r="H539" i="4"/>
  <c r="H358" i="4"/>
  <c r="H1153" i="4"/>
  <c r="H52" i="4"/>
  <c r="H713" i="4"/>
  <c r="H633" i="4"/>
  <c r="H1263" i="4"/>
  <c r="H246" i="4"/>
  <c r="H1116" i="4"/>
  <c r="H288" i="4"/>
  <c r="H310" i="4"/>
  <c r="H1142" i="4"/>
  <c r="H1321" i="4"/>
  <c r="H521" i="4"/>
  <c r="H230" i="4"/>
  <c r="H471" i="4"/>
  <c r="H1119" i="4"/>
  <c r="H262" i="4"/>
  <c r="H1326" i="4"/>
  <c r="H291" i="4"/>
  <c r="H248" i="4"/>
  <c r="H1167" i="4"/>
  <c r="H177" i="4"/>
  <c r="H1000" i="4"/>
  <c r="H49" i="4"/>
  <c r="H1176" i="4"/>
  <c r="H240" i="4"/>
  <c r="H564" i="4"/>
  <c r="H811" i="4"/>
  <c r="H520" i="4"/>
  <c r="H38" i="4"/>
  <c r="H636" i="4"/>
  <c r="H463" i="4"/>
  <c r="H335" i="4"/>
  <c r="H966" i="4"/>
  <c r="H61" i="4"/>
  <c r="H1249" i="4"/>
  <c r="H1195" i="4"/>
  <c r="H1063" i="4"/>
  <c r="H906" i="4"/>
  <c r="H1425" i="4"/>
  <c r="H936" i="4"/>
  <c r="H1427" i="4"/>
  <c r="H294" i="4"/>
  <c r="H1145" i="4"/>
  <c r="H720" i="4"/>
  <c r="H422" i="4"/>
  <c r="H51" i="4"/>
  <c r="H614" i="4"/>
  <c r="H729" i="4"/>
  <c r="H161" i="4"/>
  <c r="H332" i="4"/>
  <c r="H239" i="4"/>
  <c r="H376" i="4"/>
  <c r="H654" i="4"/>
  <c r="H732" i="4"/>
  <c r="H694" i="4"/>
  <c r="H75" i="4"/>
  <c r="H194" i="4"/>
  <c r="H261" i="4"/>
  <c r="H238" i="4"/>
  <c r="H353" i="4"/>
  <c r="H959" i="4"/>
  <c r="H406" i="4"/>
  <c r="H1051" i="4"/>
  <c r="H168" i="4"/>
  <c r="H1016" i="4"/>
  <c r="H274" i="4"/>
  <c r="H1441" i="4"/>
  <c r="H1336" i="4"/>
  <c r="H851" i="4"/>
  <c r="H2" i="4"/>
  <c r="H45" i="4"/>
  <c r="H1144" i="4"/>
  <c r="H170" i="4"/>
  <c r="H843" i="4"/>
  <c r="H1364" i="4"/>
  <c r="H1289" i="4"/>
  <c r="H1373" i="4"/>
  <c r="H674" i="4"/>
  <c r="H225" i="4"/>
  <c r="H1253" i="4"/>
  <c r="H641" i="4"/>
  <c r="H297" i="4"/>
  <c r="H111" i="4"/>
  <c r="H768" i="4"/>
  <c r="H191" i="4"/>
  <c r="H130" i="4"/>
  <c r="H184" i="4"/>
  <c r="H110" i="4"/>
  <c r="H275" i="4"/>
  <c r="H397" i="4"/>
  <c r="H313" i="4"/>
  <c r="H519" i="4"/>
  <c r="H446" i="4"/>
  <c r="H532" i="4"/>
  <c r="H1241" i="4"/>
  <c r="H314" i="4"/>
  <c r="H37" i="4"/>
  <c r="H733" i="4"/>
  <c r="H490" i="4"/>
  <c r="H1052" i="4"/>
  <c r="H758" i="4"/>
  <c r="H860" i="4"/>
  <c r="H441" i="4"/>
  <c r="H59" i="4"/>
  <c r="H34" i="4"/>
  <c r="H874" i="4"/>
  <c r="H283" i="4"/>
  <c r="H1371" i="4"/>
  <c r="H210" i="4"/>
  <c r="H40" i="4"/>
  <c r="H1168" i="4"/>
  <c r="H1078" i="4"/>
  <c r="H1058" i="4"/>
  <c r="H132" i="4"/>
  <c r="H14" i="4"/>
  <c r="H179" i="4"/>
  <c r="H137" i="4"/>
  <c r="H425" i="4"/>
  <c r="H276" i="4"/>
  <c r="H173" i="4"/>
  <c r="H960" i="4"/>
  <c r="H508" i="4"/>
  <c r="H1256" i="4"/>
  <c r="H784" i="4"/>
  <c r="H543" i="4"/>
  <c r="H584" i="4"/>
  <c r="H169" i="4"/>
  <c r="H444" i="4"/>
  <c r="H757" i="4"/>
  <c r="H125" i="4"/>
  <c r="H1201" i="4"/>
  <c r="H1149" i="4"/>
  <c r="H1376" i="4"/>
  <c r="H151" i="4"/>
  <c r="H1092" i="4"/>
  <c r="H1407" i="4"/>
  <c r="H908" i="4"/>
  <c r="H865" i="4"/>
  <c r="H1012" i="4"/>
  <c r="H837" i="4"/>
  <c r="H1107" i="4"/>
  <c r="H1240" i="4"/>
  <c r="H315" i="4"/>
  <c r="H574" i="4"/>
  <c r="H827" i="4"/>
  <c r="H665" i="4"/>
  <c r="H33" i="4"/>
  <c r="H18" i="4"/>
  <c r="H357" i="4"/>
  <c r="H1026" i="4"/>
  <c r="H576" i="4"/>
  <c r="H1435" i="4"/>
  <c r="H392" i="4"/>
  <c r="H1347" i="4"/>
  <c r="H1194" i="4"/>
  <c r="H319" i="4"/>
  <c r="H810" i="4"/>
  <c r="H669" i="4"/>
  <c r="H31" i="4"/>
  <c r="H1001" i="4"/>
  <c r="H74" i="4"/>
  <c r="H1403" i="4"/>
  <c r="H72" i="4"/>
  <c r="H308" i="4"/>
  <c r="H1437" i="4"/>
  <c r="H930" i="4"/>
  <c r="H1284" i="4"/>
  <c r="H1400" i="4"/>
  <c r="H735" i="4"/>
  <c r="H77" i="4"/>
  <c r="H152" i="4"/>
  <c r="H776" i="4"/>
  <c r="H378" i="4"/>
  <c r="H1377" i="4"/>
  <c r="H1011" i="4"/>
  <c r="H794" i="4"/>
  <c r="H73" i="4"/>
  <c r="H487" i="4"/>
  <c r="H354" i="4"/>
  <c r="H474" i="4"/>
  <c r="H16" i="4"/>
  <c r="H66" i="4"/>
  <c r="H318" i="4"/>
  <c r="H781" i="4"/>
  <c r="H94" i="4"/>
  <c r="H1409" i="4"/>
  <c r="H192" i="4"/>
  <c r="H626" i="4"/>
  <c r="H135" i="4"/>
  <c r="H159" i="4"/>
  <c r="H587" i="4"/>
  <c r="H57" i="4"/>
  <c r="H331" i="4"/>
  <c r="H1258" i="4"/>
  <c r="H1207" i="4"/>
  <c r="H949" i="4"/>
  <c r="H833" i="4"/>
  <c r="H219" i="4"/>
  <c r="H160" i="4"/>
  <c r="H185" i="4"/>
  <c r="H1406" i="4"/>
  <c r="H83" i="4"/>
  <c r="H911" i="4"/>
  <c r="H190" i="4"/>
  <c r="H722" i="4"/>
  <c r="H601" i="4"/>
  <c r="H476" i="4"/>
  <c r="H437" i="4"/>
  <c r="H244" i="4"/>
  <c r="H1327" i="4"/>
  <c r="H1151" i="4"/>
  <c r="H53" i="4"/>
  <c r="H708" i="4"/>
  <c r="H1033" i="4"/>
  <c r="H1296" i="4"/>
  <c r="H1424" i="4"/>
  <c r="H388" i="4"/>
  <c r="H320" i="4"/>
  <c r="H293" i="4"/>
  <c r="H658" i="4"/>
  <c r="H778" i="4"/>
  <c r="H1046" i="4"/>
  <c r="H343" i="4"/>
  <c r="H1020" i="4"/>
  <c r="H710" i="4"/>
  <c r="H1081" i="4"/>
  <c r="H1282" i="4"/>
  <c r="H605" i="4"/>
  <c r="H454" i="4"/>
  <c r="H121" i="4"/>
  <c r="H814" i="4"/>
  <c r="H48" i="4"/>
  <c r="H1074" i="4"/>
  <c r="H628" i="4"/>
  <c r="H1215" i="4"/>
  <c r="H417" i="4"/>
  <c r="H981" i="4"/>
  <c r="H514" i="4"/>
  <c r="H384" i="4"/>
  <c r="H509" i="4"/>
  <c r="H621" i="4"/>
  <c r="H892" i="4"/>
  <c r="H373" i="4"/>
  <c r="H349" i="4"/>
  <c r="H666" i="4"/>
  <c r="H63" i="4"/>
  <c r="H186" i="4"/>
  <c r="H486" i="4"/>
  <c r="H880" i="4"/>
  <c r="H391" i="4"/>
  <c r="H153" i="4"/>
  <c r="H922" i="4"/>
  <c r="H1375" i="4"/>
  <c r="H975" i="4"/>
  <c r="H986" i="4"/>
  <c r="H158" i="4"/>
  <c r="H1170" i="4"/>
  <c r="H301" i="4"/>
  <c r="H17" i="4"/>
  <c r="H129" i="4"/>
  <c r="H54" i="4"/>
  <c r="H1161" i="4"/>
  <c r="H902" i="4"/>
  <c r="H298" i="4"/>
  <c r="H50" i="4"/>
  <c r="H79" i="4"/>
  <c r="H1372" i="4"/>
  <c r="H813" i="4"/>
  <c r="H278" i="4"/>
  <c r="H1269" i="4"/>
  <c r="H22" i="4"/>
  <c r="H706" i="4"/>
  <c r="H1108" i="4"/>
  <c r="H98" i="4"/>
  <c r="H389" i="4"/>
  <c r="H1025" i="4"/>
  <c r="H65" i="4"/>
  <c r="H1010" i="4"/>
  <c r="H58" i="4"/>
  <c r="H859" i="4"/>
  <c r="H395" i="4"/>
  <c r="H849" i="4"/>
  <c r="H1089" i="4"/>
  <c r="H844" i="4"/>
  <c r="H896" i="4"/>
  <c r="H189" i="4"/>
  <c r="H1069" i="4"/>
  <c r="H806" i="4"/>
  <c r="H208" i="4"/>
  <c r="H359" i="4"/>
  <c r="H533" i="4"/>
  <c r="H1366" i="4"/>
  <c r="H548" i="4"/>
  <c r="H619" i="4"/>
  <c r="H1212" i="4"/>
  <c r="H627" i="4"/>
  <c r="H70" i="4"/>
  <c r="H439" i="4"/>
  <c r="H637" i="4"/>
  <c r="H820" i="4"/>
  <c r="H798" i="4"/>
  <c r="H26" i="4"/>
  <c r="H1267" i="4"/>
  <c r="H390" i="4"/>
  <c r="H571" i="4"/>
  <c r="H596" i="4"/>
  <c r="H201" i="4"/>
  <c r="H1189" i="4"/>
  <c r="H1096" i="4"/>
  <c r="H475" i="4"/>
  <c r="H1353" i="4"/>
  <c r="H81" i="4"/>
  <c r="H100" i="4"/>
  <c r="H1370" i="4"/>
  <c r="H410" i="4"/>
  <c r="H734" i="4"/>
  <c r="H1113" i="4"/>
  <c r="H1367" i="4"/>
  <c r="H968" i="4"/>
  <c r="H834" i="4"/>
  <c r="H1335" i="4"/>
  <c r="H1121" i="4"/>
  <c r="H695" i="4"/>
  <c r="H1124" i="4"/>
  <c r="H1178" i="4"/>
  <c r="H1117" i="4"/>
  <c r="H1238" i="4"/>
  <c r="H1250" i="4"/>
  <c r="H819" i="4"/>
  <c r="H769" i="4"/>
  <c r="H1436" i="4"/>
  <c r="H531" i="4"/>
  <c r="H1018" i="4"/>
  <c r="H311" i="4"/>
  <c r="H1047" i="4"/>
  <c r="H46" i="4"/>
  <c r="H739" i="4"/>
  <c r="H979" i="4"/>
  <c r="H586" i="4"/>
  <c r="H1239" i="4"/>
  <c r="H530" i="4"/>
  <c r="H489" i="4"/>
  <c r="H1380" i="4"/>
  <c r="H1290" i="4"/>
  <c r="H917" i="4"/>
  <c r="H724" i="4"/>
  <c r="H795" i="4"/>
  <c r="H728" i="4"/>
  <c r="H680" i="4"/>
  <c r="H1021" i="4"/>
  <c r="H247" i="4"/>
  <c r="H544" i="4"/>
  <c r="H655" i="4"/>
  <c r="H1343" i="4"/>
  <c r="H818" i="4"/>
  <c r="H188" i="4"/>
  <c r="H1275" i="4"/>
  <c r="H976" i="4"/>
  <c r="H492" i="4"/>
  <c r="H1259" i="4"/>
  <c r="H620" i="4"/>
  <c r="H1053" i="4"/>
  <c r="H1128" i="4"/>
  <c r="H375" i="4"/>
  <c r="H1320" i="4"/>
  <c r="H1104" i="4"/>
  <c r="H491" i="4"/>
  <c r="H561" i="4"/>
  <c r="H1390" i="4"/>
  <c r="H295" i="4"/>
  <c r="H1090" i="4"/>
  <c r="H482" i="4"/>
  <c r="H839" i="4"/>
  <c r="H1076" i="4"/>
  <c r="H455" i="4"/>
  <c r="H961" i="4"/>
  <c r="H1143" i="4"/>
  <c r="H493" i="4"/>
  <c r="H767" i="4"/>
  <c r="H171" i="4"/>
  <c r="H1059" i="4"/>
  <c r="H1254" i="4"/>
  <c r="H970" i="4"/>
  <c r="H1454" i="4"/>
  <c r="H321" i="4"/>
  <c r="H639" i="4"/>
  <c r="H156" i="4"/>
  <c r="H853" i="4"/>
  <c r="H541" i="4"/>
  <c r="H740" i="4"/>
  <c r="H881" i="4"/>
  <c r="H864" i="4"/>
  <c r="H1123" i="4"/>
  <c r="H1141" i="4"/>
  <c r="H1283" i="4"/>
  <c r="H987" i="4"/>
  <c r="H591" i="4"/>
  <c r="H838" i="4"/>
  <c r="H421" i="4"/>
  <c r="H1345" i="4"/>
  <c r="H542" i="4"/>
  <c r="H430" i="4"/>
  <c r="H296" i="4"/>
  <c r="H193" i="4"/>
  <c r="H1277" i="4"/>
  <c r="H62" i="4"/>
  <c r="H1317" i="4"/>
  <c r="H1286" i="4"/>
  <c r="H731" i="4"/>
  <c r="H832" i="4"/>
  <c r="H1264" i="4"/>
  <c r="H1443" i="4"/>
  <c r="H1099" i="4"/>
  <c r="H27" i="4"/>
  <c r="H1147" i="4"/>
  <c r="H1361" i="4"/>
  <c r="H603" i="4"/>
  <c r="H887" i="4"/>
  <c r="H773" i="4"/>
  <c r="H1302" i="4"/>
  <c r="H828" i="4"/>
  <c r="H23" i="4"/>
  <c r="H777" i="4"/>
  <c r="H557" i="4"/>
  <c r="H1122" i="4"/>
  <c r="H774" i="4"/>
  <c r="H876" i="4"/>
  <c r="H965" i="4"/>
  <c r="H1352" i="4"/>
  <c r="H885" i="4"/>
  <c r="H723" i="4"/>
  <c r="H805" i="4"/>
  <c r="H1448" i="4"/>
  <c r="H770" i="4"/>
  <c r="H867" i="4"/>
  <c r="H145" i="4"/>
  <c r="H431" i="4"/>
  <c r="H790" i="4"/>
  <c r="H1323" i="4"/>
  <c r="H5" i="4"/>
  <c r="H91" i="4"/>
  <c r="H1022" i="4"/>
  <c r="H903" i="4"/>
  <c r="H1172" i="4"/>
  <c r="H764" i="4"/>
  <c r="H640" i="4"/>
  <c r="H866" i="4"/>
  <c r="H1419" i="4"/>
  <c r="H255" i="4"/>
  <c r="H1159" i="4"/>
  <c r="H567" i="4"/>
  <c r="H1291" i="4"/>
  <c r="H104" i="4"/>
  <c r="H1265" i="4"/>
  <c r="H924" i="4"/>
  <c r="H550" i="4"/>
  <c r="H841" i="4"/>
  <c r="H649" i="4"/>
  <c r="H103" i="4"/>
  <c r="H1105" i="4"/>
  <c r="H205" i="4"/>
  <c r="H972" i="4"/>
  <c r="H1042" i="4"/>
  <c r="H1177" i="4"/>
  <c r="H1064" i="4"/>
  <c r="H1303" i="4"/>
  <c r="H651" i="4"/>
  <c r="H369" i="4"/>
  <c r="H616" i="4"/>
  <c r="H322" i="4"/>
  <c r="H609" i="4"/>
  <c r="H221" i="4"/>
  <c r="H1280" i="4"/>
  <c r="H785" i="4"/>
  <c r="H1210" i="4"/>
  <c r="H326" i="4"/>
  <c r="H187" i="4"/>
  <c r="H1368" i="4"/>
  <c r="H1319" i="4"/>
  <c r="H1027" i="4"/>
  <c r="H855" i="4"/>
  <c r="H402" i="4"/>
  <c r="H1055" i="4"/>
  <c r="H1150" i="4"/>
  <c r="H181" i="4"/>
  <c r="H1342" i="4"/>
  <c r="H1374" i="4"/>
  <c r="H1324" i="4"/>
  <c r="H1109" i="4"/>
  <c r="H598" i="4"/>
  <c r="H1281" i="4"/>
  <c r="H622" i="4"/>
  <c r="H1157" i="4"/>
  <c r="H988" i="4"/>
  <c r="H898" i="4"/>
  <c r="H7" i="4"/>
  <c r="H645" i="4"/>
  <c r="H854" i="4"/>
  <c r="H1060" i="4"/>
  <c r="H1152" i="4"/>
  <c r="H789" i="4"/>
  <c r="H333" i="4"/>
  <c r="H909" i="4"/>
  <c r="H573" i="4"/>
  <c r="H1140" i="4"/>
  <c r="H1358" i="4"/>
  <c r="H862" i="4"/>
  <c r="H1049" i="4"/>
  <c r="H1306" i="4"/>
  <c r="H592" i="4"/>
  <c r="H29" i="4"/>
  <c r="H829" i="4"/>
  <c r="H1446" i="4"/>
  <c r="H599" i="4"/>
  <c r="H413" i="4"/>
  <c r="H380" i="4"/>
  <c r="H458" i="4"/>
  <c r="H12" i="4"/>
  <c r="H200" i="4"/>
  <c r="H1214" i="4"/>
  <c r="H13" i="4"/>
  <c r="H799" i="4"/>
  <c r="H1266" i="4"/>
  <c r="H212" i="4"/>
  <c r="H403" i="4"/>
  <c r="H1432" i="4"/>
  <c r="H656" i="4"/>
  <c r="H1357" i="4"/>
  <c r="H398" i="4"/>
  <c r="H350" i="4"/>
  <c r="H202" i="4"/>
  <c r="H928" i="4"/>
  <c r="H1045" i="4"/>
  <c r="H209" i="4"/>
  <c r="H1260" i="4"/>
  <c r="H305" i="4"/>
  <c r="H1287" i="4"/>
  <c r="H1464" i="4"/>
  <c r="H64" i="4"/>
  <c r="H969" i="4"/>
  <c r="H1339" i="4"/>
  <c r="H1034" i="4"/>
  <c r="H214" i="4"/>
  <c r="H835" i="4"/>
  <c r="H157" i="4"/>
  <c r="H1453" i="4"/>
  <c r="H396" i="4"/>
  <c r="H180" i="4"/>
  <c r="H216" i="4"/>
  <c r="H915" i="4"/>
  <c r="H788" i="4"/>
  <c r="H1087" i="4"/>
  <c r="H1388" i="4"/>
  <c r="H1205" i="4"/>
  <c r="H1173" i="4"/>
  <c r="H1261" i="4"/>
  <c r="H888" i="4"/>
  <c r="H826" i="4"/>
  <c r="H797" i="4"/>
  <c r="H1276" i="4"/>
  <c r="H442" i="4"/>
  <c r="H101" i="4"/>
  <c r="H597" i="4"/>
  <c r="H1220" i="4"/>
  <c r="H1418" i="4"/>
  <c r="H399" i="4"/>
  <c r="H1204" i="4"/>
  <c r="H1202" i="4"/>
  <c r="H1032" i="4"/>
  <c r="H11" i="4"/>
  <c r="H923" i="4"/>
  <c r="H1298" i="4"/>
  <c r="H782" i="4"/>
  <c r="H1466" i="4"/>
  <c r="H824" i="4"/>
  <c r="H1219" i="4"/>
  <c r="H1309" i="4"/>
  <c r="H912" i="4"/>
  <c r="H434" i="4"/>
  <c r="H1162" i="4"/>
  <c r="H1461" i="4"/>
  <c r="H971" i="4"/>
  <c r="H69" i="4"/>
  <c r="H28" i="4"/>
  <c r="H893" i="4"/>
  <c r="H927" i="4"/>
  <c r="H1433" i="4"/>
  <c r="H30" i="4"/>
  <c r="H582" i="4"/>
  <c r="H1171" i="4"/>
  <c r="H676" i="4"/>
  <c r="H617" i="4"/>
  <c r="H886" i="4"/>
  <c r="H6" i="4"/>
  <c r="H164" i="4"/>
  <c r="H452" i="4"/>
  <c r="H336" i="4"/>
  <c r="H1095" i="4"/>
  <c r="H366" i="4"/>
  <c r="H1028" i="4"/>
  <c r="H182" i="4"/>
  <c r="H796" i="4"/>
  <c r="H1396" i="4"/>
  <c r="H1465" i="4"/>
  <c r="H1023" i="4"/>
  <c r="H1348" i="4"/>
  <c r="H1300" i="4"/>
  <c r="H1218" i="4"/>
  <c r="H1452" i="4"/>
  <c r="H1457" i="4"/>
  <c r="H1097" i="4"/>
  <c r="H215" i="4"/>
  <c r="H759" i="4"/>
  <c r="H1394" i="4"/>
  <c r="H222" i="4"/>
  <c r="H565" i="4"/>
  <c r="H337" i="4"/>
  <c r="H1295" i="4"/>
  <c r="H884" i="4"/>
  <c r="H985" i="4"/>
  <c r="H661" i="4"/>
  <c r="H1378" i="4"/>
  <c r="H610" i="4"/>
  <c r="H825" i="4"/>
  <c r="H659" i="4"/>
  <c r="H1182" i="4"/>
  <c r="H1106" i="4"/>
  <c r="H589" i="4"/>
  <c r="H668" i="4"/>
  <c r="H897" i="4"/>
  <c r="H198" i="4"/>
  <c r="H879" i="4"/>
  <c r="H566" i="4"/>
  <c r="H817" i="4"/>
  <c r="H1227" i="4"/>
  <c r="H1174" i="4"/>
  <c r="H638" i="4"/>
  <c r="H549" i="4"/>
  <c r="H1362" i="4"/>
  <c r="H1338" i="4"/>
  <c r="H1431" i="4"/>
  <c r="H682" i="4"/>
  <c r="H1024" i="4"/>
  <c r="H852" i="4"/>
  <c r="H1209" i="4"/>
  <c r="H1040" i="4"/>
  <c r="H1154" i="4"/>
  <c r="H615" i="4"/>
  <c r="H374" i="4"/>
  <c r="H1041" i="4"/>
  <c r="H1463" i="4"/>
  <c r="H1310" i="4"/>
  <c r="H78" i="4"/>
  <c r="H1416" i="4"/>
  <c r="H1228" i="4"/>
  <c r="H1088" i="4"/>
  <c r="H1085" i="4"/>
  <c r="H1421" i="4"/>
  <c r="H1061" i="4"/>
  <c r="H1428" i="4"/>
  <c r="H578" i="4"/>
  <c r="H1270" i="4"/>
  <c r="H872" i="4"/>
  <c r="H660" i="4"/>
  <c r="H412" i="4"/>
  <c r="H604" i="4"/>
  <c r="H891" i="4"/>
  <c r="H1191" i="4"/>
  <c r="H1449" i="4"/>
  <c r="H394" i="4"/>
  <c r="H1203" i="4"/>
  <c r="H346" i="4"/>
  <c r="H1395" i="4"/>
  <c r="H1288" i="4"/>
  <c r="H1186" i="4"/>
  <c r="H19" i="4"/>
  <c r="H1285" i="4"/>
  <c r="H1196" i="4"/>
  <c r="H914" i="4"/>
  <c r="H1397" i="4"/>
  <c r="H162" i="4"/>
  <c r="H370" i="4"/>
  <c r="H10" i="4"/>
  <c r="H436" i="4"/>
  <c r="H1223" i="4"/>
  <c r="H1188" i="4"/>
  <c r="H1328" i="4"/>
  <c r="H1411" i="4"/>
  <c r="H1075" i="4"/>
  <c r="H919" i="4"/>
  <c r="H1231" i="4"/>
  <c r="H195" i="4"/>
  <c r="H456" i="4"/>
  <c r="H84" i="4"/>
  <c r="H1054" i="4"/>
  <c r="H1179" i="4"/>
  <c r="H590" i="4"/>
  <c r="H861" i="4"/>
  <c r="H1329" i="4"/>
  <c r="H913" i="4"/>
  <c r="H608" i="4"/>
  <c r="H449" i="4"/>
  <c r="H1393" i="4"/>
  <c r="H831" i="4"/>
  <c r="H82" i="4"/>
  <c r="H611" i="4"/>
  <c r="H351" i="4"/>
  <c r="H1086" i="4"/>
  <c r="H551" i="4"/>
  <c r="H583" i="4"/>
  <c r="H95" i="4"/>
  <c r="H1304" i="4"/>
  <c r="H218" i="4"/>
  <c r="H889" i="4"/>
  <c r="H594" i="4"/>
  <c r="H448" i="4"/>
  <c r="H836" i="4"/>
  <c r="H678" i="4"/>
  <c r="H900" i="4"/>
  <c r="H1229" i="4"/>
  <c r="H1208" i="4"/>
  <c r="H1312" i="4"/>
  <c r="H24" i="4"/>
  <c r="H1381" i="4"/>
  <c r="H848" i="4"/>
  <c r="H579" i="4"/>
  <c r="H435" i="4"/>
  <c r="H1206" i="4"/>
  <c r="H1192" i="4"/>
  <c r="H1079" i="4"/>
  <c r="H227" i="4"/>
  <c r="H572" i="4"/>
  <c r="H76" i="4"/>
  <c r="H809" i="4"/>
  <c r="H873" i="4"/>
  <c r="H642" i="4"/>
  <c r="H624" i="4"/>
  <c r="H1101" i="4"/>
  <c r="H385" i="4"/>
  <c r="H1391" i="4"/>
  <c r="H1423" i="4"/>
  <c r="H401" i="4"/>
  <c r="H1386" i="4"/>
  <c r="H1460" i="4"/>
  <c r="H685" i="4"/>
  <c r="H178" i="4"/>
  <c r="H918" i="4"/>
  <c r="H1308" i="4"/>
  <c r="H1408" i="4"/>
  <c r="H878" i="4"/>
  <c r="H1451" i="4"/>
  <c r="H197" i="4"/>
  <c r="H1383" i="4"/>
  <c r="H1455" i="4"/>
  <c r="H1080" i="4"/>
  <c r="H830" i="4"/>
  <c r="H1385" i="4"/>
  <c r="H1003" i="4"/>
  <c r="H344" i="4"/>
  <c r="H523" i="4"/>
  <c r="G1185" i="4"/>
  <c r="G940" i="4"/>
  <c r="G1163" i="4"/>
  <c r="L1163" i="4" s="1"/>
  <c r="G467" i="4"/>
  <c r="L467" i="4" s="1"/>
  <c r="G545" i="4"/>
  <c r="L545" i="4" s="1"/>
  <c r="G1129" i="4"/>
  <c r="L1129" i="4" s="1"/>
  <c r="G763" i="4"/>
  <c r="L763" i="4" s="1"/>
  <c r="G249" i="4"/>
  <c r="G460" i="4"/>
  <c r="L460" i="4" s="1"/>
  <c r="G941" i="4"/>
  <c r="G302" i="4"/>
  <c r="L302" i="4" s="1"/>
  <c r="G468" i="4"/>
  <c r="L468" i="4" s="1"/>
  <c r="G106" i="4"/>
  <c r="L106" i="4" s="1"/>
  <c r="G630" i="4"/>
  <c r="L630" i="4" s="1"/>
  <c r="G821" i="4"/>
  <c r="L821" i="4" s="1"/>
  <c r="G141" i="4"/>
  <c r="G501" i="4"/>
  <c r="G942" i="4"/>
  <c r="G771" i="4"/>
  <c r="L771" i="4" s="1"/>
  <c r="G309" i="4"/>
  <c r="G86" i="4"/>
  <c r="G1325" i="4"/>
  <c r="G289" i="4"/>
  <c r="G989" i="4"/>
  <c r="L989" i="4" s="1"/>
  <c r="G360" i="4"/>
  <c r="G562" i="4"/>
  <c r="G494" i="4"/>
  <c r="G1050" i="4"/>
  <c r="G223" i="4"/>
  <c r="L223" i="4" s="1"/>
  <c r="G270" i="4"/>
  <c r="L270" i="4" s="1"/>
  <c r="G36" i="4"/>
  <c r="L36" i="4" s="1"/>
  <c r="G1057" i="4"/>
  <c r="L1057" i="4" s="1"/>
  <c r="G423" i="4"/>
  <c r="L423" i="4" s="1"/>
  <c r="G443" i="4"/>
  <c r="G1197" i="4"/>
  <c r="L1197" i="4" s="1"/>
  <c r="G1130" i="4"/>
  <c r="L1130" i="4" s="1"/>
  <c r="G147" i="4"/>
  <c r="L147" i="4" s="1"/>
  <c r="G1091" i="4"/>
  <c r="G580" i="4"/>
  <c r="G664" i="4"/>
  <c r="L664" i="4" s="1"/>
  <c r="G32" i="4"/>
  <c r="L32" i="4" s="1"/>
  <c r="G263" i="4"/>
  <c r="G524" i="4"/>
  <c r="G307" i="4"/>
  <c r="G990" i="4"/>
  <c r="L990" i="4" s="1"/>
  <c r="G1434" i="4"/>
  <c r="L1434" i="4" s="1"/>
  <c r="G793" i="4"/>
  <c r="L793" i="4" s="1"/>
  <c r="G107" i="4"/>
  <c r="G1384" i="4"/>
  <c r="L1384" i="4" s="1"/>
  <c r="G472" i="4"/>
  <c r="L472" i="4" s="1"/>
  <c r="G133" i="4"/>
  <c r="G473" i="4"/>
  <c r="L473" i="4" s="1"/>
  <c r="G329" i="4"/>
  <c r="L329" i="4" s="1"/>
  <c r="G606" i="4"/>
  <c r="G910" i="4"/>
  <c r="G1332" i="4"/>
  <c r="L1332" i="4" s="1"/>
  <c r="G461" i="4"/>
  <c r="L461" i="4" s="1"/>
  <c r="G495" i="4"/>
  <c r="G657" i="4"/>
  <c r="L657" i="4" s="1"/>
  <c r="G342" i="4"/>
  <c r="L342" i="4" s="1"/>
  <c r="G1334" i="4"/>
  <c r="L1334" i="4" s="1"/>
  <c r="G338" i="4"/>
  <c r="G1072" i="4"/>
  <c r="L1072" i="4" s="1"/>
  <c r="G512" i="4"/>
  <c r="G483" i="4"/>
  <c r="G108" i="4"/>
  <c r="L108" i="4" s="1"/>
  <c r="G901" i="4"/>
  <c r="L901" i="4" s="1"/>
  <c r="G438" i="4"/>
  <c r="G623" i="4"/>
  <c r="G277" i="4"/>
  <c r="L277" i="4" s="1"/>
  <c r="G97" i="4"/>
  <c r="L97" i="4" s="1"/>
  <c r="G921" i="4"/>
  <c r="G484" i="4"/>
  <c r="G1007" i="4"/>
  <c r="L1007" i="4" s="1"/>
  <c r="G857" i="4"/>
  <c r="L857" i="4" s="1"/>
  <c r="G894" i="4"/>
  <c r="G1065" i="4"/>
  <c r="L1065" i="4" s="1"/>
  <c r="G907" i="4"/>
  <c r="L907" i="4" s="1"/>
  <c r="G1211" i="4"/>
  <c r="L1211" i="4" s="1"/>
  <c r="G1110" i="4"/>
  <c r="G525" i="4"/>
  <c r="L525" i="4" s="1"/>
  <c r="G991" i="4"/>
  <c r="G1429" i="4"/>
  <c r="L1429" i="4" s="1"/>
  <c r="G126" i="4"/>
  <c r="G569" i="4"/>
  <c r="L569" i="4" s="1"/>
  <c r="G581" i="4"/>
  <c r="G361" i="4"/>
  <c r="G339" i="4"/>
  <c r="G99" i="4"/>
  <c r="L99" i="4" s="1"/>
  <c r="G526" i="4"/>
  <c r="L526" i="4" s="1"/>
  <c r="G1369" i="4"/>
  <c r="L1369" i="4" s="1"/>
  <c r="G496" i="4"/>
  <c r="G469" i="4"/>
  <c r="L469" i="4" s="1"/>
  <c r="G904" i="4"/>
  <c r="L904" i="4" s="1"/>
  <c r="G585" i="4"/>
  <c r="G1337" i="4"/>
  <c r="G1292" i="4"/>
  <c r="L1292" i="4" s="1"/>
  <c r="G1341" i="4"/>
  <c r="L1341" i="4" s="1"/>
  <c r="G47" i="4"/>
  <c r="G882" i="4"/>
  <c r="L882" i="4" s="1"/>
  <c r="G368" i="4"/>
  <c r="L368" i="4" s="1"/>
  <c r="G345" i="4"/>
  <c r="L345" i="4" s="1"/>
  <c r="G1062" i="4"/>
  <c r="L1062" i="4" s="1"/>
  <c r="G502" i="4"/>
  <c r="G559" i="4"/>
  <c r="L559" i="4" s="1"/>
  <c r="G381" i="4"/>
  <c r="G527" i="4"/>
  <c r="L527" i="4" s="1"/>
  <c r="G428" i="4"/>
  <c r="L428" i="4" s="1"/>
  <c r="G371" i="4"/>
  <c r="G1131" i="4"/>
  <c r="L1131" i="4" s="1"/>
  <c r="G847" i="4"/>
  <c r="L847" i="4" s="1"/>
  <c r="G271" i="4"/>
  <c r="L271" i="4" s="1"/>
  <c r="G420" i="4"/>
  <c r="G858" i="4"/>
  <c r="L858" i="4" s="1"/>
  <c r="G92" i="4"/>
  <c r="L92" i="4" s="1"/>
  <c r="G863" i="4"/>
  <c r="G1382" i="4"/>
  <c r="G1412" i="4"/>
  <c r="L1412" i="4" s="1"/>
  <c r="G1073" i="4"/>
  <c r="L1073" i="4" s="1"/>
  <c r="G1313" i="4"/>
  <c r="L1313" i="4" s="1"/>
  <c r="G203" i="4"/>
  <c r="G1360" i="4"/>
  <c r="L1360" i="4" s="1"/>
  <c r="G432" i="4"/>
  <c r="G875" i="4"/>
  <c r="L875" i="4" s="1"/>
  <c r="G485" i="4"/>
  <c r="G730" i="4"/>
  <c r="L730" i="4" s="1"/>
  <c r="G306" i="4"/>
  <c r="L306" i="4" s="1"/>
  <c r="G650" i="4"/>
  <c r="L650" i="4" s="1"/>
  <c r="G670" i="4"/>
  <c r="G112" i="4"/>
  <c r="L112" i="4" s="1"/>
  <c r="G362" i="4"/>
  <c r="G382" i="4"/>
  <c r="L382" i="4" s="1"/>
  <c r="G1039" i="4"/>
  <c r="L1039" i="4" s="1"/>
  <c r="G1230" i="4"/>
  <c r="G488" i="4"/>
  <c r="L488" i="4" s="1"/>
  <c r="G414" i="4"/>
  <c r="G1198" i="4"/>
  <c r="L1198" i="4" s="1"/>
  <c r="G21" i="4"/>
  <c r="L21" i="4" s="1"/>
  <c r="G272" i="4"/>
  <c r="G845" i="4"/>
  <c r="L845" i="4" s="1"/>
  <c r="G134" i="4"/>
  <c r="G1450" i="4"/>
  <c r="G459" i="4"/>
  <c r="G588" i="4"/>
  <c r="G1340" i="4"/>
  <c r="L1340" i="4" s="1"/>
  <c r="G68" i="4"/>
  <c r="L68" i="4" s="1"/>
  <c r="G652" i="4"/>
  <c r="G510" i="4"/>
  <c r="G667" i="4"/>
  <c r="G920" i="4"/>
  <c r="L920" i="4" s="1"/>
  <c r="G424" i="4"/>
  <c r="L424" i="4" s="1"/>
  <c r="G290" i="4"/>
  <c r="G250" i="4"/>
  <c r="L250" i="4" s="1"/>
  <c r="G1426" i="4"/>
  <c r="G457" i="4"/>
  <c r="L457" i="4" s="1"/>
  <c r="G204" i="4"/>
  <c r="G1155" i="4"/>
  <c r="G929" i="4"/>
  <c r="L929" i="4" s="1"/>
  <c r="G1224" i="4"/>
  <c r="L1224" i="4" s="1"/>
  <c r="G1036" i="4"/>
  <c r="G347" i="4"/>
  <c r="L347" i="4" s="1"/>
  <c r="G1008" i="4"/>
  <c r="L1008" i="4" s="1"/>
  <c r="G1234" i="4"/>
  <c r="G90" i="4"/>
  <c r="G1193" i="4"/>
  <c r="L1193" i="4" s="1"/>
  <c r="G560" i="4"/>
  <c r="L560" i="4" s="1"/>
  <c r="G1094" i="4"/>
  <c r="L1094" i="4" s="1"/>
  <c r="G408" i="4"/>
  <c r="G1017" i="4"/>
  <c r="G136" i="4"/>
  <c r="G363" i="4"/>
  <c r="G1066" i="4"/>
  <c r="L1066" i="4" s="1"/>
  <c r="G386" i="4"/>
  <c r="L386" i="4" s="1"/>
  <c r="G3" i="4"/>
  <c r="L3" i="4" s="1"/>
  <c r="G1349" i="4"/>
  <c r="L1349" i="4" s="1"/>
  <c r="G992" i="4"/>
  <c r="L992" i="4" s="1"/>
  <c r="G846" i="4"/>
  <c r="L846" i="4" s="1"/>
  <c r="G993" i="4"/>
  <c r="L993" i="4" s="1"/>
  <c r="G1442" i="4"/>
  <c r="L1442" i="4" s="1"/>
  <c r="G1301" i="4"/>
  <c r="L1301" i="4" s="1"/>
  <c r="G842" i="4"/>
  <c r="L842" i="4" s="1"/>
  <c r="G803" i="4"/>
  <c r="G148" i="4"/>
  <c r="L148" i="4" s="1"/>
  <c r="G355" i="4"/>
  <c r="G316" i="4"/>
  <c r="G149" i="4"/>
  <c r="L149" i="4" s="1"/>
  <c r="G383" i="4"/>
  <c r="L383" i="4" s="1"/>
  <c r="G1217" i="4"/>
  <c r="L1217" i="4" s="1"/>
  <c r="G511" i="4"/>
  <c r="L511" i="4" s="1"/>
  <c r="G607" i="4"/>
  <c r="G699" i="4"/>
  <c r="L699" i="4" s="1"/>
  <c r="G340" i="4"/>
  <c r="G1350" i="4"/>
  <c r="L1350" i="4" s="1"/>
  <c r="G899" i="4"/>
  <c r="G1232" i="4"/>
  <c r="L1232" i="4" s="1"/>
  <c r="G994" i="4"/>
  <c r="G503" i="4"/>
  <c r="G174" i="4"/>
  <c r="G890" i="4"/>
  <c r="L890" i="4" s="1"/>
  <c r="G440" i="4"/>
  <c r="L440" i="4" s="1"/>
  <c r="G1278" i="4"/>
  <c r="G196" i="4"/>
  <c r="L196" i="4" s="1"/>
  <c r="G1084" i="4"/>
  <c r="L1084" i="4" s="1"/>
  <c r="G120" i="4"/>
  <c r="G1043" i="4"/>
  <c r="G683" i="4"/>
  <c r="L683" i="4" s="1"/>
  <c r="G1160" i="4"/>
  <c r="G1333" i="4"/>
  <c r="L1333" i="4" s="1"/>
  <c r="G1387" i="4"/>
  <c r="G1111" i="4"/>
  <c r="G1417" i="4"/>
  <c r="L1417" i="4" s="1"/>
  <c r="G35" i="4"/>
  <c r="G575" i="4"/>
  <c r="L575" i="4" s="1"/>
  <c r="G1293" i="4"/>
  <c r="L1293" i="4" s="1"/>
  <c r="G1316" i="4"/>
  <c r="L1316" i="4" s="1"/>
  <c r="G801" i="4"/>
  <c r="G418" i="4"/>
  <c r="L418" i="4" s="1"/>
  <c r="G140" i="4"/>
  <c r="L140" i="4" s="1"/>
  <c r="G1216" i="4"/>
  <c r="G528" i="4"/>
  <c r="L528" i="4" s="1"/>
  <c r="G1299" i="4"/>
  <c r="L1299" i="4" s="1"/>
  <c r="G877" i="4"/>
  <c r="L877" i="4" s="1"/>
  <c r="G870" i="4"/>
  <c r="L870" i="4" s="1"/>
  <c r="G334" i="4"/>
  <c r="G1354" i="4"/>
  <c r="L1354" i="4" s="1"/>
  <c r="G1093" i="4"/>
  <c r="L1093" i="4" s="1"/>
  <c r="G653" i="4"/>
  <c r="L653" i="4" s="1"/>
  <c r="G812" i="4"/>
  <c r="L812" i="4" s="1"/>
  <c r="G300" i="4"/>
  <c r="L300" i="4" s="1"/>
  <c r="G131" i="4"/>
  <c r="L131" i="4" s="1"/>
  <c r="G268" i="4"/>
  <c r="G433" i="4"/>
  <c r="G1415" i="4"/>
  <c r="L1415" i="4" s="1"/>
  <c r="G1233" i="4"/>
  <c r="L1233" i="4" s="1"/>
  <c r="G93" i="4"/>
  <c r="G1430" i="4"/>
  <c r="L1430" i="4" s="1"/>
  <c r="G1098" i="4"/>
  <c r="L1098" i="4" s="1"/>
  <c r="G1048" i="4"/>
  <c r="L1048" i="4" s="1"/>
  <c r="G155" i="4"/>
  <c r="L155" i="4" s="1"/>
  <c r="G1067" i="4"/>
  <c r="L1067" i="4" s="1"/>
  <c r="G348" i="4"/>
  <c r="L348" i="4" s="1"/>
  <c r="G1077" i="4"/>
  <c r="L1077" i="4" s="1"/>
  <c r="G646" i="4"/>
  <c r="L646" i="4" s="1"/>
  <c r="G1307" i="4"/>
  <c r="L1307" i="4" s="1"/>
  <c r="G127" i="4"/>
  <c r="L127" i="4" s="1"/>
  <c r="G1199" i="4"/>
  <c r="L1199" i="4" s="1"/>
  <c r="G513" i="4"/>
  <c r="G1221" i="4"/>
  <c r="L1221" i="4" s="1"/>
  <c r="G9" i="4"/>
  <c r="G1389" i="4"/>
  <c r="L1389" i="4" s="1"/>
  <c r="G1355" i="4"/>
  <c r="G632" i="4"/>
  <c r="L632" i="4" s="1"/>
  <c r="G995" i="4"/>
  <c r="L995" i="4" s="1"/>
  <c r="G1379" i="4"/>
  <c r="L1379" i="4" s="1"/>
  <c r="G372" i="4"/>
  <c r="G602" i="4"/>
  <c r="G387" i="4"/>
  <c r="L387" i="4" s="1"/>
  <c r="G470" i="4"/>
  <c r="L470" i="4" s="1"/>
  <c r="G497" i="4"/>
  <c r="L497" i="4" s="1"/>
  <c r="G166" i="4"/>
  <c r="L166" i="4" s="1"/>
  <c r="G570" i="4"/>
  <c r="L570" i="4" s="1"/>
  <c r="G175" i="4"/>
  <c r="G1458" i="4"/>
  <c r="L1458" i="4" s="1"/>
  <c r="G96" i="4"/>
  <c r="L96" i="4" s="1"/>
  <c r="G364" i="4"/>
  <c r="G681" i="4"/>
  <c r="L681" i="4" s="1"/>
  <c r="G122" i="4"/>
  <c r="L122" i="4" s="1"/>
  <c r="G1083" i="4"/>
  <c r="G1305" i="4"/>
  <c r="G409" i="4"/>
  <c r="G662" i="4"/>
  <c r="L662" i="4" s="1"/>
  <c r="G883" i="4"/>
  <c r="L883" i="4" s="1"/>
  <c r="G1019" i="4"/>
  <c r="L1019" i="4" s="1"/>
  <c r="G613" i="4"/>
  <c r="L613" i="4" s="1"/>
  <c r="G1447" i="4"/>
  <c r="L1447" i="4" s="1"/>
  <c r="G341" i="4"/>
  <c r="G1318" i="4"/>
  <c r="L1318" i="4" s="1"/>
  <c r="G504" i="4"/>
  <c r="G1346" i="4"/>
  <c r="L1346" i="4" s="1"/>
  <c r="G407" i="4"/>
  <c r="G1213" i="4"/>
  <c r="G1459" i="4"/>
  <c r="L1459" i="4" s="1"/>
  <c r="G415" i="4"/>
  <c r="G1420" i="4"/>
  <c r="L1420" i="4" s="1"/>
  <c r="G1200" i="4"/>
  <c r="L1200" i="4" s="1"/>
  <c r="G1082" i="4"/>
  <c r="G450" i="4"/>
  <c r="L450" i="4" s="1"/>
  <c r="G1274" i="4"/>
  <c r="L1274" i="4" s="1"/>
  <c r="G356" i="4"/>
  <c r="L356" i="4" s="1"/>
  <c r="G1445" i="4"/>
  <c r="G85" i="4"/>
  <c r="L85" i="4" s="1"/>
  <c r="G869" i="4"/>
  <c r="G684" i="4"/>
  <c r="L684" i="4" s="1"/>
  <c r="G765" i="4"/>
  <c r="L765" i="4" s="1"/>
  <c r="G206" i="4"/>
  <c r="G647" i="4"/>
  <c r="L647" i="4" s="1"/>
  <c r="G1225" i="4"/>
  <c r="L1225" i="4" s="1"/>
  <c r="G1100" i="4"/>
  <c r="L1100" i="4" s="1"/>
  <c r="G105" i="4"/>
  <c r="L105" i="4" s="1"/>
  <c r="G1359" i="4"/>
  <c r="G563" i="4"/>
  <c r="L563" i="4" s="1"/>
  <c r="G686" i="4"/>
  <c r="L686" i="4" s="1"/>
  <c r="G677" i="4"/>
  <c r="L677" i="4" s="1"/>
  <c r="G453" i="4"/>
  <c r="L453" i="4" s="1"/>
  <c r="G199" i="4"/>
  <c r="G643" i="4"/>
  <c r="G451" i="4"/>
  <c r="G1356" i="4"/>
  <c r="G379" i="4"/>
  <c r="L379" i="4" s="1"/>
  <c r="G505" i="4"/>
  <c r="G217" i="4"/>
  <c r="L217" i="4" s="1"/>
  <c r="G1414" i="4"/>
  <c r="G916" i="4"/>
  <c r="L916" i="4" s="1"/>
  <c r="G426" i="4"/>
  <c r="L426" i="4" s="1"/>
  <c r="G679" i="4"/>
  <c r="L679" i="4" s="1"/>
  <c r="G1103" i="4"/>
  <c r="L1103" i="4" s="1"/>
  <c r="G1226" i="4"/>
  <c r="G1444" i="4"/>
  <c r="L1444" i="4" s="1"/>
  <c r="G1297" i="4"/>
  <c r="L1297" i="4" s="1"/>
  <c r="G1102" i="4"/>
  <c r="L1102" i="4" s="1"/>
  <c r="G260" i="4"/>
  <c r="G1190" i="4"/>
  <c r="G618" i="4"/>
  <c r="L618" i="4" s="1"/>
  <c r="G4" i="4"/>
  <c r="L4" i="4" s="1"/>
  <c r="G802" i="4"/>
  <c r="G1175" i="4"/>
  <c r="L1175" i="4" s="1"/>
  <c r="G644" i="4"/>
  <c r="G427" i="4"/>
  <c r="L427" i="4" s="1"/>
  <c r="G1311" i="4"/>
  <c r="L1311" i="4" s="1"/>
  <c r="G445" i="4"/>
  <c r="G139" i="4"/>
  <c r="G269" i="4"/>
  <c r="G400" i="4"/>
  <c r="L400" i="4" s="1"/>
  <c r="G552" i="4"/>
  <c r="G258" i="4"/>
  <c r="L258" i="4" s="1"/>
  <c r="G1244" i="4"/>
  <c r="L1244" i="4" s="1"/>
  <c r="G231" i="4"/>
  <c r="G1004" i="4"/>
  <c r="G280" i="4"/>
  <c r="G281" i="4"/>
  <c r="L281" i="4" s="1"/>
  <c r="G1005" i="4"/>
  <c r="G1006" i="4"/>
  <c r="G116" i="4"/>
  <c r="G779" i="4"/>
  <c r="L779" i="4" s="1"/>
  <c r="G931" i="4"/>
  <c r="G1136" i="4"/>
  <c r="L1136" i="4" s="1"/>
  <c r="G696" i="4"/>
  <c r="G671" i="4"/>
  <c r="G1118" i="4"/>
  <c r="L1118" i="4" s="1"/>
  <c r="G982" i="4"/>
  <c r="G978" i="4"/>
  <c r="L978" i="4" s="1"/>
  <c r="G687" i="4"/>
  <c r="L687" i="4" s="1"/>
  <c r="G117" i="4"/>
  <c r="G672" i="4"/>
  <c r="G292" i="4"/>
  <c r="G232" i="4"/>
  <c r="G1120" i="4"/>
  <c r="L1120" i="4" s="1"/>
  <c r="G165" i="4"/>
  <c r="G954" i="4"/>
  <c r="L954" i="4" s="1"/>
  <c r="G537" i="4"/>
  <c r="L537" i="4" s="1"/>
  <c r="G736" i="4"/>
  <c r="G118" i="4"/>
  <c r="G747" i="4"/>
  <c r="G553" i="4"/>
  <c r="L553" i="4" s="1"/>
  <c r="G517" i="4"/>
  <c r="L517" i="4" s="1"/>
  <c r="G737" i="4"/>
  <c r="G962" i="4"/>
  <c r="G554" i="4"/>
  <c r="L554" i="4" s="1"/>
  <c r="G522" i="4"/>
  <c r="L522" i="4" s="1"/>
  <c r="G690" i="4"/>
  <c r="G691" i="4"/>
  <c r="G555" i="4"/>
  <c r="L555" i="4" s="1"/>
  <c r="G983" i="4"/>
  <c r="G299" i="4"/>
  <c r="L299" i="4" s="1"/>
  <c r="G286" i="4"/>
  <c r="G815" i="4"/>
  <c r="L815" i="4" s="1"/>
  <c r="G946" i="4"/>
  <c r="G742" i="4"/>
  <c r="G1164" i="4"/>
  <c r="L1164" i="4" s="1"/>
  <c r="G556" i="4"/>
  <c r="L556" i="4" s="1"/>
  <c r="G984" i="4"/>
  <c r="G207" i="4"/>
  <c r="G558" i="4"/>
  <c r="G1252" i="4"/>
  <c r="L1252" i="4" s="1"/>
  <c r="G259" i="4"/>
  <c r="L259" i="4" s="1"/>
  <c r="G499" i="4"/>
  <c r="G1125" i="4"/>
  <c r="G172" i="4"/>
  <c r="G947" i="4"/>
  <c r="G955" i="4"/>
  <c r="L955" i="4" s="1"/>
  <c r="G1245" i="4"/>
  <c r="L1245" i="4" s="1"/>
  <c r="G464" i="4"/>
  <c r="L464" i="4" s="1"/>
  <c r="G546" i="4"/>
  <c r="L546" i="4" s="1"/>
  <c r="G138" i="4"/>
  <c r="G477" i="4"/>
  <c r="L477" i="4" s="1"/>
  <c r="G1037" i="4"/>
  <c r="L1037" i="4" s="1"/>
  <c r="G234" i="4"/>
  <c r="L234" i="4" s="1"/>
  <c r="G792" i="4"/>
  <c r="L792" i="4" s="1"/>
  <c r="G748" i="4"/>
  <c r="G688" i="4"/>
  <c r="L688" i="4" s="1"/>
  <c r="G743" i="4"/>
  <c r="G226" i="4"/>
  <c r="L226" i="4" s="1"/>
  <c r="G1132" i="4"/>
  <c r="L1132" i="4" s="1"/>
  <c r="G245" i="4"/>
  <c r="L245" i="4" s="1"/>
  <c r="G1030" i="4"/>
  <c r="L1030" i="4" s="1"/>
  <c r="G282" i="4"/>
  <c r="L282" i="4" s="1"/>
  <c r="G1070" i="4"/>
  <c r="L1070" i="4" s="1"/>
  <c r="G1365" i="4"/>
  <c r="L1365" i="4" s="1"/>
  <c r="G749" i="4"/>
  <c r="G568" i="4"/>
  <c r="G738" i="4"/>
  <c r="G856" i="4"/>
  <c r="L856" i="4" s="1"/>
  <c r="G1013" i="4"/>
  <c r="G932" i="4"/>
  <c r="G1398" i="4"/>
  <c r="L1398" i="4" s="1"/>
  <c r="G235" i="4"/>
  <c r="L235" i="4" s="1"/>
  <c r="G755" i="4"/>
  <c r="G761" i="4"/>
  <c r="L761" i="4" s="1"/>
  <c r="G750" i="4"/>
  <c r="G718" i="4"/>
  <c r="G1246" i="4"/>
  <c r="L1246" i="4" s="1"/>
  <c r="G251" i="4"/>
  <c r="G943" i="4"/>
  <c r="G648" i="4"/>
  <c r="G751" i="4"/>
  <c r="G807" i="4"/>
  <c r="L807" i="4" s="1"/>
  <c r="G714" i="4"/>
  <c r="G303" i="4"/>
  <c r="L303" i="4" s="1"/>
  <c r="G1126" i="4"/>
  <c r="G973" i="4"/>
  <c r="L973" i="4" s="1"/>
  <c r="G56" i="4"/>
  <c r="G1035" i="4"/>
  <c r="L1035" i="4" s="1"/>
  <c r="G951" i="4"/>
  <c r="L951" i="4" s="1"/>
  <c r="G744" i="4"/>
  <c r="G745" i="4"/>
  <c r="G1127" i="4"/>
  <c r="G700" i="4"/>
  <c r="L700" i="4" s="1"/>
  <c r="G760" i="4"/>
  <c r="L760" i="4" s="1"/>
  <c r="G953" i="4"/>
  <c r="G233" i="4"/>
  <c r="G933" i="4"/>
  <c r="G746" i="4"/>
  <c r="G465" i="4"/>
  <c r="L465" i="4" s="1"/>
  <c r="G1014" i="4"/>
  <c r="G752" i="4"/>
  <c r="G500" i="4"/>
  <c r="G15" i="4"/>
  <c r="L15" i="4" s="1"/>
  <c r="G939" i="4"/>
  <c r="L939" i="4" s="1"/>
  <c r="G934" i="4"/>
  <c r="G323" i="4"/>
  <c r="G405" i="4"/>
  <c r="L405" i="4" s="1"/>
  <c r="G480" i="4"/>
  <c r="G963" i="4"/>
  <c r="G629" i="4"/>
  <c r="L629" i="4" s="1"/>
  <c r="G996" i="4"/>
  <c r="G822" i="4"/>
  <c r="L822" i="4" s="1"/>
  <c r="G1137" i="4"/>
  <c r="L1137" i="4" s="1"/>
  <c r="G1242" i="4"/>
  <c r="L1242" i="4" s="1"/>
  <c r="G8" i="4"/>
  <c r="G287" i="4"/>
  <c r="L287" i="4" s="1"/>
  <c r="G595" i="4"/>
  <c r="L595" i="4" s="1"/>
  <c r="G925" i="4"/>
  <c r="L925" i="4" s="1"/>
  <c r="G1438" i="4"/>
  <c r="L1438" i="4" s="1"/>
  <c r="G142" i="4"/>
  <c r="G964" i="4"/>
  <c r="G506" i="4"/>
  <c r="L506" i="4" s="1"/>
  <c r="G87" i="4"/>
  <c r="G20" i="4"/>
  <c r="L20" i="4" s="1"/>
  <c r="G673" i="4"/>
  <c r="G944" i="4"/>
  <c r="G1331" i="4"/>
  <c r="L1331" i="4" s="1"/>
  <c r="G772" i="4"/>
  <c r="L772" i="4" s="1"/>
  <c r="G692" i="4"/>
  <c r="G540" i="4"/>
  <c r="L540" i="4" s="1"/>
  <c r="G625" i="4"/>
  <c r="G42" i="4"/>
  <c r="L42" i="4" s="1"/>
  <c r="G1271" i="4"/>
  <c r="G998" i="4"/>
  <c r="L998" i="4" s="1"/>
  <c r="G697" i="4"/>
  <c r="L697" i="4" s="1"/>
  <c r="G1247" i="4"/>
  <c r="L1247" i="4" s="1"/>
  <c r="G753" i="4"/>
  <c r="G1248" i="4"/>
  <c r="G538" i="4"/>
  <c r="G516" i="4"/>
  <c r="L516" i="4" s="1"/>
  <c r="G634" i="4"/>
  <c r="L634" i="4" s="1"/>
  <c r="G999" i="4"/>
  <c r="G1422" i="4"/>
  <c r="G393" i="4"/>
  <c r="L393" i="4" s="1"/>
  <c r="G741" i="4"/>
  <c r="G1180" i="4"/>
  <c r="G1166" i="4"/>
  <c r="L1166" i="4" s="1"/>
  <c r="G1439" i="4"/>
  <c r="L1439" i="4" s="1"/>
  <c r="G967" i="4"/>
  <c r="G1044" i="4"/>
  <c r="L1044" i="4" s="1"/>
  <c r="G958" i="4"/>
  <c r="G1138" i="4"/>
  <c r="L1138" i="4" s="1"/>
  <c r="G324" i="4"/>
  <c r="G711" i="4"/>
  <c r="G725" i="4"/>
  <c r="G325" i="4"/>
  <c r="G715" i="4"/>
  <c r="G800" i="4"/>
  <c r="L800" i="4" s="1"/>
  <c r="G273" i="4"/>
  <c r="L273" i="4" s="1"/>
  <c r="G224" i="4"/>
  <c r="L224" i="4" s="1"/>
  <c r="G612" i="4"/>
  <c r="L612" i="4" s="1"/>
  <c r="G1440" i="4"/>
  <c r="L1440" i="4" s="1"/>
  <c r="G114" i="4"/>
  <c r="G257" i="4"/>
  <c r="G716" i="4"/>
  <c r="G935" i="4"/>
  <c r="G726" i="4"/>
  <c r="G447" i="4"/>
  <c r="L447" i="4" s="1"/>
  <c r="G1294" i="4"/>
  <c r="G1133" i="4"/>
  <c r="G1344" i="4"/>
  <c r="L1344" i="4" s="1"/>
  <c r="G997" i="4"/>
  <c r="G534" i="4"/>
  <c r="L534" i="4" s="1"/>
  <c r="G150" i="4"/>
  <c r="G1183" i="4"/>
  <c r="L1183" i="4" s="1"/>
  <c r="G89" i="4"/>
  <c r="L89" i="4" s="1"/>
  <c r="G635" i="4"/>
  <c r="L635" i="4" s="1"/>
  <c r="G1181" i="4"/>
  <c r="G507" i="4"/>
  <c r="G850" i="4"/>
  <c r="L850" i="4" s="1"/>
  <c r="G926" i="4"/>
  <c r="L926" i="4" s="1"/>
  <c r="G419" i="4"/>
  <c r="G871" i="4"/>
  <c r="L871" i="4" s="1"/>
  <c r="G327" i="4"/>
  <c r="L327" i="4" s="1"/>
  <c r="G1392" i="4"/>
  <c r="L1392" i="4" s="1"/>
  <c r="G804" i="4"/>
  <c r="G1002" i="4"/>
  <c r="G727" i="4"/>
  <c r="G377" i="4"/>
  <c r="G1148" i="4"/>
  <c r="G721" i="4"/>
  <c r="L721" i="4" s="1"/>
  <c r="G707" i="4"/>
  <c r="L707" i="4" s="1"/>
  <c r="G115" i="4"/>
  <c r="L115" i="4" s="1"/>
  <c r="G1315" i="4"/>
  <c r="L1315" i="4" s="1"/>
  <c r="G317" i="4"/>
  <c r="G330" i="4"/>
  <c r="G1410" i="4"/>
  <c r="G1029" i="4"/>
  <c r="L1029" i="4" s="1"/>
  <c r="G1158" i="4"/>
  <c r="G328" i="4"/>
  <c r="G1462" i="4"/>
  <c r="L1462" i="4" s="1"/>
  <c r="G1314" i="4"/>
  <c r="G102" i="4"/>
  <c r="L102" i="4" s="1"/>
  <c r="G365" i="4"/>
  <c r="L365" i="4" s="1"/>
  <c r="G905" i="4"/>
  <c r="L905" i="4" s="1"/>
  <c r="G1456" i="4"/>
  <c r="L1456" i="4" s="1"/>
  <c r="G948" i="4"/>
  <c r="L948" i="4" s="1"/>
  <c r="G1169" i="4"/>
  <c r="L1169" i="4" s="1"/>
  <c r="G783" i="4"/>
  <c r="G717" i="4"/>
  <c r="G404" i="4"/>
  <c r="G974" i="4"/>
  <c r="G220" i="4"/>
  <c r="L220" i="4" s="1"/>
  <c r="G416" i="4"/>
  <c r="G535" i="4"/>
  <c r="G1279" i="4"/>
  <c r="G429" i="4"/>
  <c r="L429" i="4" s="1"/>
  <c r="G279" i="4"/>
  <c r="L279" i="4" s="1"/>
  <c r="G411" i="4"/>
  <c r="L411" i="4" s="1"/>
  <c r="G1009" i="4"/>
  <c r="L1009" i="4" s="1"/>
  <c r="G1184" i="4"/>
  <c r="L1184" i="4" s="1"/>
  <c r="G693" i="4"/>
  <c r="G1351" i="4"/>
  <c r="L1351" i="4" s="1"/>
  <c r="G518" i="4"/>
  <c r="G895" i="4"/>
  <c r="L895" i="4" s="1"/>
  <c r="G1068" i="4"/>
  <c r="L1068" i="4" s="1"/>
  <c r="G25" i="4"/>
  <c r="G1222" i="4"/>
  <c r="G956" i="4"/>
  <c r="L956" i="4" s="1"/>
  <c r="G285" i="4"/>
  <c r="L285" i="4" s="1"/>
  <c r="G228" i="4"/>
  <c r="L228" i="4" s="1"/>
  <c r="G766" i="4"/>
  <c r="L766" i="4" s="1"/>
  <c r="G840" i="4"/>
  <c r="G787" i="4"/>
  <c r="L787" i="4" s="1"/>
  <c r="G211" i="4"/>
  <c r="L211" i="4" s="1"/>
  <c r="G43" i="4"/>
  <c r="L43" i="4" s="1"/>
  <c r="G754" i="4"/>
  <c r="G593" i="4"/>
  <c r="L593" i="4" s="1"/>
  <c r="G80" i="4"/>
  <c r="L80" i="4" s="1"/>
  <c r="G689" i="4"/>
  <c r="L689" i="4" s="1"/>
  <c r="G1112" i="4"/>
  <c r="L1112" i="4" s="1"/>
  <c r="G256" i="4"/>
  <c r="L256" i="4" s="1"/>
  <c r="G1243" i="4"/>
  <c r="L1243" i="4" s="1"/>
  <c r="G229" i="4"/>
  <c r="L229" i="4" s="1"/>
  <c r="G119" i="4"/>
  <c r="G1262" i="4"/>
  <c r="G1235" i="4"/>
  <c r="L1235" i="4" s="1"/>
  <c r="G1413" i="4"/>
  <c r="L1413" i="4" s="1"/>
  <c r="G113" i="4"/>
  <c r="G780" i="4"/>
  <c r="G702" i="4"/>
  <c r="L702" i="4" s="1"/>
  <c r="G266" i="4"/>
  <c r="L266" i="4" s="1"/>
  <c r="G1399" i="4"/>
  <c r="L1399" i="4" s="1"/>
  <c r="G698" i="4"/>
  <c r="G705" i="4"/>
  <c r="L705" i="4" s="1"/>
  <c r="G1135" i="4"/>
  <c r="L1135" i="4" s="1"/>
  <c r="G1114" i="4"/>
  <c r="L1114" i="4" s="1"/>
  <c r="G791" i="4"/>
  <c r="L791" i="4" s="1"/>
  <c r="G977" i="4"/>
  <c r="L977" i="4" s="1"/>
  <c r="G479" i="4"/>
  <c r="G242" i="4"/>
  <c r="L242" i="4" s="1"/>
  <c r="G868" i="4"/>
  <c r="L868" i="4" s="1"/>
  <c r="G957" i="4"/>
  <c r="L957" i="4" s="1"/>
  <c r="G536" i="4"/>
  <c r="L536" i="4" s="1"/>
  <c r="G1115" i="4"/>
  <c r="L1115" i="4" s="1"/>
  <c r="G254" i="4"/>
  <c r="L254" i="4" s="1"/>
  <c r="G515" i="4"/>
  <c r="L515" i="4" s="1"/>
  <c r="G41" i="4"/>
  <c r="L41" i="4" s="1"/>
  <c r="G937" i="4"/>
  <c r="L937" i="4" s="1"/>
  <c r="G529" i="4"/>
  <c r="L529" i="4" s="1"/>
  <c r="G44" i="4"/>
  <c r="G352" i="4"/>
  <c r="L352" i="4" s="1"/>
  <c r="G1146" i="4"/>
  <c r="G709" i="4"/>
  <c r="L709" i="4" s="1"/>
  <c r="G284" i="4"/>
  <c r="L284" i="4" s="1"/>
  <c r="G675" i="4"/>
  <c r="L675" i="4" s="1"/>
  <c r="G498" i="4"/>
  <c r="G945" i="4"/>
  <c r="G1165" i="4"/>
  <c r="G816" i="4"/>
  <c r="L816" i="4" s="1"/>
  <c r="G39" i="4"/>
  <c r="G1330" i="4"/>
  <c r="L1330" i="4" s="1"/>
  <c r="G1404" i="4"/>
  <c r="G466" i="4"/>
  <c r="L466" i="4" s="1"/>
  <c r="G1401" i="4"/>
  <c r="G264" i="4"/>
  <c r="L264" i="4" s="1"/>
  <c r="G1156" i="4"/>
  <c r="L1156" i="4" s="1"/>
  <c r="G547" i="4"/>
  <c r="L547" i="4" s="1"/>
  <c r="G253" i="4"/>
  <c r="L253" i="4" s="1"/>
  <c r="G478" i="4"/>
  <c r="L478" i="4" s="1"/>
  <c r="G1038" i="4"/>
  <c r="G704" i="4"/>
  <c r="L704" i="4" s="1"/>
  <c r="G67" i="4"/>
  <c r="G481" i="4"/>
  <c r="L481" i="4" s="1"/>
  <c r="G701" i="4"/>
  <c r="L701" i="4" s="1"/>
  <c r="G1139" i="4"/>
  <c r="L1139" i="4" s="1"/>
  <c r="G236" i="4"/>
  <c r="L236" i="4" s="1"/>
  <c r="G1134" i="4"/>
  <c r="L1134" i="4" s="1"/>
  <c r="G1015" i="4"/>
  <c r="G1071" i="4"/>
  <c r="L1071" i="4" s="1"/>
  <c r="G1402" i="4"/>
  <c r="L1402" i="4" s="1"/>
  <c r="G241" i="4"/>
  <c r="L241" i="4" s="1"/>
  <c r="G1251" i="4"/>
  <c r="L1251" i="4" s="1"/>
  <c r="G163" i="4"/>
  <c r="L163" i="4" s="1"/>
  <c r="G1322" i="4"/>
  <c r="L1322" i="4" s="1"/>
  <c r="G213" i="4"/>
  <c r="G144" i="4"/>
  <c r="G176" i="4"/>
  <c r="G663" i="4"/>
  <c r="L663" i="4" s="1"/>
  <c r="G55" i="4"/>
  <c r="L55" i="4" s="1"/>
  <c r="G1268" i="4"/>
  <c r="L1268" i="4" s="1"/>
  <c r="G1236" i="4"/>
  <c r="L1236" i="4" s="1"/>
  <c r="G756" i="4"/>
  <c r="G762" i="4"/>
  <c r="L762" i="4" s="1"/>
  <c r="G154" i="4"/>
  <c r="G1255" i="4"/>
  <c r="L1255" i="4" s="1"/>
  <c r="G577" i="4"/>
  <c r="G775" i="4"/>
  <c r="L775" i="4" s="1"/>
  <c r="G123" i="4"/>
  <c r="L123" i="4" s="1"/>
  <c r="G712" i="4"/>
  <c r="L712" i="4" s="1"/>
  <c r="G703" i="4"/>
  <c r="G1405" i="4"/>
  <c r="L1405" i="4" s="1"/>
  <c r="G1363" i="4"/>
  <c r="G252" i="4"/>
  <c r="G1273" i="4"/>
  <c r="L1273" i="4" s="1"/>
  <c r="G950" i="4"/>
  <c r="L950" i="4" s="1"/>
  <c r="G1187" i="4"/>
  <c r="L1187" i="4" s="1"/>
  <c r="G808" i="4"/>
  <c r="L808" i="4" s="1"/>
  <c r="G304" i="4"/>
  <c r="G128" i="4"/>
  <c r="G265" i="4"/>
  <c r="L265" i="4" s="1"/>
  <c r="G243" i="4"/>
  <c r="L243" i="4" s="1"/>
  <c r="G719" i="4"/>
  <c r="L719" i="4" s="1"/>
  <c r="G183" i="4"/>
  <c r="G167" i="4"/>
  <c r="G1237" i="4"/>
  <c r="L1237" i="4" s="1"/>
  <c r="G1272" i="4"/>
  <c r="L1272" i="4" s="1"/>
  <c r="G1056" i="4"/>
  <c r="G124" i="4"/>
  <c r="G109" i="4"/>
  <c r="L109" i="4" s="1"/>
  <c r="G60" i="4"/>
  <c r="G952" i="4"/>
  <c r="L952" i="4" s="1"/>
  <c r="G1031" i="4"/>
  <c r="G312" i="4"/>
  <c r="G631" i="4"/>
  <c r="L631" i="4" s="1"/>
  <c r="G1257" i="4"/>
  <c r="G237" i="4"/>
  <c r="G823" i="4"/>
  <c r="L823" i="4" s="1"/>
  <c r="G267" i="4"/>
  <c r="L267" i="4" s="1"/>
  <c r="G938" i="4"/>
  <c r="L938" i="4" s="1"/>
  <c r="G367" i="4"/>
  <c r="L367" i="4" s="1"/>
  <c r="G600" i="4"/>
  <c r="G980" i="4"/>
  <c r="G146" i="4"/>
  <c r="G143" i="4"/>
  <c r="G88" i="4"/>
  <c r="G462" i="4"/>
  <c r="G786" i="4"/>
  <c r="L786" i="4" s="1"/>
  <c r="G71" i="4"/>
  <c r="G539" i="4"/>
  <c r="L539" i="4" s="1"/>
  <c r="G358" i="4"/>
  <c r="L358" i="4" s="1"/>
  <c r="G1153" i="4"/>
  <c r="L1153" i="4" s="1"/>
  <c r="G52" i="4"/>
  <c r="G713" i="4"/>
  <c r="G633" i="4"/>
  <c r="L633" i="4" s="1"/>
  <c r="G1263" i="4"/>
  <c r="L1263" i="4" s="1"/>
  <c r="G246" i="4"/>
  <c r="G1116" i="4"/>
  <c r="G288" i="4"/>
  <c r="L288" i="4" s="1"/>
  <c r="G310" i="4"/>
  <c r="G1142" i="4"/>
  <c r="G1321" i="4"/>
  <c r="L1321" i="4" s="1"/>
  <c r="G521" i="4"/>
  <c r="G230" i="4"/>
  <c r="L230" i="4" s="1"/>
  <c r="G471" i="4"/>
  <c r="G1119" i="4"/>
  <c r="L1119" i="4" s="1"/>
  <c r="G262" i="4"/>
  <c r="G1326" i="4"/>
  <c r="G291" i="4"/>
  <c r="G248" i="4"/>
  <c r="G1167" i="4"/>
  <c r="L1167" i="4" s="1"/>
  <c r="G177" i="4"/>
  <c r="G1000" i="4"/>
  <c r="L1000" i="4" s="1"/>
  <c r="G49" i="4"/>
  <c r="G1176" i="4"/>
  <c r="L1176" i="4" s="1"/>
  <c r="G240" i="4"/>
  <c r="G564" i="4"/>
  <c r="L564" i="4" s="1"/>
  <c r="G811" i="4"/>
  <c r="L811" i="4" s="1"/>
  <c r="G520" i="4"/>
  <c r="L520" i="4" s="1"/>
  <c r="G38" i="4"/>
  <c r="G636" i="4"/>
  <c r="G463" i="4"/>
  <c r="G335" i="4"/>
  <c r="G966" i="4"/>
  <c r="L966" i="4" s="1"/>
  <c r="G61" i="4"/>
  <c r="G1249" i="4"/>
  <c r="L1249" i="4" s="1"/>
  <c r="G1195" i="4"/>
  <c r="L1195" i="4" s="1"/>
  <c r="G1063" i="4"/>
  <c r="L1063" i="4" s="1"/>
  <c r="G906" i="4"/>
  <c r="L906" i="4" s="1"/>
  <c r="G1425" i="4"/>
  <c r="L1425" i="4" s="1"/>
  <c r="G936" i="4"/>
  <c r="L936" i="4" s="1"/>
  <c r="G1427" i="4"/>
  <c r="G294" i="4"/>
  <c r="G1145" i="4"/>
  <c r="L1145" i="4" s="1"/>
  <c r="G720" i="4"/>
  <c r="L720" i="4" s="1"/>
  <c r="G422" i="4"/>
  <c r="G51" i="4"/>
  <c r="L51" i="4" s="1"/>
  <c r="G614" i="4"/>
  <c r="G729" i="4"/>
  <c r="L729" i="4" s="1"/>
  <c r="G161" i="4"/>
  <c r="L161" i="4" s="1"/>
  <c r="G332" i="4"/>
  <c r="G239" i="4"/>
  <c r="G376" i="4"/>
  <c r="G654" i="4"/>
  <c r="L654" i="4" s="1"/>
  <c r="G732" i="4"/>
  <c r="G694" i="4"/>
  <c r="G75" i="4"/>
  <c r="G194" i="4"/>
  <c r="G261" i="4"/>
  <c r="G238" i="4"/>
  <c r="G353" i="4"/>
  <c r="G959" i="4"/>
  <c r="L959" i="4" s="1"/>
  <c r="G406" i="4"/>
  <c r="L406" i="4" s="1"/>
  <c r="G1051" i="4"/>
  <c r="G168" i="4"/>
  <c r="L168" i="4" s="1"/>
  <c r="G1016" i="4"/>
  <c r="G274" i="4"/>
  <c r="L274" i="4" s="1"/>
  <c r="G1441" i="4"/>
  <c r="L1441" i="4" s="1"/>
  <c r="G1336" i="4"/>
  <c r="L1336" i="4" s="1"/>
  <c r="G851" i="4"/>
  <c r="G2" i="4"/>
  <c r="L2" i="4" s="1"/>
  <c r="G45" i="4"/>
  <c r="G1144" i="4"/>
  <c r="G170" i="4"/>
  <c r="G843" i="4"/>
  <c r="L843" i="4" s="1"/>
  <c r="G1364" i="4"/>
  <c r="L1364" i="4" s="1"/>
  <c r="G1289" i="4"/>
  <c r="L1289" i="4" s="1"/>
  <c r="G1373" i="4"/>
  <c r="L1373" i="4" s="1"/>
  <c r="G674" i="4"/>
  <c r="G225" i="4"/>
  <c r="L225" i="4" s="1"/>
  <c r="G1253" i="4"/>
  <c r="L1253" i="4" s="1"/>
  <c r="G641" i="4"/>
  <c r="L641" i="4" s="1"/>
  <c r="G297" i="4"/>
  <c r="L297" i="4" s="1"/>
  <c r="G111" i="4"/>
  <c r="G768" i="4"/>
  <c r="L768" i="4" s="1"/>
  <c r="G191" i="4"/>
  <c r="G130" i="4"/>
  <c r="L130" i="4" s="1"/>
  <c r="G184" i="4"/>
  <c r="L184" i="4" s="1"/>
  <c r="G110" i="4"/>
  <c r="G275" i="4"/>
  <c r="G397" i="4"/>
  <c r="G313" i="4"/>
  <c r="L313" i="4" s="1"/>
  <c r="G519" i="4"/>
  <c r="L519" i="4" s="1"/>
  <c r="G446" i="4"/>
  <c r="L446" i="4" s="1"/>
  <c r="G532" i="4"/>
  <c r="G1241" i="4"/>
  <c r="G314" i="4"/>
  <c r="G37" i="4"/>
  <c r="L37" i="4" s="1"/>
  <c r="G733" i="4"/>
  <c r="L733" i="4" s="1"/>
  <c r="G490" i="4"/>
  <c r="L490" i="4" s="1"/>
  <c r="G1052" i="4"/>
  <c r="L1052" i="4" s="1"/>
  <c r="G758" i="4"/>
  <c r="L758" i="4" s="1"/>
  <c r="G860" i="4"/>
  <c r="L860" i="4" s="1"/>
  <c r="G441" i="4"/>
  <c r="G59" i="4"/>
  <c r="G34" i="4"/>
  <c r="G874" i="4"/>
  <c r="G283" i="4"/>
  <c r="G1371" i="4"/>
  <c r="L1371" i="4" s="1"/>
  <c r="G210" i="4"/>
  <c r="L210" i="4" s="1"/>
  <c r="G40" i="4"/>
  <c r="G1168" i="4"/>
  <c r="G1078" i="4"/>
  <c r="L1078" i="4" s="1"/>
  <c r="G1058" i="4"/>
  <c r="L1058" i="4" s="1"/>
  <c r="G132" i="4"/>
  <c r="G14" i="4"/>
  <c r="G179" i="4"/>
  <c r="L179" i="4" s="1"/>
  <c r="G137" i="4"/>
  <c r="G425" i="4"/>
  <c r="L425" i="4" s="1"/>
  <c r="G276" i="4"/>
  <c r="G173" i="4"/>
  <c r="G960" i="4"/>
  <c r="G508" i="4"/>
  <c r="L508" i="4" s="1"/>
  <c r="G1256" i="4"/>
  <c r="G784" i="4"/>
  <c r="L784" i="4" s="1"/>
  <c r="G543" i="4"/>
  <c r="G584" i="4"/>
  <c r="L584" i="4" s="1"/>
  <c r="G169" i="4"/>
  <c r="G444" i="4"/>
  <c r="G757" i="4"/>
  <c r="G125" i="4"/>
  <c r="G1201" i="4"/>
  <c r="L1201" i="4" s="1"/>
  <c r="G1149" i="4"/>
  <c r="G1376" i="4"/>
  <c r="L1376" i="4" s="1"/>
  <c r="G151" i="4"/>
  <c r="L151" i="4" s="1"/>
  <c r="G1092" i="4"/>
  <c r="L1092" i="4" s="1"/>
  <c r="G1407" i="4"/>
  <c r="L1407" i="4" s="1"/>
  <c r="G908" i="4"/>
  <c r="L908" i="4" s="1"/>
  <c r="G865" i="4"/>
  <c r="G1012" i="4"/>
  <c r="G837" i="4"/>
  <c r="G1107" i="4"/>
  <c r="L1107" i="4" s="1"/>
  <c r="G1240" i="4"/>
  <c r="G315" i="4"/>
  <c r="L315" i="4" s="1"/>
  <c r="G574" i="4"/>
  <c r="G827" i="4"/>
  <c r="G665" i="4"/>
  <c r="L665" i="4" s="1"/>
  <c r="G33" i="4"/>
  <c r="L33" i="4" s="1"/>
  <c r="G18" i="4"/>
  <c r="G357" i="4"/>
  <c r="G1026" i="4"/>
  <c r="G576" i="4"/>
  <c r="L576" i="4" s="1"/>
  <c r="G1435" i="4"/>
  <c r="G392" i="4"/>
  <c r="G1347" i="4"/>
  <c r="L1347" i="4" s="1"/>
  <c r="G1194" i="4"/>
  <c r="L1194" i="4" s="1"/>
  <c r="G319" i="4"/>
  <c r="L319" i="4" s="1"/>
  <c r="G810" i="4"/>
  <c r="L810" i="4" s="1"/>
  <c r="G669" i="4"/>
  <c r="G31" i="4"/>
  <c r="G1001" i="4"/>
  <c r="L1001" i="4" s="1"/>
  <c r="G74" i="4"/>
  <c r="L74" i="4" s="1"/>
  <c r="G1403" i="4"/>
  <c r="L1403" i="4" s="1"/>
  <c r="G72" i="4"/>
  <c r="G308" i="4"/>
  <c r="G1437" i="4"/>
  <c r="L1437" i="4" s="1"/>
  <c r="G930" i="4"/>
  <c r="L930" i="4" s="1"/>
  <c r="G1284" i="4"/>
  <c r="L1284" i="4" s="1"/>
  <c r="G1400" i="4"/>
  <c r="G735" i="4"/>
  <c r="G77" i="4"/>
  <c r="L77" i="4" s="1"/>
  <c r="G152" i="4"/>
  <c r="G776" i="4"/>
  <c r="L776" i="4" s="1"/>
  <c r="G378" i="4"/>
  <c r="G1377" i="4"/>
  <c r="G1011" i="4"/>
  <c r="G794" i="4"/>
  <c r="L794" i="4" s="1"/>
  <c r="G73" i="4"/>
  <c r="L73" i="4" s="1"/>
  <c r="G487" i="4"/>
  <c r="L487" i="4" s="1"/>
  <c r="G354" i="4"/>
  <c r="L354" i="4" s="1"/>
  <c r="G474" i="4"/>
  <c r="L474" i="4" s="1"/>
  <c r="G16" i="4"/>
  <c r="G66" i="4"/>
  <c r="G318" i="4"/>
  <c r="G781" i="4"/>
  <c r="G94" i="4"/>
  <c r="L94" i="4" s="1"/>
  <c r="G1409" i="4"/>
  <c r="L1409" i="4" s="1"/>
  <c r="G192" i="4"/>
  <c r="L192" i="4" s="1"/>
  <c r="G626" i="4"/>
  <c r="G135" i="4"/>
  <c r="G159" i="4"/>
  <c r="G587" i="4"/>
  <c r="L587" i="4" s="1"/>
  <c r="G57" i="4"/>
  <c r="G331" i="4"/>
  <c r="L331" i="4" s="1"/>
  <c r="G1258" i="4"/>
  <c r="G1207" i="4"/>
  <c r="G949" i="4"/>
  <c r="L949" i="4" s="1"/>
  <c r="G833" i="4"/>
  <c r="G219" i="4"/>
  <c r="G160" i="4"/>
  <c r="G185" i="4"/>
  <c r="L185" i="4" s="1"/>
  <c r="G1406" i="4"/>
  <c r="G83" i="4"/>
  <c r="G911" i="4"/>
  <c r="G190" i="4"/>
  <c r="G722" i="4"/>
  <c r="L722" i="4" s="1"/>
  <c r="G601" i="4"/>
  <c r="G476" i="4"/>
  <c r="L476" i="4" s="1"/>
  <c r="G437" i="4"/>
  <c r="G244" i="4"/>
  <c r="G1327" i="4"/>
  <c r="G1151" i="4"/>
  <c r="L1151" i="4" s="1"/>
  <c r="G53" i="4"/>
  <c r="G708" i="4"/>
  <c r="L708" i="4" s="1"/>
  <c r="G1033" i="4"/>
  <c r="G1296" i="4"/>
  <c r="L1296" i="4" s="1"/>
  <c r="G1424" i="4"/>
  <c r="G388" i="4"/>
  <c r="G320" i="4"/>
  <c r="L320" i="4" s="1"/>
  <c r="G293" i="4"/>
  <c r="L293" i="4" s="1"/>
  <c r="G658" i="4"/>
  <c r="L658" i="4" s="1"/>
  <c r="G778" i="4"/>
  <c r="L778" i="4" s="1"/>
  <c r="G1046" i="4"/>
  <c r="L1046" i="4" s="1"/>
  <c r="G343" i="4"/>
  <c r="L343" i="4" s="1"/>
  <c r="G1020" i="4"/>
  <c r="L1020" i="4" s="1"/>
  <c r="G710" i="4"/>
  <c r="G1081" i="4"/>
  <c r="L1081" i="4" s="1"/>
  <c r="G1282" i="4"/>
  <c r="L1282" i="4" s="1"/>
  <c r="G605" i="4"/>
  <c r="L605" i="4" s="1"/>
  <c r="G454" i="4"/>
  <c r="G121" i="4"/>
  <c r="L121" i="4" s="1"/>
  <c r="G814" i="4"/>
  <c r="L814" i="4" s="1"/>
  <c r="G48" i="4"/>
  <c r="G1074" i="4"/>
  <c r="L1074" i="4" s="1"/>
  <c r="G628" i="4"/>
  <c r="L628" i="4" s="1"/>
  <c r="G1215" i="4"/>
  <c r="G417" i="4"/>
  <c r="L417" i="4" s="1"/>
  <c r="G981" i="4"/>
  <c r="L981" i="4" s="1"/>
  <c r="G514" i="4"/>
  <c r="L514" i="4" s="1"/>
  <c r="G384" i="4"/>
  <c r="L384" i="4" s="1"/>
  <c r="G509" i="4"/>
  <c r="G621" i="4"/>
  <c r="L621" i="4" s="1"/>
  <c r="G892" i="4"/>
  <c r="L892" i="4" s="1"/>
  <c r="G373" i="4"/>
  <c r="L373" i="4" s="1"/>
  <c r="G349" i="4"/>
  <c r="G666" i="4"/>
  <c r="L666" i="4" s="1"/>
  <c r="G63" i="4"/>
  <c r="L63" i="4" s="1"/>
  <c r="G186" i="4"/>
  <c r="L186" i="4" s="1"/>
  <c r="G486" i="4"/>
  <c r="G880" i="4"/>
  <c r="L880" i="4" s="1"/>
  <c r="G391" i="4"/>
  <c r="G153" i="4"/>
  <c r="G922" i="4"/>
  <c r="G1375" i="4"/>
  <c r="G975" i="4"/>
  <c r="G986" i="4"/>
  <c r="G158" i="4"/>
  <c r="L158" i="4" s="1"/>
  <c r="G1170" i="4"/>
  <c r="L1170" i="4" s="1"/>
  <c r="G301" i="4"/>
  <c r="G17" i="4"/>
  <c r="G129" i="4"/>
  <c r="G54" i="4"/>
  <c r="G1161" i="4"/>
  <c r="G902" i="4"/>
  <c r="L902" i="4" s="1"/>
  <c r="G298" i="4"/>
  <c r="G50" i="4"/>
  <c r="G79" i="4"/>
  <c r="G1372" i="4"/>
  <c r="L1372" i="4" s="1"/>
  <c r="G813" i="4"/>
  <c r="L813" i="4" s="1"/>
  <c r="G278" i="4"/>
  <c r="L278" i="4" s="1"/>
  <c r="G1269" i="4"/>
  <c r="G22" i="4"/>
  <c r="G706" i="4"/>
  <c r="G1108" i="4"/>
  <c r="L1108" i="4" s="1"/>
  <c r="G98" i="4"/>
  <c r="G389" i="4"/>
  <c r="L389" i="4" s="1"/>
  <c r="G1025" i="4"/>
  <c r="L1025" i="4" s="1"/>
  <c r="G65" i="4"/>
  <c r="L65" i="4" s="1"/>
  <c r="G1010" i="4"/>
  <c r="L1010" i="4" s="1"/>
  <c r="G58" i="4"/>
  <c r="G859" i="4"/>
  <c r="L859" i="4" s="1"/>
  <c r="G395" i="4"/>
  <c r="G849" i="4"/>
  <c r="G1089" i="4"/>
  <c r="L1089" i="4" s="1"/>
  <c r="G844" i="4"/>
  <c r="L844" i="4" s="1"/>
  <c r="G896" i="4"/>
  <c r="L896" i="4" s="1"/>
  <c r="G189" i="4"/>
  <c r="G1069" i="4"/>
  <c r="L1069" i="4" s="1"/>
  <c r="G806" i="4"/>
  <c r="G208" i="4"/>
  <c r="L208" i="4" s="1"/>
  <c r="G359" i="4"/>
  <c r="G533" i="4"/>
  <c r="L533" i="4" s="1"/>
  <c r="G1366" i="4"/>
  <c r="G548" i="4"/>
  <c r="L548" i="4" s="1"/>
  <c r="G619" i="4"/>
  <c r="L619" i="4" s="1"/>
  <c r="G1212" i="4"/>
  <c r="L1212" i="4" s="1"/>
  <c r="G627" i="4"/>
  <c r="G70" i="4"/>
  <c r="G439" i="4"/>
  <c r="L439" i="4" s="1"/>
  <c r="G637" i="4"/>
  <c r="G820" i="4"/>
  <c r="G798" i="4"/>
  <c r="G26" i="4"/>
  <c r="L26" i="4" s="1"/>
  <c r="G1267" i="4"/>
  <c r="G390" i="4"/>
  <c r="G571" i="4"/>
  <c r="L571" i="4" s="1"/>
  <c r="G596" i="4"/>
  <c r="L596" i="4" s="1"/>
  <c r="G201" i="4"/>
  <c r="G1189" i="4"/>
  <c r="L1189" i="4" s="1"/>
  <c r="G1096" i="4"/>
  <c r="G475" i="4"/>
  <c r="L475" i="4" s="1"/>
  <c r="G1353" i="4"/>
  <c r="L1353" i="4" s="1"/>
  <c r="G81" i="4"/>
  <c r="G100" i="4"/>
  <c r="L100" i="4" s="1"/>
  <c r="G1370" i="4"/>
  <c r="L1370" i="4" s="1"/>
  <c r="G410" i="4"/>
  <c r="L410" i="4" s="1"/>
  <c r="G734" i="4"/>
  <c r="L734" i="4" s="1"/>
  <c r="G1113" i="4"/>
  <c r="G1367" i="4"/>
  <c r="G968" i="4"/>
  <c r="G834" i="4"/>
  <c r="L834" i="4" s="1"/>
  <c r="G1335" i="4"/>
  <c r="G1121" i="4"/>
  <c r="G695" i="4"/>
  <c r="L695" i="4" s="1"/>
  <c r="G1124" i="4"/>
  <c r="G1178" i="4"/>
  <c r="G1117" i="4"/>
  <c r="G1238" i="4"/>
  <c r="G1250" i="4"/>
  <c r="G819" i="4"/>
  <c r="L819" i="4" s="1"/>
  <c r="G769" i="4"/>
  <c r="G1436" i="4"/>
  <c r="L1436" i="4" s="1"/>
  <c r="G531" i="4"/>
  <c r="L531" i="4" s="1"/>
  <c r="G1018" i="4"/>
  <c r="G311" i="4"/>
  <c r="G1047" i="4"/>
  <c r="L1047" i="4" s="1"/>
  <c r="G46" i="4"/>
  <c r="G739" i="4"/>
  <c r="L739" i="4" s="1"/>
  <c r="G979" i="4"/>
  <c r="G586" i="4"/>
  <c r="L586" i="4" s="1"/>
  <c r="G1239" i="4"/>
  <c r="L1239" i="4" s="1"/>
  <c r="G530" i="4"/>
  <c r="G489" i="4"/>
  <c r="G1380" i="4"/>
  <c r="G1290" i="4"/>
  <c r="L1290" i="4" s="1"/>
  <c r="G917" i="4"/>
  <c r="L917" i="4" s="1"/>
  <c r="G724" i="4"/>
  <c r="G795" i="4"/>
  <c r="L795" i="4" s="1"/>
  <c r="G728" i="4"/>
  <c r="G680" i="4"/>
  <c r="L680" i="4" s="1"/>
  <c r="G1021" i="4"/>
  <c r="L1021" i="4" s="1"/>
  <c r="G247" i="4"/>
  <c r="G544" i="4"/>
  <c r="G655" i="4"/>
  <c r="G1343" i="4"/>
  <c r="G818" i="4"/>
  <c r="L818" i="4" s="1"/>
  <c r="G188" i="4"/>
  <c r="G1275" i="4"/>
  <c r="G976" i="4"/>
  <c r="G492" i="4"/>
  <c r="G1259" i="4"/>
  <c r="L1259" i="4" s="1"/>
  <c r="G620" i="4"/>
  <c r="G1053" i="4"/>
  <c r="G1128" i="4"/>
  <c r="G375" i="4"/>
  <c r="L375" i="4" s="1"/>
  <c r="G1320" i="4"/>
  <c r="L1320" i="4" s="1"/>
  <c r="G1104" i="4"/>
  <c r="G491" i="4"/>
  <c r="G561" i="4"/>
  <c r="L561" i="4" s="1"/>
  <c r="G1390" i="4"/>
  <c r="L1390" i="4" s="1"/>
  <c r="G295" i="4"/>
  <c r="G1090" i="4"/>
  <c r="G482" i="4"/>
  <c r="G839" i="4"/>
  <c r="L839" i="4" s="1"/>
  <c r="G1076" i="4"/>
  <c r="G455" i="4"/>
  <c r="L455" i="4" s="1"/>
  <c r="G961" i="4"/>
  <c r="G1143" i="4"/>
  <c r="G493" i="4"/>
  <c r="G767" i="4"/>
  <c r="G171" i="4"/>
  <c r="G1059" i="4"/>
  <c r="G1254" i="4"/>
  <c r="G970" i="4"/>
  <c r="L970" i="4" s="1"/>
  <c r="G1454" i="4"/>
  <c r="G321" i="4"/>
  <c r="G639" i="4"/>
  <c r="G156" i="4"/>
  <c r="G853" i="4"/>
  <c r="L853" i="4" s="1"/>
  <c r="G541" i="4"/>
  <c r="L541" i="4" s="1"/>
  <c r="G740" i="4"/>
  <c r="G881" i="4"/>
  <c r="L881" i="4" s="1"/>
  <c r="G864" i="4"/>
  <c r="G1123" i="4"/>
  <c r="G1141" i="4"/>
  <c r="G1283" i="4"/>
  <c r="L1283" i="4" s="1"/>
  <c r="G987" i="4"/>
  <c r="L987" i="4" s="1"/>
  <c r="G591" i="4"/>
  <c r="G838" i="4"/>
  <c r="G421" i="4"/>
  <c r="G1345" i="4"/>
  <c r="G542" i="4"/>
  <c r="G430" i="4"/>
  <c r="L430" i="4" s="1"/>
  <c r="G296" i="4"/>
  <c r="G193" i="4"/>
  <c r="G1277" i="4"/>
  <c r="G62" i="4"/>
  <c r="G1317" i="4"/>
  <c r="G1286" i="4"/>
  <c r="G731" i="4"/>
  <c r="G832" i="4"/>
  <c r="G1264" i="4"/>
  <c r="L1264" i="4" s="1"/>
  <c r="G1443" i="4"/>
  <c r="L1443" i="4" s="1"/>
  <c r="G1099" i="4"/>
  <c r="G27" i="4"/>
  <c r="L27" i="4" s="1"/>
  <c r="G1147" i="4"/>
  <c r="G1361" i="4"/>
  <c r="L1361" i="4" s="1"/>
  <c r="G603" i="4"/>
  <c r="G887" i="4"/>
  <c r="G773" i="4"/>
  <c r="G1302" i="4"/>
  <c r="G828" i="4"/>
  <c r="G23" i="4"/>
  <c r="G777" i="4"/>
  <c r="L777" i="4" s="1"/>
  <c r="G557" i="4"/>
  <c r="L557" i="4" s="1"/>
  <c r="G1122" i="4"/>
  <c r="G774" i="4"/>
  <c r="L774" i="4" s="1"/>
  <c r="G876" i="4"/>
  <c r="G965" i="4"/>
  <c r="G1352" i="4"/>
  <c r="G885" i="4"/>
  <c r="G723" i="4"/>
  <c r="G805" i="4"/>
  <c r="G1448" i="4"/>
  <c r="L1448" i="4" s="1"/>
  <c r="G770" i="4"/>
  <c r="G867" i="4"/>
  <c r="G145" i="4"/>
  <c r="G431" i="4"/>
  <c r="L431" i="4" s="1"/>
  <c r="G790" i="4"/>
  <c r="L790" i="4" s="1"/>
  <c r="G1323" i="4"/>
  <c r="G5" i="4"/>
  <c r="G91" i="4"/>
  <c r="G1022" i="4"/>
  <c r="G903" i="4"/>
  <c r="G1172" i="4"/>
  <c r="G764" i="4"/>
  <c r="G640" i="4"/>
  <c r="L640" i="4" s="1"/>
  <c r="G866" i="4"/>
  <c r="G1419" i="4"/>
  <c r="L1419" i="4" s="1"/>
  <c r="G255" i="4"/>
  <c r="G1159" i="4"/>
  <c r="G567" i="4"/>
  <c r="G1291" i="4"/>
  <c r="G104" i="4"/>
  <c r="L104" i="4" s="1"/>
  <c r="G1265" i="4"/>
  <c r="G924" i="4"/>
  <c r="L924" i="4" s="1"/>
  <c r="G550" i="4"/>
  <c r="G841" i="4"/>
  <c r="G649" i="4"/>
  <c r="G103" i="4"/>
  <c r="L103" i="4" s="1"/>
  <c r="G1105" i="4"/>
  <c r="L1105" i="4" s="1"/>
  <c r="G205" i="4"/>
  <c r="G972" i="4"/>
  <c r="G1042" i="4"/>
  <c r="G1177" i="4"/>
  <c r="G1064" i="4"/>
  <c r="G1303" i="4"/>
  <c r="G651" i="4"/>
  <c r="G369" i="4"/>
  <c r="G616" i="4"/>
  <c r="L616" i="4" s="1"/>
  <c r="G322" i="4"/>
  <c r="G609" i="4"/>
  <c r="L609" i="4" s="1"/>
  <c r="G221" i="4"/>
  <c r="G1280" i="4"/>
  <c r="G785" i="4"/>
  <c r="G1210" i="4"/>
  <c r="L1210" i="4" s="1"/>
  <c r="G326" i="4"/>
  <c r="L326" i="4" s="1"/>
  <c r="G187" i="4"/>
  <c r="L187" i="4" s="1"/>
  <c r="G1368" i="4"/>
  <c r="G1319" i="4"/>
  <c r="G1027" i="4"/>
  <c r="G855" i="4"/>
  <c r="L855" i="4" s="1"/>
  <c r="G402" i="4"/>
  <c r="G1055" i="4"/>
  <c r="L1055" i="4" s="1"/>
  <c r="G1150" i="4"/>
  <c r="G181" i="4"/>
  <c r="G1342" i="4"/>
  <c r="G1374" i="4"/>
  <c r="G1324" i="4"/>
  <c r="G1109" i="4"/>
  <c r="L1109" i="4" s="1"/>
  <c r="G598" i="4"/>
  <c r="L598" i="4" s="1"/>
  <c r="G1281" i="4"/>
  <c r="G622" i="4"/>
  <c r="G1157" i="4"/>
  <c r="G988" i="4"/>
  <c r="L988" i="4" s="1"/>
  <c r="G898" i="4"/>
  <c r="L898" i="4" s="1"/>
  <c r="G7" i="4"/>
  <c r="G645" i="4"/>
  <c r="L645" i="4" s="1"/>
  <c r="G854" i="4"/>
  <c r="G1060" i="4"/>
  <c r="L1060" i="4" s="1"/>
  <c r="G1152" i="4"/>
  <c r="G789" i="4"/>
  <c r="G333" i="4"/>
  <c r="G909" i="4"/>
  <c r="G573" i="4"/>
  <c r="G1140" i="4"/>
  <c r="G1358" i="4"/>
  <c r="L1358" i="4" s="1"/>
  <c r="G862" i="4"/>
  <c r="L862" i="4" s="1"/>
  <c r="G1049" i="4"/>
  <c r="G1306" i="4"/>
  <c r="G592" i="4"/>
  <c r="L592" i="4" s="1"/>
  <c r="G29" i="4"/>
  <c r="L29" i="4" s="1"/>
  <c r="G829" i="4"/>
  <c r="G1446" i="4"/>
  <c r="G599" i="4"/>
  <c r="G413" i="4"/>
  <c r="G380" i="4"/>
  <c r="G458" i="4"/>
  <c r="G12" i="4"/>
  <c r="L12" i="4" s="1"/>
  <c r="G200" i="4"/>
  <c r="G1214" i="4"/>
  <c r="G13" i="4"/>
  <c r="L13" i="4" s="1"/>
  <c r="G799" i="4"/>
  <c r="G1266" i="4"/>
  <c r="L1266" i="4" s="1"/>
  <c r="G212" i="4"/>
  <c r="G403" i="4"/>
  <c r="L403" i="4" s="1"/>
  <c r="G1432" i="4"/>
  <c r="L1432" i="4" s="1"/>
  <c r="G656" i="4"/>
  <c r="G1357" i="4"/>
  <c r="L1357" i="4" s="1"/>
  <c r="G398" i="4"/>
  <c r="G350" i="4"/>
  <c r="G202" i="4"/>
  <c r="G928" i="4"/>
  <c r="G1045" i="4"/>
  <c r="G209" i="4"/>
  <c r="G1260" i="4"/>
  <c r="G305" i="4"/>
  <c r="G1287" i="4"/>
  <c r="G1464" i="4"/>
  <c r="L1464" i="4" s="1"/>
  <c r="G64" i="4"/>
  <c r="G969" i="4"/>
  <c r="G1339" i="4"/>
  <c r="L1339" i="4" s="1"/>
  <c r="G1034" i="4"/>
  <c r="L1034" i="4" s="1"/>
  <c r="G214" i="4"/>
  <c r="G835" i="4"/>
  <c r="G157" i="4"/>
  <c r="G1453" i="4"/>
  <c r="L1453" i="4" s="1"/>
  <c r="G396" i="4"/>
  <c r="G180" i="4"/>
  <c r="G216" i="4"/>
  <c r="G915" i="4"/>
  <c r="G788" i="4"/>
  <c r="G1087" i="4"/>
  <c r="L1087" i="4" s="1"/>
  <c r="G1388" i="4"/>
  <c r="L1388" i="4" s="1"/>
  <c r="G1205" i="4"/>
  <c r="L1205" i="4" s="1"/>
  <c r="G1173" i="4"/>
  <c r="G1261" i="4"/>
  <c r="L1261" i="4" s="1"/>
  <c r="G888" i="4"/>
  <c r="L888" i="4" s="1"/>
  <c r="G826" i="4"/>
  <c r="G797" i="4"/>
  <c r="G1276" i="4"/>
  <c r="G442" i="4"/>
  <c r="G101" i="4"/>
  <c r="L101" i="4" s="1"/>
  <c r="G597" i="4"/>
  <c r="G1220" i="4"/>
  <c r="L1220" i="4" s="1"/>
  <c r="G1418" i="4"/>
  <c r="L1418" i="4" s="1"/>
  <c r="G399" i="4"/>
  <c r="G1204" i="4"/>
  <c r="L1204" i="4" s="1"/>
  <c r="G1202" i="4"/>
  <c r="G1032" i="4"/>
  <c r="G11" i="4"/>
  <c r="L11" i="4" s="1"/>
  <c r="G923" i="4"/>
  <c r="G1298" i="4"/>
  <c r="L1298" i="4" s="1"/>
  <c r="G782" i="4"/>
  <c r="G1466" i="4"/>
  <c r="G824" i="4"/>
  <c r="G1219" i="4"/>
  <c r="G1309" i="4"/>
  <c r="G912" i="4"/>
  <c r="G434" i="4"/>
  <c r="G1162" i="4"/>
  <c r="L1162" i="4" s="1"/>
  <c r="G1461" i="4"/>
  <c r="L1461" i="4" s="1"/>
  <c r="G971" i="4"/>
  <c r="G69" i="4"/>
  <c r="G28" i="4"/>
  <c r="L28" i="4" s="1"/>
  <c r="G893" i="4"/>
  <c r="L893" i="4" s="1"/>
  <c r="G927" i="4"/>
  <c r="G1433" i="4"/>
  <c r="G30" i="4"/>
  <c r="L30" i="4" s="1"/>
  <c r="G582" i="4"/>
  <c r="G1171" i="4"/>
  <c r="G676" i="4"/>
  <c r="G617" i="4"/>
  <c r="G886" i="4"/>
  <c r="L886" i="4" s="1"/>
  <c r="G6" i="4"/>
  <c r="L6" i="4" s="1"/>
  <c r="G164" i="4"/>
  <c r="G452" i="4"/>
  <c r="G336" i="4"/>
  <c r="G1095" i="4"/>
  <c r="G366" i="4"/>
  <c r="G1028" i="4"/>
  <c r="G182" i="4"/>
  <c r="L182" i="4" s="1"/>
  <c r="G796" i="4"/>
  <c r="G1396" i="4"/>
  <c r="L1396" i="4" s="1"/>
  <c r="G1465" i="4"/>
  <c r="G1023" i="4"/>
  <c r="G1348" i="4"/>
  <c r="L1348" i="4" s="1"/>
  <c r="G1300" i="4"/>
  <c r="G1218" i="4"/>
  <c r="G1452" i="4"/>
  <c r="L1452" i="4" s="1"/>
  <c r="G1457" i="4"/>
  <c r="L1457" i="4" s="1"/>
  <c r="G1097" i="4"/>
  <c r="L1097" i="4" s="1"/>
  <c r="G215" i="4"/>
  <c r="L215" i="4" s="1"/>
  <c r="G759" i="4"/>
  <c r="G1394" i="4"/>
  <c r="G222" i="4"/>
  <c r="L222" i="4" s="1"/>
  <c r="G565" i="4"/>
  <c r="G337" i="4"/>
  <c r="G1295" i="4"/>
  <c r="G884" i="4"/>
  <c r="L884" i="4" s="1"/>
  <c r="G985" i="4"/>
  <c r="G661" i="4"/>
  <c r="G1378" i="4"/>
  <c r="L1378" i="4" s="1"/>
  <c r="G610" i="4"/>
  <c r="G825" i="4"/>
  <c r="G659" i="4"/>
  <c r="L659" i="4" s="1"/>
  <c r="G1182" i="4"/>
  <c r="G1106" i="4"/>
  <c r="L1106" i="4" s="1"/>
  <c r="G589" i="4"/>
  <c r="G668" i="4"/>
  <c r="G897" i="4"/>
  <c r="L897" i="4" s="1"/>
  <c r="G198" i="4"/>
  <c r="G879" i="4"/>
  <c r="G566" i="4"/>
  <c r="G817" i="4"/>
  <c r="G1227" i="4"/>
  <c r="L1227" i="4" s="1"/>
  <c r="G1174" i="4"/>
  <c r="G638" i="4"/>
  <c r="G549" i="4"/>
  <c r="G1362" i="4"/>
  <c r="L1362" i="4" s="1"/>
  <c r="G1338" i="4"/>
  <c r="G1431" i="4"/>
  <c r="L1431" i="4" s="1"/>
  <c r="G682" i="4"/>
  <c r="L682" i="4" s="1"/>
  <c r="G1024" i="4"/>
  <c r="G852" i="4"/>
  <c r="L852" i="4" s="1"/>
  <c r="G1209" i="4"/>
  <c r="G1040" i="4"/>
  <c r="G1154" i="4"/>
  <c r="G615" i="4"/>
  <c r="G374" i="4"/>
  <c r="G1041" i="4"/>
  <c r="G1463" i="4"/>
  <c r="G1310" i="4"/>
  <c r="L1310" i="4" s="1"/>
  <c r="G78" i="4"/>
  <c r="G1416" i="4"/>
  <c r="G1228" i="4"/>
  <c r="G1088" i="4"/>
  <c r="G1085" i="4"/>
  <c r="L1085" i="4" s="1"/>
  <c r="G1421" i="4"/>
  <c r="L1421" i="4" s="1"/>
  <c r="G1061" i="4"/>
  <c r="L1061" i="4" s="1"/>
  <c r="G1428" i="4"/>
  <c r="L1428" i="4" s="1"/>
  <c r="G578" i="4"/>
  <c r="G1270" i="4"/>
  <c r="G872" i="4"/>
  <c r="G660" i="4"/>
  <c r="L660" i="4" s="1"/>
  <c r="G412" i="4"/>
  <c r="L412" i="4" s="1"/>
  <c r="G604" i="4"/>
  <c r="G891" i="4"/>
  <c r="G1191" i="4"/>
  <c r="L1191" i="4" s="1"/>
  <c r="G1449" i="4"/>
  <c r="G394" i="4"/>
  <c r="L394" i="4" s="1"/>
  <c r="G1203" i="4"/>
  <c r="L1203" i="4" s="1"/>
  <c r="G346" i="4"/>
  <c r="G1395" i="4"/>
  <c r="L1395" i="4" s="1"/>
  <c r="G1288" i="4"/>
  <c r="L1288" i="4" s="1"/>
  <c r="G1186" i="4"/>
  <c r="G19" i="4"/>
  <c r="G1285" i="4"/>
  <c r="G1196" i="4"/>
  <c r="G914" i="4"/>
  <c r="G1397" i="4"/>
  <c r="G162" i="4"/>
  <c r="G370" i="4"/>
  <c r="G10" i="4"/>
  <c r="L10" i="4" s="1"/>
  <c r="G436" i="4"/>
  <c r="L436" i="4" s="1"/>
  <c r="G1223" i="4"/>
  <c r="G1188" i="4"/>
  <c r="G1328" i="4"/>
  <c r="L1328" i="4" s="1"/>
  <c r="G1411" i="4"/>
  <c r="G1075" i="4"/>
  <c r="G919" i="4"/>
  <c r="L919" i="4" s="1"/>
  <c r="G1231" i="4"/>
  <c r="L1231" i="4" s="1"/>
  <c r="G195" i="4"/>
  <c r="G456" i="4"/>
  <c r="G84" i="4"/>
  <c r="G1054" i="4"/>
  <c r="G1179" i="4"/>
  <c r="G590" i="4"/>
  <c r="G861" i="4"/>
  <c r="G1329" i="4"/>
  <c r="G913" i="4"/>
  <c r="G608" i="4"/>
  <c r="G449" i="4"/>
  <c r="G1393" i="4"/>
  <c r="L1393" i="4" s="1"/>
  <c r="G831" i="4"/>
  <c r="L831" i="4" s="1"/>
  <c r="G82" i="4"/>
  <c r="G611" i="4"/>
  <c r="G351" i="4"/>
  <c r="G1086" i="4"/>
  <c r="G551" i="4"/>
  <c r="G583" i="4"/>
  <c r="G95" i="4"/>
  <c r="L95" i="4" s="1"/>
  <c r="G1304" i="4"/>
  <c r="L1304" i="4" s="1"/>
  <c r="G218" i="4"/>
  <c r="G889" i="4"/>
  <c r="G594" i="4"/>
  <c r="L594" i="4" s="1"/>
  <c r="G448" i="4"/>
  <c r="L448" i="4" s="1"/>
  <c r="G836" i="4"/>
  <c r="G678" i="4"/>
  <c r="L678" i="4" s="1"/>
  <c r="G900" i="4"/>
  <c r="G1229" i="4"/>
  <c r="G1208" i="4"/>
  <c r="L1208" i="4" s="1"/>
  <c r="G1312" i="4"/>
  <c r="L1312" i="4" s="1"/>
  <c r="G24" i="4"/>
  <c r="G1381" i="4"/>
  <c r="G848" i="4"/>
  <c r="G579" i="4"/>
  <c r="G435" i="4"/>
  <c r="G1206" i="4"/>
  <c r="G1192" i="4"/>
  <c r="L1192" i="4" s="1"/>
  <c r="G1079" i="4"/>
  <c r="G227" i="4"/>
  <c r="G572" i="4"/>
  <c r="G76" i="4"/>
  <c r="G809" i="4"/>
  <c r="G873" i="4"/>
  <c r="L873" i="4" s="1"/>
  <c r="G642" i="4"/>
  <c r="G624" i="4"/>
  <c r="G1101" i="4"/>
  <c r="G385" i="4"/>
  <c r="G1391" i="4"/>
  <c r="G1423" i="4"/>
  <c r="G401" i="4"/>
  <c r="G1386" i="4"/>
  <c r="G1460" i="4"/>
  <c r="L1460" i="4" s="1"/>
  <c r="G685" i="4"/>
  <c r="L685" i="4" s="1"/>
  <c r="G178" i="4"/>
  <c r="G918" i="4"/>
  <c r="L918" i="4" s="1"/>
  <c r="G1308" i="4"/>
  <c r="G1408" i="4"/>
  <c r="L1408" i="4" s="1"/>
  <c r="G878" i="4"/>
  <c r="G1451" i="4"/>
  <c r="L1451" i="4" s="1"/>
  <c r="G197" i="4"/>
  <c r="G1383" i="4"/>
  <c r="L1383" i="4" s="1"/>
  <c r="G1455" i="4"/>
  <c r="L1455" i="4" s="1"/>
  <c r="G1080" i="4"/>
  <c r="L1080" i="4" s="1"/>
  <c r="G830" i="4"/>
  <c r="G1385" i="4"/>
  <c r="G1003" i="4"/>
  <c r="G344" i="4"/>
  <c r="G523" i="4"/>
  <c r="L523" i="4" s="1"/>
  <c r="C10"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C4" i="1"/>
  <c r="C5" i="1"/>
  <c r="C6" i="1"/>
  <c r="C7" i="1"/>
  <c r="C8" i="1"/>
  <c r="C9"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2" i="1"/>
</calcChain>
</file>

<file path=xl/sharedStrings.xml><?xml version="1.0" encoding="utf-8"?>
<sst xmlns="http://schemas.openxmlformats.org/spreadsheetml/2006/main" count="16925" uniqueCount="10849">
  <si>
    <t>product_id</t>
  </si>
  <si>
    <t>product_name</t>
  </si>
  <si>
    <t>category</t>
  </si>
  <si>
    <t>discounted_price</t>
  </si>
  <si>
    <t>actual_price</t>
  </si>
  <si>
    <t>discount_percentage</t>
  </si>
  <si>
    <t>rating</t>
  </si>
  <si>
    <t>rating_count</t>
  </si>
  <si>
    <t>about_product</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</si>
  <si>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</si>
  <si>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</si>
  <si>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</si>
  <si>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</si>
  <si>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</si>
  <si>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</si>
  <si>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</si>
  <si>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</si>
  <si>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</si>
  <si>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</si>
  <si>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</si>
  <si>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</si>
  <si>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</si>
  <si>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</si>
  <si>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</si>
  <si>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</si>
  <si>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</si>
  <si>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</si>
  <si>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</si>
  <si>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</si>
  <si>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</si>
  <si>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</si>
  <si>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</si>
  <si>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</si>
  <si>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</si>
  <si>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</si>
  <si>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</si>
  <si>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</si>
  <si>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</si>
  <si>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</si>
  <si>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</si>
  <si>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</si>
  <si>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</si>
  <si>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</si>
  <si>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</si>
  <si>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</si>
  <si>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</si>
  <si>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</si>
  <si>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</si>
  <si>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</si>
  <si>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</si>
  <si>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</si>
  <si>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</si>
  <si>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</si>
  <si>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</si>
  <si>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</si>
  <si>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</si>
  <si>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</si>
  <si>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</si>
  <si>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</si>
  <si>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</si>
  <si>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</si>
  <si>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</si>
  <si>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</si>
  <si>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</si>
  <si>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</si>
  <si>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</si>
  <si>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</si>
  <si>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</si>
  <si>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</si>
  <si>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</si>
  <si>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</si>
  <si>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</si>
  <si>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</si>
  <si>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</si>
  <si>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</si>
  <si>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</si>
  <si>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</si>
  <si>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</si>
  <si>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</si>
  <si>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</si>
  <si>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</si>
  <si>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</si>
  <si>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</si>
  <si>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</si>
  <si>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</si>
  <si>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</si>
  <si>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</si>
  <si>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</si>
  <si>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</si>
  <si>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</si>
  <si>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</si>
  <si>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</si>
  <si>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</si>
  <si>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</si>
  <si>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</si>
  <si>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</si>
  <si>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</si>
  <si>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</si>
  <si>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</si>
  <si>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</si>
  <si>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</si>
  <si>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</si>
  <si>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</si>
  <si>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</si>
  <si>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</si>
  <si>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</si>
  <si>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</si>
  <si>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</si>
  <si>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</si>
  <si>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</si>
  <si>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</si>
  <si>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</si>
  <si>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</si>
  <si>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</si>
  <si>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</si>
  <si>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</si>
  <si>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</si>
  <si>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</si>
  <si>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</si>
  <si>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</si>
  <si>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</si>
  <si>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</si>
  <si>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</si>
  <si>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</si>
  <si>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</si>
  <si>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</si>
  <si>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</si>
  <si>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</si>
  <si>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</si>
  <si>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</si>
  <si>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</si>
  <si>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</si>
  <si>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</si>
  <si>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</si>
  <si>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</si>
  <si>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</si>
  <si>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</si>
  <si>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</si>
  <si>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</si>
  <si>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</si>
  <si>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</si>
  <si>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</si>
  <si>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</si>
  <si>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</si>
  <si>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</si>
  <si>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</si>
  <si>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</si>
  <si>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</si>
  <si>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</si>
  <si>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</si>
  <si>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</si>
  <si>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</si>
  <si>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</si>
  <si>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</si>
  <si>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</si>
  <si>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</si>
  <si>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</si>
  <si>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</si>
  <si>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</si>
  <si>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</si>
  <si>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</si>
  <si>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</si>
  <si>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</si>
  <si>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</si>
  <si>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</si>
  <si>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</si>
  <si>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</si>
  <si>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</si>
  <si>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</si>
  <si>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</si>
  <si>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</si>
  <si>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</si>
  <si>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</si>
  <si>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</si>
  <si>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</si>
  <si>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</si>
  <si>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</si>
  <si>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</si>
  <si>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</si>
  <si>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</si>
  <si>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</si>
  <si>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</si>
  <si>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</si>
  <si>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</si>
  <si>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</si>
  <si>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</si>
  <si>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</si>
  <si>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</si>
  <si>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</si>
  <si>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</si>
  <si>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</si>
  <si>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</si>
  <si>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</si>
  <si>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</si>
  <si>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</si>
  <si>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</si>
  <si>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</si>
  <si>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</si>
  <si>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</si>
  <si>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</si>
  <si>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</si>
  <si>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</si>
  <si>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</si>
  <si>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</si>
  <si>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</si>
  <si>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</si>
  <si>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</si>
  <si>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</si>
  <si>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</si>
  <si>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</si>
  <si>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</si>
  <si>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</si>
  <si>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</si>
  <si>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</si>
  <si>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</si>
  <si>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</si>
  <si>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</si>
  <si>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</si>
  <si>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</si>
  <si>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</si>
  <si>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</si>
  <si>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</si>
  <si>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</si>
  <si>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</si>
  <si>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</si>
  <si>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</si>
  <si>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</si>
  <si>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</si>
  <si>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</si>
  <si>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</si>
  <si>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</si>
  <si>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</si>
  <si>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</si>
  <si>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</si>
  <si>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</si>
  <si>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</si>
  <si>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</si>
  <si>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</si>
  <si>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</si>
  <si>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</si>
  <si>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</si>
  <si>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</si>
  <si>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</si>
  <si>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</si>
  <si>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</si>
  <si>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</si>
  <si>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</si>
  <si>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</si>
  <si>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</si>
  <si>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</si>
  <si>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</si>
  <si>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</si>
  <si>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</si>
  <si>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</si>
  <si>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</si>
  <si>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</si>
  <si>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</si>
  <si>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</si>
  <si>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</si>
  <si>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</si>
  <si>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</si>
  <si>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</si>
  <si>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</si>
  <si>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</si>
  <si>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</si>
  <si>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</si>
  <si>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</si>
  <si>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</si>
  <si>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</si>
  <si>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</si>
  <si>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</si>
  <si>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</si>
  <si>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</si>
  <si>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</si>
  <si>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</si>
  <si>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</si>
  <si>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</si>
  <si>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</si>
  <si>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</si>
  <si>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</si>
  <si>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</si>
  <si>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</si>
  <si>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</si>
  <si>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</si>
  <si>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</si>
  <si>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</si>
  <si>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</si>
  <si>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</si>
  <si>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</si>
  <si>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</si>
  <si>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</si>
  <si>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</si>
  <si>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</si>
  <si>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</si>
  <si>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</si>
  <si>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</si>
  <si>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</si>
  <si>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</si>
  <si>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</si>
  <si>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</si>
  <si>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</si>
  <si>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</si>
  <si>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</si>
  <si>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</si>
  <si>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</si>
  <si>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</si>
  <si>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</si>
  <si>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</si>
  <si>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</si>
  <si>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</si>
  <si>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</si>
  <si>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</si>
  <si>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</si>
  <si>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</si>
  <si>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</si>
  <si>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</si>
  <si>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</si>
  <si>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</si>
  <si>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</si>
  <si>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</si>
  <si>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</si>
  <si>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</si>
  <si>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</si>
  <si>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</si>
  <si>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</si>
  <si>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</si>
  <si>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</si>
  <si>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</si>
  <si>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</si>
  <si>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</si>
  <si>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</si>
  <si>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</si>
  <si>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</si>
  <si>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</si>
  <si>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</si>
  <si>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</si>
  <si>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</si>
  <si>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</si>
  <si>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</si>
  <si>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</si>
  <si>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</si>
  <si>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</si>
  <si>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</si>
  <si>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</si>
  <si>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</si>
  <si>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</si>
  <si>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</si>
  <si>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</si>
  <si>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</si>
  <si>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</si>
  <si>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</si>
  <si>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</si>
  <si>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</si>
  <si>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</si>
  <si>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</si>
  <si>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</si>
  <si>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</si>
  <si>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</si>
  <si>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</si>
  <si>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</si>
  <si>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</si>
  <si>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</si>
  <si>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</si>
  <si>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</si>
  <si>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</si>
  <si>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</si>
  <si>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</si>
  <si>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</si>
  <si>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</si>
  <si>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</si>
  <si>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</si>
  <si>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</si>
  <si>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</si>
  <si>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</si>
  <si>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</si>
  <si>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</si>
  <si>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</si>
  <si>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</si>
  <si>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</si>
  <si>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</si>
  <si>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</si>
  <si>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</si>
  <si>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</si>
  <si>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</si>
  <si>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</si>
  <si>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</si>
  <si>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</si>
  <si>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</si>
  <si>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</si>
  <si>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</si>
  <si>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</si>
  <si>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</si>
  <si>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</si>
  <si>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</si>
  <si>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</si>
  <si>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</si>
  <si>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</si>
  <si>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</si>
  <si>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</si>
  <si>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</si>
  <si>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</si>
  <si>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</si>
  <si>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</si>
  <si>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</si>
  <si>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</si>
  <si>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</si>
  <si>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</si>
  <si>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</si>
  <si>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</si>
  <si>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</si>
  <si>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</si>
  <si>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</si>
  <si>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</si>
  <si>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</si>
  <si>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</si>
  <si>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</si>
  <si>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</si>
  <si>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</si>
  <si>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</si>
  <si>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</si>
  <si>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</si>
  <si>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</si>
  <si>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</si>
  <si>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</si>
  <si>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</si>
  <si>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</si>
  <si>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</si>
  <si>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</si>
  <si>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</si>
  <si>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</si>
  <si>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</si>
  <si>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</si>
  <si>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</si>
  <si>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</si>
  <si>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</si>
  <si>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</si>
  <si>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</si>
  <si>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</si>
  <si>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</si>
  <si>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</si>
  <si>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</si>
  <si>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</si>
  <si>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</si>
  <si>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</si>
  <si>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</si>
  <si>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</si>
  <si>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</si>
  <si>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</si>
  <si>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</si>
  <si>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</si>
  <si>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</si>
  <si>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</si>
  <si>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</si>
  <si>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</si>
  <si>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</si>
  <si>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</si>
  <si>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</si>
  <si>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</si>
  <si>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</si>
  <si>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</si>
  <si>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</si>
  <si>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</si>
  <si>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</si>
  <si>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</si>
  <si>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</si>
  <si>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</si>
  <si>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</si>
  <si>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</si>
  <si>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</si>
  <si>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</si>
  <si>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</si>
  <si>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</si>
  <si>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</si>
  <si>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</si>
  <si>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</si>
  <si>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</si>
  <si>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</si>
  <si>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</si>
  <si>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</si>
  <si>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</si>
  <si>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</si>
  <si>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</si>
  <si>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</si>
  <si>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</si>
  <si>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</si>
  <si>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</si>
  <si>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</si>
  <si>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</si>
  <si>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</si>
  <si>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</si>
  <si>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</si>
  <si>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</si>
  <si>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</si>
  <si>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</si>
  <si>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</si>
  <si>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</si>
  <si>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</si>
  <si>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</si>
  <si>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</si>
  <si>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</si>
  <si>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</si>
  <si>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</si>
  <si>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</si>
  <si>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</si>
  <si>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</si>
  <si>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</si>
  <si>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</si>
  <si>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</si>
  <si>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</si>
  <si>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</si>
  <si>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</si>
  <si>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</si>
  <si>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</si>
  <si>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</si>
  <si>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</si>
  <si>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</si>
  <si>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</si>
  <si>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</si>
  <si>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</si>
  <si>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</si>
  <si>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</si>
  <si>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</si>
  <si>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</si>
  <si>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</si>
  <si>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</si>
  <si>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</si>
  <si>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</si>
  <si>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</si>
  <si>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</si>
  <si>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</si>
  <si>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</si>
  <si>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</si>
  <si>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</si>
  <si>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</si>
  <si>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</si>
  <si>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</si>
  <si>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</si>
  <si>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</si>
  <si>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</si>
  <si>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</si>
  <si>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</si>
  <si>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</si>
  <si>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</si>
  <si>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</si>
  <si>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</si>
  <si>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</si>
  <si>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</si>
  <si>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</si>
  <si>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</si>
  <si>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</si>
  <si>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</si>
  <si>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</si>
  <si>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</si>
  <si>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</si>
  <si>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</si>
  <si>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</si>
  <si>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</si>
  <si>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</si>
  <si>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</si>
  <si>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</si>
  <si>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</si>
  <si>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</si>
  <si>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</si>
  <si>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</si>
  <si>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</si>
  <si>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</si>
  <si>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</si>
  <si>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</si>
  <si>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</si>
  <si>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</si>
  <si>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</si>
  <si>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</si>
  <si>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</si>
  <si>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</si>
  <si>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</si>
  <si>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</si>
  <si>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</si>
  <si>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</si>
  <si>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</si>
  <si>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</si>
  <si>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</si>
  <si>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</si>
  <si>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</si>
  <si>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</si>
  <si>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</si>
  <si>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</si>
  <si>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</si>
  <si>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</si>
  <si>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</si>
  <si>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</si>
  <si>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</si>
  <si>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</si>
  <si>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</si>
  <si>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</si>
  <si>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</si>
  <si>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</si>
  <si>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</si>
  <si>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</si>
  <si>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</si>
  <si>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</si>
  <si>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</si>
  <si>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</si>
  <si>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</si>
  <si>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</si>
  <si>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</si>
  <si>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</si>
  <si>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</si>
  <si>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</si>
  <si>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</si>
  <si>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</si>
  <si>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</si>
  <si>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</si>
  <si>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</si>
  <si>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</si>
  <si>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</si>
  <si>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</si>
  <si>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</si>
  <si>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</si>
  <si>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</si>
  <si>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</si>
  <si>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</si>
  <si>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</si>
  <si>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</si>
  <si>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</si>
  <si>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</si>
  <si>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</si>
  <si>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</si>
  <si>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</si>
  <si>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</si>
  <si>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</si>
  <si>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</si>
  <si>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</si>
  <si>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</si>
  <si>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</si>
  <si>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</si>
  <si>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</si>
  <si>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</si>
  <si>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</si>
  <si>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</si>
  <si>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</si>
  <si>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</si>
  <si>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</si>
  <si>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</si>
  <si>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</si>
  <si>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</si>
  <si>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</si>
  <si>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</si>
  <si>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</si>
  <si>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</si>
  <si>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</si>
  <si>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</si>
  <si>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</si>
  <si>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</si>
  <si>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</si>
  <si>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</si>
  <si>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</si>
  <si>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</si>
  <si>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</si>
  <si>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</si>
  <si>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</si>
  <si>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</si>
  <si>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</si>
  <si>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</si>
  <si>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</si>
  <si>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</si>
  <si>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</si>
  <si>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</si>
  <si>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</si>
  <si>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</si>
  <si>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</si>
  <si>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</si>
  <si>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</si>
  <si>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</si>
  <si>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</si>
  <si>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</si>
  <si>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</si>
  <si>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</si>
  <si>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</si>
  <si>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</si>
  <si>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</si>
  <si>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</si>
  <si>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</si>
  <si>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</si>
  <si>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</si>
  <si>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</si>
  <si>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</si>
  <si>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</si>
  <si>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</si>
  <si>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</si>
  <si>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</si>
  <si>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</si>
  <si>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</si>
  <si>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</si>
  <si>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</si>
  <si>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</si>
  <si>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</si>
  <si>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</si>
  <si>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</si>
  <si>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</si>
  <si>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</si>
  <si>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</si>
  <si>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</si>
  <si>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</si>
  <si>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</si>
  <si>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</si>
  <si>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</si>
  <si>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</si>
  <si>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</si>
  <si>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</si>
  <si>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</si>
  <si>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</si>
  <si>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</si>
  <si>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</si>
  <si>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</si>
  <si>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</si>
  <si>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</si>
  <si>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</si>
  <si>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</si>
  <si>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</si>
  <si>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</si>
  <si>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</si>
  <si>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</si>
  <si>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</si>
  <si>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</si>
  <si>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</si>
  <si>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</si>
  <si>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</si>
  <si>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</si>
  <si>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</si>
  <si>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</si>
  <si>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</si>
  <si>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</si>
  <si>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</si>
  <si>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</si>
  <si>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</si>
  <si>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</si>
  <si>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</si>
  <si>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</si>
  <si>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</si>
  <si>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</si>
  <si>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</si>
  <si>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</si>
  <si>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</si>
  <si>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</si>
  <si>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</si>
  <si>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</si>
  <si>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</si>
  <si>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</si>
  <si>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</si>
  <si>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</si>
  <si>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</si>
  <si>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</si>
  <si>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</si>
  <si>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</si>
  <si>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</si>
  <si>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</si>
  <si>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</si>
  <si>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</si>
  <si>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</si>
  <si>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</si>
  <si>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</si>
  <si>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</si>
  <si>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</si>
  <si>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</si>
  <si>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</si>
  <si>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</si>
  <si>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</si>
  <si>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</si>
  <si>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</si>
  <si>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</si>
  <si>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</si>
  <si>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</si>
  <si>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</si>
  <si>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</si>
  <si>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</si>
  <si>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</si>
  <si>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</si>
  <si>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</si>
  <si>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</si>
  <si>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</si>
  <si>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</si>
  <si>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</si>
  <si>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</si>
  <si>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</si>
  <si>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</si>
  <si>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</si>
  <si>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</si>
  <si>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</si>
  <si>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</si>
  <si>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</si>
  <si>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</si>
  <si>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</si>
  <si>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</si>
  <si>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</si>
  <si>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</si>
  <si>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</si>
  <si>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</si>
  <si>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</si>
  <si>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</si>
  <si>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</si>
  <si>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</si>
  <si>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</si>
  <si>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</si>
  <si>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</si>
  <si>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</si>
  <si>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</si>
  <si>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</si>
  <si>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</si>
  <si>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</si>
  <si>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</si>
  <si>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</si>
  <si>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</si>
  <si>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</si>
  <si>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</si>
  <si>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</si>
  <si>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</si>
  <si>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</si>
  <si>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</si>
  <si>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</si>
  <si>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</si>
  <si>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</si>
  <si>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</si>
  <si>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</si>
  <si>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</si>
  <si>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</si>
  <si>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</si>
  <si>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</si>
  <si>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</si>
  <si>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</si>
  <si>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</si>
  <si>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</si>
  <si>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</si>
  <si>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</si>
  <si>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</si>
  <si>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</si>
  <si>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</si>
  <si>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</si>
  <si>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</si>
  <si>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</si>
  <si>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</si>
  <si>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</si>
  <si>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</si>
  <si>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</si>
  <si>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</si>
  <si>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</si>
  <si>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</si>
  <si>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</si>
  <si>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</si>
  <si>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</si>
  <si>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</si>
  <si>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</si>
  <si>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</si>
  <si>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</si>
  <si>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</si>
  <si>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</si>
  <si>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</si>
  <si>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</si>
  <si>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</si>
  <si>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</si>
  <si>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</si>
  <si>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</si>
  <si>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</si>
  <si>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</si>
  <si>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</si>
  <si>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</si>
  <si>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</si>
  <si>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</si>
  <si>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</si>
  <si>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</si>
  <si>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</si>
  <si>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</si>
  <si>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</si>
  <si>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</si>
  <si>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</si>
  <si>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</si>
  <si>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</si>
  <si>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</si>
  <si>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</si>
  <si>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</si>
  <si>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</si>
  <si>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</si>
  <si>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</si>
  <si>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</si>
  <si>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</si>
  <si>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</si>
  <si>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</si>
  <si>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</si>
  <si>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</si>
  <si>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</si>
  <si>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</si>
  <si>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</si>
  <si>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</si>
  <si>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</si>
  <si>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</si>
  <si>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</si>
  <si>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</si>
  <si>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</si>
  <si>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</si>
  <si>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</si>
  <si>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</si>
  <si>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</si>
  <si>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</si>
  <si>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</si>
  <si>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</si>
  <si>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</si>
  <si>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</si>
  <si>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</si>
  <si>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</si>
  <si>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</si>
  <si>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</si>
  <si>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</si>
  <si>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</si>
  <si>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</si>
  <si>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</si>
  <si>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</si>
  <si>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</si>
  <si>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</si>
  <si>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</si>
  <si>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</si>
  <si>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</si>
  <si>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</si>
  <si>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</si>
  <si>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</si>
  <si>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</si>
  <si>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</si>
  <si>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</si>
  <si>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</si>
  <si>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</si>
  <si>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</si>
  <si>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</si>
  <si>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</si>
  <si>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</si>
  <si>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</si>
  <si>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</si>
  <si>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</si>
  <si>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</si>
  <si>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</si>
  <si>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</si>
  <si>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</si>
  <si>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</si>
  <si>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</si>
  <si>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</si>
  <si>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</si>
  <si>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</si>
  <si>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</si>
  <si>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</si>
  <si>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</si>
  <si>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</si>
  <si>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</si>
  <si>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</si>
  <si>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</si>
  <si>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</si>
  <si>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</si>
  <si>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</si>
  <si>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</si>
  <si>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</si>
  <si>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</si>
  <si>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</si>
  <si>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</si>
  <si>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</si>
  <si>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</si>
  <si>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</si>
  <si>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</si>
  <si>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</si>
  <si>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</si>
  <si>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</si>
  <si>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</si>
  <si>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</si>
  <si>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</si>
  <si>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</si>
  <si>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</si>
  <si>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</si>
  <si>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</si>
  <si>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</si>
  <si>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</si>
  <si>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</si>
  <si>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</si>
  <si>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</si>
  <si>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</si>
  <si>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</si>
  <si>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</si>
  <si>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</si>
  <si>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</si>
  <si>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</si>
  <si>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</si>
  <si>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</si>
  <si>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</si>
  <si>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</si>
  <si>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</si>
  <si>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</si>
  <si>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</si>
  <si>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</si>
  <si>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</si>
  <si>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</si>
  <si>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</si>
  <si>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</si>
  <si>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</si>
  <si>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</si>
  <si>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</si>
  <si>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</si>
  <si>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</si>
  <si>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</si>
  <si>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</si>
  <si>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</si>
  <si>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</si>
  <si>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</si>
  <si>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</si>
  <si>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</si>
  <si>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</si>
  <si>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</si>
  <si>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</si>
  <si>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</si>
  <si>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</si>
  <si>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</si>
  <si>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</si>
  <si>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</si>
  <si>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</si>
  <si>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</si>
  <si>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</si>
  <si>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</si>
  <si>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</si>
  <si>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</si>
  <si>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</si>
  <si>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</si>
  <si>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</si>
  <si>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</si>
  <si>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</si>
  <si>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</si>
  <si>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</si>
  <si>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</si>
  <si>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</si>
  <si>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</si>
  <si>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</si>
  <si>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</si>
  <si>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</si>
  <si>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</si>
  <si>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</si>
  <si>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</si>
  <si>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</si>
  <si>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</si>
  <si>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</si>
  <si>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</si>
  <si>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</si>
  <si>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</si>
  <si>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</si>
  <si>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</si>
  <si>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</si>
  <si>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</si>
  <si>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</si>
  <si>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</si>
  <si>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</si>
  <si>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</si>
  <si>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</si>
  <si>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</si>
  <si>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</si>
  <si>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</si>
  <si>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</si>
  <si>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</si>
  <si>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</si>
  <si>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</si>
  <si>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</si>
  <si>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</si>
  <si>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</si>
  <si>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</si>
  <si>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</si>
  <si>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</si>
  <si>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</si>
  <si>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</si>
  <si>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</si>
  <si>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</si>
  <si>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</si>
  <si>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</si>
  <si>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</si>
  <si>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</si>
  <si>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</si>
  <si>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</si>
  <si>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</si>
  <si>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</si>
  <si>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</si>
  <si>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</si>
  <si>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</si>
  <si>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</si>
  <si>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</si>
  <si>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</si>
  <si>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</si>
  <si>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</si>
  <si>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</si>
  <si>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</si>
  <si>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</si>
  <si>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</si>
  <si>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</si>
  <si>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</si>
  <si>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</si>
  <si>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</si>
  <si>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</si>
  <si>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</si>
  <si>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</si>
  <si>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</si>
  <si>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</si>
  <si>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</si>
  <si>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</si>
  <si>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</si>
  <si>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</si>
  <si>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</si>
  <si>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</si>
  <si>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</si>
  <si>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</si>
  <si>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</si>
  <si>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</si>
  <si>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</si>
  <si>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</si>
  <si>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</si>
  <si>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</si>
  <si>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</si>
  <si>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</si>
  <si>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</si>
  <si>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</si>
  <si>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</si>
  <si>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</si>
  <si>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</si>
  <si>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</si>
  <si>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</si>
  <si>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</si>
  <si>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</si>
  <si>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</si>
  <si>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</si>
  <si>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</si>
  <si>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</si>
  <si>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</si>
  <si>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</si>
  <si>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</si>
  <si>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</si>
  <si>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</si>
  <si>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</si>
  <si>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</si>
  <si>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</si>
  <si>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</si>
  <si>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</si>
  <si>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</si>
  <si>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</si>
  <si>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</si>
  <si>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</si>
  <si>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</si>
  <si>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</si>
  <si>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</si>
  <si>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</si>
  <si>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</si>
  <si>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</si>
  <si>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</si>
  <si>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</si>
  <si>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</si>
  <si>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</si>
  <si>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</si>
  <si>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</si>
  <si>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</si>
  <si>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</si>
  <si>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</si>
  <si>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</si>
  <si>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</si>
  <si>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</si>
  <si>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</si>
  <si>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</si>
  <si>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</si>
  <si>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</si>
  <si>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</si>
  <si>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</si>
  <si>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</si>
  <si>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</si>
  <si>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</si>
  <si>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</si>
  <si>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</si>
  <si>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</si>
  <si>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</si>
  <si>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</si>
  <si>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</si>
  <si>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</si>
  <si>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</si>
  <si>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</si>
  <si>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</si>
  <si>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</si>
  <si>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</si>
  <si>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</si>
  <si>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</si>
  <si>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</si>
  <si>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</si>
  <si>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</si>
  <si>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</si>
  <si>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</si>
  <si>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</si>
  <si>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</si>
  <si>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</si>
  <si>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</si>
  <si>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</si>
  <si>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</si>
  <si>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</si>
  <si>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</si>
  <si>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</si>
  <si>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</si>
  <si>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</si>
  <si>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</si>
  <si>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</si>
  <si>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</si>
  <si>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</si>
  <si>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</si>
  <si>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</si>
  <si>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</si>
  <si>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</si>
  <si>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</si>
  <si>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</si>
  <si>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</si>
  <si>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</si>
  <si>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</si>
  <si>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</si>
  <si>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</si>
  <si>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</si>
  <si>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</si>
  <si>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</si>
  <si>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</si>
  <si>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</si>
  <si>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</si>
  <si>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</si>
  <si>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</si>
  <si>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</si>
  <si>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</si>
  <si>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</si>
  <si>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</si>
  <si>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</si>
  <si>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</si>
  <si>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</si>
  <si>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</si>
  <si>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</si>
  <si>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</si>
  <si>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</si>
  <si>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</si>
  <si>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</si>
  <si>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</si>
  <si>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</si>
  <si>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</si>
  <si>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</si>
  <si>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</si>
  <si>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</si>
  <si>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</si>
  <si>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</si>
  <si>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</si>
  <si>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</si>
  <si>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</si>
  <si>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</si>
  <si>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</si>
  <si>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</si>
  <si>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</si>
  <si>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</si>
  <si>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</si>
  <si>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</si>
  <si>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</si>
  <si>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</si>
  <si>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</si>
  <si>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</si>
  <si>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</si>
  <si>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</si>
  <si>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</si>
  <si>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</si>
  <si>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</si>
  <si>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</si>
  <si>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</si>
  <si>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</si>
  <si>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</si>
  <si>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</si>
  <si>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</si>
  <si>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</si>
  <si>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</si>
  <si>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</si>
  <si>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</si>
  <si>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</si>
  <si>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</si>
  <si>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</si>
  <si>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</si>
  <si>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</si>
  <si>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</si>
  <si>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</si>
  <si>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</si>
  <si>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</si>
  <si>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</si>
  <si>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</si>
  <si>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</si>
  <si>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</si>
  <si>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</si>
  <si>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</si>
  <si>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</si>
  <si>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</si>
  <si>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</si>
  <si>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</si>
  <si>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</si>
  <si>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</si>
  <si>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</si>
  <si>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</si>
  <si>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</si>
  <si>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</si>
  <si>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</si>
  <si>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</si>
  <si>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</si>
  <si>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</si>
  <si>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</si>
  <si>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</si>
  <si>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</si>
  <si>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</si>
  <si>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</si>
  <si>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</si>
  <si>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</si>
  <si>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</si>
  <si>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</si>
  <si>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</si>
  <si>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</si>
  <si>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</si>
  <si>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</si>
  <si>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</si>
  <si>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</si>
  <si>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</si>
  <si>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</si>
  <si>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</si>
  <si>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</si>
  <si>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</si>
  <si>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</si>
  <si>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</si>
  <si>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</si>
  <si>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</si>
  <si>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</si>
  <si>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</si>
  <si>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</si>
  <si>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</si>
  <si>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</si>
  <si>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</si>
  <si>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</si>
  <si>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</si>
  <si>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</si>
  <si>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</si>
  <si>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</si>
  <si>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</si>
  <si>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</si>
  <si>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</si>
  <si>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</si>
  <si>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</si>
  <si>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</si>
  <si>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</si>
  <si>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</si>
  <si>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</si>
  <si>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</si>
  <si>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</si>
  <si>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</si>
  <si>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</si>
  <si>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</si>
  <si>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</si>
  <si>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</si>
  <si>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</si>
  <si>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</si>
  <si>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</si>
  <si>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</si>
  <si>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</si>
  <si>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</si>
  <si>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</si>
  <si>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</si>
  <si>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</si>
  <si>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</si>
  <si>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</si>
  <si>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</si>
  <si>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</si>
  <si>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</si>
  <si>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</si>
  <si>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</si>
  <si>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</si>
  <si>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</si>
  <si>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</si>
  <si>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</si>
  <si>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</si>
  <si>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</si>
  <si>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</si>
  <si>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</si>
  <si>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</si>
  <si>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</si>
  <si>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</si>
  <si>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</si>
  <si>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</si>
  <si>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</si>
  <si>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</si>
  <si>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</si>
  <si>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</si>
  <si>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</si>
  <si>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</si>
  <si>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</si>
  <si>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</si>
  <si>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</si>
  <si>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</si>
  <si>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</si>
  <si>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</si>
  <si>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</si>
  <si>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</si>
  <si>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</si>
  <si>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</si>
  <si>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</si>
  <si>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</si>
  <si>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</si>
  <si>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</si>
  <si>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</si>
  <si>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</si>
  <si>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</si>
  <si>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</si>
  <si>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</si>
  <si>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</si>
  <si>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</si>
  <si>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</si>
  <si>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</si>
  <si>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</si>
  <si>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</si>
  <si>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</si>
  <si>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</si>
  <si>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</si>
  <si>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</si>
  <si>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</si>
  <si>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</si>
  <si>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</si>
  <si>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</si>
  <si>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</si>
  <si>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</si>
  <si>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</si>
  <si>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</si>
  <si>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</si>
  <si>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</si>
  <si>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</si>
  <si>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</si>
  <si>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</si>
  <si>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</si>
  <si>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</si>
  <si>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</si>
  <si>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</si>
  <si>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</si>
  <si>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</si>
  <si>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</si>
  <si>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</si>
  <si>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</si>
  <si>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</si>
  <si>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</si>
  <si>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</si>
  <si>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</si>
  <si>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</si>
  <si>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</si>
  <si>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</si>
  <si>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</si>
  <si>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</si>
  <si>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</si>
  <si>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</si>
  <si>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</si>
  <si>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</si>
  <si>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</si>
  <si>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</si>
  <si>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</si>
  <si>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</si>
  <si>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</si>
  <si>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</si>
  <si>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</si>
  <si>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</si>
  <si>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</si>
  <si>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</si>
  <si>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</si>
  <si>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</si>
  <si>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</si>
  <si>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</si>
  <si>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</si>
  <si>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</si>
  <si>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</si>
  <si>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</si>
  <si>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</si>
  <si>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</si>
  <si>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</si>
  <si>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</si>
  <si>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</si>
  <si>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</si>
  <si>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</si>
  <si>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</si>
  <si>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</si>
  <si>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</si>
  <si>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</si>
  <si>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</si>
  <si>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</si>
  <si>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</si>
  <si>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</si>
  <si>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</si>
  <si>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</si>
  <si>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</si>
  <si>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</si>
  <si>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</si>
  <si>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</si>
  <si>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</si>
  <si>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</si>
  <si>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</si>
  <si>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</si>
  <si>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</si>
  <si>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</si>
  <si>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</si>
  <si>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</si>
  <si>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</si>
  <si>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</si>
  <si>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</si>
  <si>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</si>
  <si>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</si>
  <si>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</si>
  <si>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</si>
  <si>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</si>
  <si>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</si>
  <si>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</si>
  <si>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</si>
  <si>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</si>
  <si>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</si>
  <si>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</si>
  <si>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</si>
  <si>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</si>
  <si>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</si>
  <si>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</si>
  <si>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</si>
  <si>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</si>
  <si>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</si>
  <si>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</si>
  <si>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</si>
  <si>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</si>
  <si>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</si>
  <si>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</si>
  <si>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</si>
  <si>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</si>
  <si>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</si>
  <si>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</si>
  <si>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</si>
  <si>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</si>
  <si>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</si>
  <si>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</si>
  <si>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</si>
  <si>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</si>
  <si>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</si>
  <si>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</si>
  <si>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</si>
  <si>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</si>
  <si>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</si>
  <si>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</si>
  <si>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</si>
  <si>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</si>
  <si>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</si>
  <si>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</si>
  <si>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</si>
  <si>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</si>
  <si>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</si>
  <si>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</si>
  <si>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</si>
  <si>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</si>
  <si>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</si>
  <si>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</si>
  <si>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</si>
  <si>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</si>
  <si>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</si>
  <si>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</si>
  <si>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</si>
  <si>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</si>
  <si>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</si>
  <si>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</si>
  <si>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</si>
  <si>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</si>
  <si>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</si>
  <si>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</si>
  <si>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</si>
  <si>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</si>
  <si>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</si>
  <si>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</si>
  <si>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</si>
  <si>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</si>
  <si>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</si>
  <si>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</si>
  <si>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</si>
  <si>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</si>
  <si>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</si>
  <si>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</si>
  <si>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</si>
  <si>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</si>
  <si>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</si>
  <si>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</si>
  <si>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</si>
  <si>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</si>
  <si>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</si>
  <si>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</si>
  <si>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</si>
  <si>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</si>
  <si>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</si>
  <si>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</si>
  <si>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</si>
  <si>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</si>
  <si>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</si>
  <si>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</si>
  <si>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</si>
  <si>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</si>
  <si>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</si>
  <si>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</si>
  <si>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</si>
  <si>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</si>
  <si>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</si>
  <si>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</si>
  <si>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</si>
  <si>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</si>
  <si>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</si>
  <si>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</si>
  <si>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</si>
  <si>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</si>
  <si>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</si>
  <si>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</si>
  <si>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</si>
  <si>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</si>
  <si>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</si>
  <si>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</si>
  <si>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</si>
  <si>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</si>
  <si>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</si>
  <si>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</si>
  <si>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</si>
  <si>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</si>
  <si>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</si>
  <si>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</si>
  <si>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</si>
  <si>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</si>
  <si>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</si>
  <si>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</si>
  <si>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</si>
  <si>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</si>
  <si>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</si>
  <si>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</si>
  <si>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</si>
  <si>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</si>
  <si>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</si>
  <si>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</si>
  <si>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</si>
  <si>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</si>
  <si>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</si>
  <si>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</si>
  <si>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</si>
  <si>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</si>
  <si>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</si>
  <si>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</si>
  <si>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</si>
  <si>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</si>
  <si>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</si>
  <si>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</si>
  <si>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</si>
  <si>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</si>
  <si>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</si>
  <si>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</si>
  <si>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</si>
  <si>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</si>
  <si>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</si>
  <si>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</si>
  <si>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</si>
  <si>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</si>
  <si>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</si>
  <si>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</si>
  <si>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</si>
  <si>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</si>
  <si>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</si>
  <si>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</si>
  <si>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</si>
  <si>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</si>
  <si>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</si>
  <si>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</si>
  <si>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</si>
  <si>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</si>
  <si>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</si>
  <si>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</si>
  <si>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</si>
  <si>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</si>
  <si>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</si>
  <si>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</si>
  <si>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</si>
  <si>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</si>
  <si>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</si>
  <si>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</si>
  <si>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</si>
  <si>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</si>
  <si>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</si>
  <si>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</si>
  <si>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</si>
  <si>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</si>
  <si>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</si>
  <si>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</si>
  <si>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</si>
  <si>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</si>
  <si>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</si>
  <si>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</si>
  <si>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</si>
  <si>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</si>
  <si>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</si>
  <si>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</si>
  <si>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</si>
  <si>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</si>
  <si>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</si>
  <si>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</si>
  <si>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</si>
  <si>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</si>
  <si>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</si>
  <si>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</si>
  <si>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</si>
  <si>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</si>
  <si>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</si>
  <si>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</si>
  <si>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</si>
  <si>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</si>
  <si>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</si>
  <si>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</si>
  <si>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</si>
  <si>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</si>
  <si>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</si>
  <si>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</si>
  <si>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</si>
  <si>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</si>
  <si>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</si>
  <si>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</si>
  <si>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</si>
  <si>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</si>
  <si>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</si>
  <si>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</si>
  <si>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</si>
  <si>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</si>
  <si>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</si>
  <si>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</si>
  <si>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</si>
  <si>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</si>
  <si>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</si>
  <si>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</si>
  <si>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</si>
  <si>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</si>
  <si>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</si>
  <si>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</si>
  <si>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</si>
  <si>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</si>
  <si>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</si>
  <si>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</si>
  <si>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</si>
  <si>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</si>
  <si>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</si>
  <si>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</si>
  <si>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</si>
  <si>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</si>
  <si>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</si>
  <si>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</si>
  <si>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</si>
  <si>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</si>
  <si>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</si>
  <si>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</si>
  <si>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</si>
  <si>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</si>
  <si>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</si>
  <si>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</si>
  <si>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</si>
  <si>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</si>
  <si>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</si>
  <si>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</si>
  <si>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</si>
  <si>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</si>
  <si>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</si>
  <si>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</si>
  <si>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</si>
  <si>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</si>
  <si>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</si>
  <si>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</si>
  <si>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</si>
  <si>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</si>
  <si>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</si>
  <si>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</si>
  <si>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</si>
  <si>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</si>
  <si>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</si>
  <si>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</si>
  <si>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</si>
  <si>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</si>
  <si>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</si>
  <si>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</si>
  <si>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</si>
  <si>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</si>
  <si>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</si>
  <si>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</si>
  <si>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</si>
  <si>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</si>
  <si>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</si>
  <si>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</si>
  <si>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</si>
  <si>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</si>
  <si>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</si>
  <si>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</si>
  <si>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</si>
  <si>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</si>
  <si>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</si>
  <si>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</si>
  <si>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</si>
  <si>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</si>
  <si>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</si>
  <si>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</si>
  <si>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</si>
  <si>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</si>
  <si>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</si>
  <si>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</si>
  <si>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</si>
  <si>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</si>
  <si>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</si>
  <si>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</si>
  <si>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</si>
  <si>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</si>
  <si>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</si>
  <si>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</si>
  <si>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</si>
  <si>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</si>
  <si>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</si>
  <si>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</si>
  <si>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</si>
  <si>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</si>
  <si>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</si>
  <si>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</si>
  <si>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</si>
  <si>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</si>
  <si>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</si>
  <si>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</si>
  <si>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</si>
  <si>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</si>
  <si>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</si>
  <si>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</si>
  <si>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</si>
  <si>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</si>
  <si>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</si>
  <si>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</si>
  <si>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</si>
  <si>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</si>
  <si>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</si>
  <si>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</si>
  <si>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</si>
  <si>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</si>
  <si>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</si>
  <si>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</si>
  <si>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</si>
  <si>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</si>
  <si>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</si>
  <si>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</si>
  <si>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</si>
  <si>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</si>
  <si>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</si>
  <si>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</si>
  <si>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</si>
  <si>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</si>
  <si>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</si>
  <si>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</si>
  <si>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</si>
  <si>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</si>
  <si>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</si>
  <si>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</si>
  <si>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</si>
  <si>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</si>
  <si>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</si>
  <si>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</si>
  <si>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</si>
  <si>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</si>
  <si>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</si>
  <si>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</si>
  <si>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</si>
  <si>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</si>
  <si>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</si>
  <si>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</si>
  <si>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</si>
  <si>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</si>
  <si>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</si>
  <si>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</si>
  <si>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</si>
  <si>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</si>
  <si>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</si>
  <si>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</si>
  <si>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</si>
  <si>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</si>
  <si>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</si>
  <si>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</si>
  <si>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</si>
  <si>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</si>
  <si>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</si>
  <si>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</si>
  <si>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</si>
  <si>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</si>
  <si>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</si>
  <si>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</si>
  <si>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</si>
  <si>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</si>
  <si>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</si>
  <si>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</si>
  <si>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</si>
  <si>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</si>
  <si>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</si>
  <si>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</si>
  <si>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</si>
  <si>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</si>
  <si>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</si>
  <si>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</si>
  <si>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</si>
  <si>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</si>
  <si>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</si>
  <si>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</si>
  <si>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</si>
  <si>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</si>
  <si>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</si>
  <si>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</si>
  <si>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</si>
  <si>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</si>
  <si>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</si>
  <si>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</si>
  <si>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</si>
  <si>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</si>
  <si>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</si>
  <si>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</si>
  <si>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</si>
  <si>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</si>
  <si>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</si>
  <si>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</si>
  <si>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</si>
  <si>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</si>
  <si>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</si>
  <si>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</si>
  <si>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</si>
  <si>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</si>
  <si>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</si>
  <si>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</si>
  <si>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</si>
  <si>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</si>
  <si>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</si>
  <si>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</si>
  <si>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</si>
  <si>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</si>
  <si>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</si>
  <si>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</si>
  <si>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</si>
  <si>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</si>
  <si>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</si>
  <si>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</si>
  <si>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</si>
  <si>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</si>
  <si>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</si>
  <si>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</si>
  <si>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</si>
  <si>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</si>
  <si>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</si>
  <si>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</si>
  <si>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</si>
  <si>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</si>
  <si>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</si>
  <si>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</si>
  <si>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</si>
  <si>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</si>
  <si>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</si>
  <si>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</si>
  <si>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</si>
  <si>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</si>
  <si>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</si>
  <si>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</si>
  <si>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</si>
  <si>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</si>
  <si>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</si>
  <si>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</si>
  <si>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</si>
  <si>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</si>
  <si>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</si>
  <si>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</si>
  <si>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</si>
  <si>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</si>
  <si>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</si>
  <si>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</si>
  <si>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</si>
  <si>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</si>
  <si>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</si>
  <si>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</si>
  <si>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</si>
  <si>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</si>
  <si>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</si>
  <si>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</si>
  <si>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</si>
  <si>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</si>
  <si>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</si>
  <si>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</si>
  <si>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</si>
  <si>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</si>
  <si>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</si>
  <si>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</si>
  <si>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</si>
  <si>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</si>
  <si>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</si>
  <si>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</si>
  <si>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</si>
  <si>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</si>
  <si>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</si>
  <si>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</si>
  <si>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</si>
  <si>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</si>
  <si>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</si>
  <si>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</si>
  <si>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</si>
  <si>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</si>
  <si>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</si>
  <si>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</si>
  <si>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</si>
  <si>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</si>
  <si>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</si>
  <si>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</si>
  <si>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</si>
  <si>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</si>
  <si>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</si>
  <si>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</si>
  <si>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</si>
  <si>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</si>
  <si>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</si>
  <si>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</si>
  <si>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</si>
  <si>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</si>
  <si>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</si>
  <si>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</si>
  <si>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</si>
  <si>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</si>
  <si>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</si>
  <si>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</si>
  <si>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</si>
  <si>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</si>
  <si>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</si>
  <si>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</si>
  <si>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</si>
  <si>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</si>
  <si>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</si>
  <si>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</si>
  <si>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</si>
  <si>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</si>
  <si>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</si>
  <si>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</si>
  <si>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</si>
  <si>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</si>
  <si>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</si>
  <si>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</si>
  <si>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</si>
  <si>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</si>
  <si>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</si>
  <si>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</si>
  <si>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</si>
  <si>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</si>
  <si>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</si>
  <si>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</si>
  <si>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</si>
  <si>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</si>
  <si>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</si>
  <si>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</si>
  <si>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</si>
  <si>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</si>
  <si>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</si>
  <si>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</si>
  <si>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</si>
  <si>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</si>
  <si>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</si>
  <si>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</si>
  <si>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</si>
  <si>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</si>
  <si>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</si>
  <si>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</si>
  <si>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</si>
  <si>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</si>
  <si>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</si>
  <si>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</si>
  <si>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</si>
  <si>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</si>
  <si>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</si>
  <si>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</si>
  <si>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</si>
  <si>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</si>
  <si>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</si>
  <si>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</si>
  <si>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</si>
  <si>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</si>
  <si>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</si>
  <si>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</si>
  <si>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</si>
  <si>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</si>
  <si>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</si>
  <si>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</si>
  <si>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</si>
  <si>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</si>
  <si>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</si>
  <si>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</si>
  <si>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</si>
  <si>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</si>
  <si>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</si>
  <si>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</si>
  <si>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</si>
  <si>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</si>
  <si>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</si>
  <si>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</si>
  <si>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</si>
  <si>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</si>
  <si>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</si>
  <si>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</si>
  <si>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</si>
  <si>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</si>
  <si>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</si>
  <si>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</si>
  <si>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</si>
  <si>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</si>
  <si>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</si>
  <si>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</si>
  <si>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</si>
  <si>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</si>
  <si>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</si>
  <si>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</si>
  <si>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</si>
  <si>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</si>
  <si>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</si>
  <si>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</si>
  <si>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</si>
  <si>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</si>
  <si>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</si>
  <si>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</si>
  <si>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</si>
  <si>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</si>
  <si>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</si>
  <si>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</si>
  <si>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</si>
  <si>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</si>
  <si>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</si>
  <si>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</si>
  <si>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</si>
  <si>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</si>
  <si>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</si>
  <si>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</si>
  <si>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</si>
  <si>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</si>
  <si>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</si>
  <si>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</si>
  <si>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</si>
  <si>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</si>
  <si>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</si>
  <si>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</si>
  <si>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</si>
  <si>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</si>
  <si>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</si>
  <si>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</si>
  <si>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</si>
  <si>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</si>
  <si>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</si>
  <si>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</si>
  <si>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</si>
  <si>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</si>
  <si>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</si>
  <si>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</si>
  <si>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</si>
  <si>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</si>
  <si>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</si>
  <si>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</si>
  <si>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</si>
  <si>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</si>
  <si>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</si>
  <si>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</si>
  <si>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</si>
  <si>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</si>
  <si>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</si>
  <si>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</si>
  <si>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</si>
  <si>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</si>
  <si>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</si>
  <si>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</si>
  <si>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</si>
  <si>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</si>
  <si>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</si>
  <si>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</si>
  <si>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</si>
  <si>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</si>
  <si>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</si>
  <si>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</si>
  <si>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</si>
  <si>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</si>
  <si>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</si>
  <si>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</si>
  <si>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</si>
  <si>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</si>
  <si>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</si>
  <si>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</si>
  <si>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</si>
  <si>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</si>
  <si>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</si>
  <si>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</si>
  <si>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</si>
  <si>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</si>
  <si>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</si>
  <si>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</si>
  <si>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</si>
  <si>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</si>
  <si>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</si>
  <si>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</si>
  <si>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</si>
  <si>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</si>
  <si>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</si>
  <si>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</si>
  <si>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</si>
  <si>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</si>
  <si>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</si>
  <si>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</si>
  <si>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</si>
  <si>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</si>
  <si>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</si>
  <si>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</si>
  <si>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</si>
  <si>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</si>
  <si>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</si>
  <si>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</si>
  <si>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</si>
  <si>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</si>
  <si>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</si>
  <si>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</si>
  <si>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</si>
  <si>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</si>
  <si>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</si>
  <si>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</si>
  <si>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</si>
  <si>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</si>
  <si>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</si>
  <si>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</si>
  <si>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</si>
  <si>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</si>
  <si>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</si>
  <si>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</si>
  <si>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</si>
  <si>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</si>
  <si>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</si>
  <si>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</si>
  <si>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</si>
  <si>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</si>
  <si>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</si>
  <si>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</si>
  <si>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</si>
  <si>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</si>
  <si>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</si>
  <si>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</si>
  <si>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</si>
  <si>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</si>
  <si>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</si>
  <si>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</si>
  <si>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</si>
  <si>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</si>
  <si>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</si>
  <si>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</si>
  <si>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</si>
  <si>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</si>
  <si>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</si>
  <si>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</si>
  <si>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</si>
  <si>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</si>
  <si>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</si>
  <si>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</si>
  <si>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</si>
  <si>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</si>
  <si>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</si>
  <si>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</si>
  <si>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</si>
  <si>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</si>
  <si>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</si>
  <si>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</si>
  <si>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</si>
  <si>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</si>
  <si>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</si>
  <si>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</si>
  <si>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</si>
  <si>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</si>
  <si>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</si>
  <si>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</si>
  <si>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</si>
  <si>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</si>
  <si>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</si>
  <si>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</si>
  <si>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</si>
  <si>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</si>
  <si>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</si>
  <si>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</si>
  <si>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</si>
  <si>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</si>
  <si>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</si>
  <si>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</si>
  <si>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</si>
  <si>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</si>
  <si>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</si>
  <si>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</si>
  <si>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</si>
  <si>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</si>
  <si>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</si>
  <si>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</si>
  <si>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</si>
  <si>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</si>
  <si>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</si>
  <si>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</si>
  <si>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</si>
  <si>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</si>
  <si>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</si>
  <si>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</si>
  <si>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</si>
  <si>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</si>
  <si>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</si>
  <si>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</si>
  <si>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</si>
  <si>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</si>
  <si>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</si>
  <si>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</si>
  <si>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</si>
  <si>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</si>
  <si>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</si>
  <si>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</si>
  <si>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</si>
  <si>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</si>
  <si>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</si>
  <si>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</si>
  <si>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</si>
  <si>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</si>
  <si>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</si>
  <si>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</si>
  <si>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</si>
  <si>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</si>
  <si>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</si>
  <si>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</si>
  <si>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</si>
  <si>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</si>
  <si>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</si>
  <si>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</si>
  <si>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</si>
  <si>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</si>
  <si>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</si>
  <si>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</si>
  <si>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</si>
  <si>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</si>
  <si>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</si>
  <si>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</si>
  <si>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</si>
  <si>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</si>
  <si>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</si>
  <si>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</si>
  <si>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</si>
  <si>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</si>
  <si>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</si>
  <si>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</si>
  <si>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</si>
  <si>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</si>
  <si>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</si>
  <si>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</si>
  <si>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</si>
  <si>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</si>
  <si>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</si>
  <si>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</si>
  <si>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</si>
  <si>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</si>
  <si>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</si>
  <si>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</si>
  <si>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</si>
  <si>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</si>
  <si>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</si>
  <si>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</si>
  <si>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</si>
  <si>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</si>
  <si>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</si>
  <si>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</si>
  <si>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</si>
  <si>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</si>
  <si>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</si>
  <si>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</si>
  <si>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</si>
  <si>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</si>
  <si>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</si>
  <si>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</si>
  <si>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</si>
  <si>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</si>
  <si>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</si>
  <si>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</si>
  <si>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</si>
  <si>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</si>
  <si>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</si>
  <si>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</si>
  <si>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</si>
  <si>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</si>
  <si>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</si>
  <si>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</si>
  <si>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</si>
  <si>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</si>
  <si>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</si>
  <si>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</si>
  <si>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</si>
  <si>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</si>
  <si>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</si>
  <si>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</si>
  <si>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</si>
  <si>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</si>
  <si>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</si>
  <si>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</si>
  <si>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</si>
  <si>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</si>
  <si>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</si>
  <si>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</si>
  <si>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</si>
  <si>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</si>
  <si>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</si>
  <si>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</si>
  <si>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</si>
  <si>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</si>
  <si>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</si>
  <si>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</si>
  <si>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</si>
  <si>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</si>
  <si>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</si>
  <si>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</si>
  <si>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</si>
  <si>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</si>
  <si>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</si>
  <si>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</si>
  <si>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</si>
  <si>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</si>
  <si>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</si>
  <si>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</si>
  <si>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</si>
  <si>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</si>
  <si>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</si>
  <si>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</si>
  <si>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</si>
  <si>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</si>
  <si>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</si>
  <si>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</si>
  <si>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</si>
  <si>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</si>
  <si>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</si>
  <si>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</si>
  <si>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</si>
  <si>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</si>
  <si>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</si>
  <si>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</si>
  <si>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</si>
  <si>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</si>
  <si>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</si>
  <si>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</si>
  <si>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</si>
  <si>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</si>
  <si>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</si>
  <si>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</si>
  <si>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</si>
  <si>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</si>
  <si>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</si>
  <si>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</si>
  <si>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</si>
  <si>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</si>
  <si>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</si>
  <si>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</si>
  <si>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</si>
  <si>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</si>
  <si>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</si>
  <si>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</si>
  <si>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</si>
  <si>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</si>
  <si>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</si>
  <si>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</si>
  <si>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</si>
  <si>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</si>
  <si>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</si>
  <si>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</si>
  <si>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</si>
  <si>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</si>
  <si>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</si>
  <si>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</si>
  <si>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</si>
  <si>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</si>
  <si>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</si>
  <si>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</si>
  <si>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</si>
  <si>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</si>
  <si>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</si>
  <si>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</si>
  <si>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</si>
  <si>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</si>
  <si>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</si>
  <si>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</si>
  <si>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</si>
  <si>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</si>
  <si>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</si>
  <si>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</si>
  <si>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</si>
  <si>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</si>
  <si>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</si>
  <si>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</si>
  <si>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</si>
  <si>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</si>
  <si>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</si>
  <si>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</si>
  <si>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</si>
  <si>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</si>
  <si>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</si>
  <si>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</si>
  <si>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</si>
  <si>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</si>
  <si>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</si>
  <si>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</si>
  <si>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</si>
  <si>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</si>
  <si>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</si>
  <si>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</si>
  <si>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</si>
  <si>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</si>
  <si>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</si>
  <si>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</si>
  <si>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</si>
  <si>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</si>
  <si>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</si>
  <si>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</si>
  <si>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</si>
  <si>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</si>
  <si>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</si>
  <si>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</si>
  <si>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</si>
  <si>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</si>
  <si>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</si>
  <si>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</si>
  <si>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</si>
  <si>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</si>
  <si>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</si>
  <si>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</si>
  <si>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</si>
  <si>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</si>
  <si>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</si>
  <si>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</si>
  <si>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</si>
  <si>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</si>
  <si>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</si>
  <si>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</si>
  <si>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</si>
  <si>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</si>
  <si>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</si>
  <si>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</si>
  <si>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</si>
  <si>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</si>
  <si>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</si>
  <si>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</si>
  <si>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</si>
  <si>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</si>
  <si>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</si>
  <si>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</si>
  <si>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</si>
  <si>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</si>
  <si>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</si>
  <si>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</si>
  <si>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</si>
  <si>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</si>
  <si>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</si>
  <si>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</si>
  <si>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</si>
  <si>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</si>
  <si>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</si>
  <si>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</si>
  <si>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</si>
  <si>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</si>
  <si>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</si>
  <si>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</si>
  <si>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</si>
  <si>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</si>
  <si>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</si>
  <si>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</si>
  <si>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</si>
  <si>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</si>
  <si>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</si>
  <si>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</si>
  <si>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</si>
  <si>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</si>
  <si>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</si>
  <si>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</si>
  <si>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</si>
  <si>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</si>
  <si>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</si>
  <si>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</si>
  <si>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</si>
  <si>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</si>
  <si>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</si>
  <si>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</si>
  <si>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</si>
  <si>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</si>
  <si>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</si>
  <si>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</si>
  <si>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</si>
  <si>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</si>
  <si>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</si>
  <si>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</si>
  <si>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</si>
  <si>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</si>
  <si>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</si>
  <si>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</si>
  <si>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</si>
  <si>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</si>
  <si>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</si>
  <si>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</si>
  <si>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</si>
  <si>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</si>
  <si>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</si>
  <si>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</si>
  <si>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</si>
  <si>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</si>
  <si>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</si>
  <si>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</si>
  <si>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</si>
  <si>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</si>
  <si>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</si>
  <si>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</si>
  <si>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</si>
  <si>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</si>
  <si>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</si>
  <si>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</si>
  <si>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</si>
  <si>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</si>
  <si>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</si>
  <si>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</si>
  <si>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</si>
  <si>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</si>
  <si>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</si>
  <si>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</si>
  <si>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</si>
  <si>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</si>
  <si>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</si>
  <si>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</si>
  <si>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</si>
  <si>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</si>
  <si>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</si>
  <si>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</si>
  <si>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</si>
  <si>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</si>
  <si>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</si>
  <si>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</si>
  <si>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</si>
  <si>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</si>
  <si>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</si>
  <si>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</si>
  <si>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</si>
  <si>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</si>
  <si>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</si>
  <si>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</si>
  <si>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</si>
  <si>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</si>
  <si>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</si>
  <si>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</si>
  <si>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</si>
  <si>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</si>
  <si>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</si>
  <si>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</si>
  <si>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</si>
  <si>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</si>
  <si>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</si>
  <si>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</si>
  <si>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</si>
  <si>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</si>
  <si>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</si>
  <si>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</si>
  <si>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</si>
  <si>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</si>
  <si>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</si>
  <si>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</si>
  <si>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</si>
  <si>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</si>
  <si>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</si>
  <si>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</si>
  <si>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</si>
  <si>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</si>
  <si>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</si>
  <si>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</si>
  <si>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</si>
  <si>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</si>
  <si>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</si>
  <si>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</si>
  <si>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</si>
  <si>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</si>
  <si>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</si>
  <si>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</si>
  <si>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</si>
  <si>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</si>
  <si>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</si>
  <si>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</si>
  <si>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</si>
  <si>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</si>
  <si>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</si>
  <si>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</si>
  <si>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</si>
  <si>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</si>
  <si>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</si>
  <si>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</si>
  <si>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</si>
  <si>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</si>
  <si>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</si>
  <si>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</si>
  <si>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</si>
  <si>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</si>
  <si>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</si>
  <si>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</si>
  <si>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</si>
  <si>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</si>
  <si>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</si>
  <si>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</si>
  <si>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</si>
  <si>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</si>
  <si>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</si>
  <si>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</si>
  <si>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</si>
  <si>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</si>
  <si>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</si>
  <si>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</si>
  <si>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</si>
  <si>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</si>
  <si>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</si>
  <si>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</si>
  <si>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</si>
  <si>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</si>
  <si>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</si>
  <si>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</si>
  <si>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</si>
  <si>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</si>
  <si>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</si>
  <si>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</si>
  <si>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</si>
  <si>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</si>
  <si>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</si>
  <si>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</si>
  <si>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</si>
  <si>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</si>
  <si>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</si>
  <si>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</si>
  <si>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</si>
  <si>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</si>
  <si>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</si>
  <si>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</si>
  <si>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</si>
  <si>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</si>
  <si>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</si>
  <si>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</si>
  <si>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</si>
  <si>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</si>
  <si>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</si>
  <si>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</si>
  <si>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</si>
  <si>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</si>
  <si>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</si>
  <si>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</si>
  <si>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</si>
  <si>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</si>
  <si>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</si>
  <si>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</si>
  <si>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</si>
  <si>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</si>
  <si>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</si>
  <si>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</si>
  <si>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</si>
  <si>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</si>
  <si>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</si>
  <si>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</si>
  <si>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</si>
  <si>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</si>
  <si>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</si>
  <si>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</si>
  <si>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</si>
  <si>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</si>
  <si>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</si>
  <si>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</si>
  <si>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</si>
  <si>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</si>
  <si>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</si>
  <si>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</si>
  <si>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</si>
  <si>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</si>
  <si>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</si>
  <si>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</si>
  <si>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</si>
  <si>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</si>
  <si>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</si>
  <si>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</si>
  <si>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</si>
  <si>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</si>
  <si>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</si>
  <si>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</si>
  <si>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</si>
  <si>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</si>
  <si>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</si>
  <si>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</si>
  <si>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</si>
  <si>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</si>
  <si>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</si>
  <si>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</si>
  <si>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</si>
  <si>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</si>
  <si>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</si>
  <si>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</si>
  <si>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</si>
  <si>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</si>
  <si>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</si>
  <si>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</si>
  <si>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</si>
  <si>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</si>
  <si>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</si>
  <si>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</si>
  <si>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</si>
  <si>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</si>
  <si>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</si>
  <si>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</si>
  <si>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</si>
  <si>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</si>
  <si>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</si>
  <si>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</si>
  <si>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</si>
  <si>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</si>
  <si>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</si>
  <si>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</si>
  <si>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</si>
  <si>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</si>
  <si>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</si>
  <si>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</si>
  <si>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</si>
  <si>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</si>
  <si>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</si>
  <si>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</si>
  <si>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</si>
  <si>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</si>
  <si>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</si>
  <si>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</si>
  <si>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</si>
  <si>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</si>
  <si>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</si>
  <si>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</si>
  <si>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</si>
  <si>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</si>
  <si>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</si>
  <si>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</si>
  <si>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</si>
  <si>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</si>
  <si>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</si>
  <si>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</si>
  <si>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</si>
  <si>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</si>
  <si>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</si>
  <si>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</si>
  <si>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</si>
  <si>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</si>
  <si>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</si>
  <si>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</si>
  <si>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</si>
  <si>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</si>
  <si>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</si>
  <si>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</si>
  <si>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</si>
  <si>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</si>
  <si>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</si>
  <si>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</si>
  <si>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</si>
  <si>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</si>
  <si>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</si>
  <si>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</si>
  <si>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</si>
  <si>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</si>
  <si>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</si>
  <si>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</si>
  <si>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</si>
  <si>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</si>
  <si>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</si>
  <si>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</si>
  <si>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</si>
  <si>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</si>
  <si>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</si>
  <si>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</si>
  <si>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</si>
  <si>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</si>
  <si>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</si>
  <si>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</si>
  <si>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</si>
  <si>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</si>
  <si>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</si>
  <si>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</si>
  <si>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</si>
  <si>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</si>
  <si>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</si>
  <si>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</si>
  <si>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</si>
  <si>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</si>
  <si>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</si>
  <si>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</si>
  <si>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</si>
  <si>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</si>
  <si>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</si>
  <si>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</si>
  <si>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</si>
  <si>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</si>
  <si>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</si>
  <si>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</si>
  <si>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</si>
  <si>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</si>
  <si>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</si>
  <si>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</si>
  <si>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</si>
  <si>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</si>
  <si>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</si>
  <si>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</si>
  <si>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</si>
  <si>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</si>
  <si>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</si>
  <si>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</si>
  <si>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</si>
  <si>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</si>
  <si>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</si>
  <si>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</si>
  <si>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</si>
  <si>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</si>
  <si>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</si>
  <si>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</si>
  <si>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</si>
  <si>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</si>
  <si>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</si>
  <si>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</si>
  <si>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</si>
  <si>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</si>
  <si>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</si>
  <si>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</si>
  <si>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</si>
  <si>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</si>
  <si>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</si>
  <si>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</si>
  <si>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</si>
  <si>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</si>
  <si>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</si>
  <si>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</si>
  <si>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</si>
  <si>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</si>
  <si>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</si>
  <si>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</si>
  <si>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</si>
  <si>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</si>
  <si>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</si>
  <si>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</si>
  <si>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</si>
  <si>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</si>
  <si>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</si>
  <si>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</si>
  <si>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</si>
  <si>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</si>
  <si>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</si>
  <si>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</si>
  <si>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</si>
  <si>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</si>
  <si>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</si>
  <si>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</si>
  <si>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</si>
  <si>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</si>
  <si>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</si>
  <si>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</si>
  <si>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</si>
  <si>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</si>
  <si>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</si>
  <si>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</si>
  <si>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</si>
  <si>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</si>
  <si>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</si>
  <si>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</si>
  <si>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</si>
  <si>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</si>
  <si>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</si>
  <si>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</si>
  <si>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</si>
  <si>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</si>
  <si>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</si>
  <si>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</si>
  <si>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</si>
  <si>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</si>
  <si>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</si>
  <si>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</si>
  <si>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</si>
  <si>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</si>
  <si>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</si>
  <si>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</si>
  <si>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</si>
  <si>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</si>
  <si>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</si>
  <si>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</si>
  <si>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</si>
  <si>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</si>
  <si>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</si>
  <si>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</si>
  <si>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</si>
  <si>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</si>
  <si>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</si>
  <si>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</si>
  <si>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</si>
  <si>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</si>
  <si>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</si>
  <si>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</si>
  <si>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</si>
  <si>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</si>
  <si>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</si>
  <si>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</si>
  <si>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</si>
  <si>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</si>
  <si>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</si>
  <si>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</si>
  <si>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</si>
  <si>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</si>
  <si>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</si>
  <si>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</si>
  <si>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</si>
  <si>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</si>
  <si>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</si>
  <si>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</si>
  <si>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</si>
  <si>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</si>
  <si>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</si>
  <si>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</si>
  <si>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</si>
  <si>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</si>
  <si>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</si>
  <si>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</si>
  <si>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</si>
  <si>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</si>
  <si>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</si>
  <si>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</si>
  <si>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</si>
  <si>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</si>
  <si>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</si>
  <si>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</si>
  <si>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</si>
  <si>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</si>
  <si>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</si>
  <si>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</si>
  <si>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</si>
  <si>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</si>
  <si>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</si>
  <si>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</si>
  <si>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</si>
  <si>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</si>
  <si>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</si>
  <si>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</si>
  <si>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</si>
  <si>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</si>
  <si>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</si>
  <si>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</si>
  <si>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</si>
  <si>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</si>
  <si>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</si>
  <si>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</si>
  <si>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</si>
  <si>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</si>
  <si>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</si>
  <si>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</si>
  <si>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</si>
  <si>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</si>
  <si>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</si>
  <si>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</si>
  <si>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</si>
  <si>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</si>
  <si>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</si>
  <si>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</si>
  <si>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</si>
  <si>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</si>
  <si>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</si>
  <si>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</si>
  <si>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</si>
  <si>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</si>
  <si>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</si>
  <si>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</si>
  <si>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</si>
  <si>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</si>
  <si>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</si>
  <si>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</si>
  <si>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</si>
  <si>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</si>
  <si>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</si>
  <si>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</si>
  <si>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</si>
  <si>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</si>
  <si>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</si>
  <si>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</si>
  <si>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</si>
  <si>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</si>
  <si>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</si>
  <si>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</si>
  <si>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</si>
  <si>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</si>
  <si>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</si>
  <si>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</si>
  <si>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</si>
  <si>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</si>
  <si>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</si>
  <si>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</si>
  <si>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</si>
  <si>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</si>
  <si>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</si>
  <si>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</si>
  <si>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</si>
  <si>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</si>
  <si>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</si>
  <si>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</si>
  <si>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</si>
  <si>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</si>
  <si>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</si>
  <si>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</si>
  <si>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</si>
  <si>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</si>
  <si>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</si>
  <si>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</si>
  <si>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</si>
  <si>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</si>
  <si>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</si>
  <si>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</si>
  <si>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</si>
  <si>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</si>
  <si>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</si>
  <si>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</si>
  <si>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</si>
  <si>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</si>
  <si>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</si>
  <si>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</si>
  <si>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</si>
  <si>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</si>
  <si>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</si>
  <si>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</si>
  <si>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</si>
  <si>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</si>
  <si>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</si>
  <si>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</si>
  <si>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</si>
  <si>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</si>
  <si>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</si>
  <si>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</si>
  <si>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</si>
  <si>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</si>
  <si>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</si>
  <si>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</si>
  <si>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</si>
  <si>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</si>
  <si>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</si>
  <si>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</si>
  <si>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</si>
  <si>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</si>
  <si>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</si>
  <si>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</si>
  <si>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</si>
  <si>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</si>
  <si>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</si>
  <si>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</si>
  <si>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</si>
  <si>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</si>
  <si>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</si>
  <si>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</si>
  <si>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</si>
  <si>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</si>
  <si>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</si>
  <si>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</si>
  <si>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</si>
  <si>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</si>
  <si>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</si>
  <si>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</si>
  <si>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</si>
  <si>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</si>
  <si>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</si>
  <si>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</si>
  <si>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</si>
  <si>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</si>
  <si>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</si>
  <si>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</si>
  <si>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</si>
  <si>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</si>
  <si>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</si>
  <si>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</si>
  <si>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</si>
  <si>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</si>
  <si>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</si>
  <si>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</si>
  <si>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</si>
  <si>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</si>
  <si>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</si>
  <si>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</si>
  <si>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</si>
  <si>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</si>
  <si>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</si>
  <si>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</si>
  <si>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</si>
  <si>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</si>
  <si>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</si>
  <si>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</si>
  <si>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</si>
  <si>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</si>
  <si>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</si>
  <si>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</si>
  <si>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</si>
  <si>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</si>
  <si>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</si>
  <si>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</si>
  <si>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</si>
  <si>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</si>
  <si>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</si>
  <si>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</si>
  <si>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</si>
  <si>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</si>
  <si>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</si>
  <si>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</si>
  <si>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</si>
  <si>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</si>
  <si>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</si>
  <si>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</si>
  <si>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</si>
  <si>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</si>
  <si>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</si>
  <si>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</si>
  <si>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</si>
  <si>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</si>
  <si>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</si>
  <si>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</si>
  <si>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</si>
  <si>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</si>
  <si>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</si>
  <si>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</si>
  <si>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</si>
  <si>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</si>
  <si>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</si>
  <si>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</si>
  <si>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</si>
  <si>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</si>
  <si>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</si>
  <si>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</si>
  <si>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</si>
  <si>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</si>
  <si>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</si>
  <si>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</si>
  <si>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</si>
  <si>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</si>
  <si>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</si>
  <si>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</si>
  <si>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</si>
  <si>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</si>
  <si>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</si>
  <si>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</si>
  <si>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</si>
  <si>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</si>
  <si>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</si>
  <si>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</si>
  <si>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</si>
  <si>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</si>
  <si>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</si>
  <si>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</si>
  <si>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</si>
  <si>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</si>
  <si>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</si>
  <si>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</si>
  <si>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</si>
  <si>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</si>
  <si>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</si>
  <si>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</si>
  <si>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</si>
  <si>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</si>
  <si>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</si>
  <si>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</si>
  <si>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</si>
  <si>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</si>
  <si>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</si>
  <si>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</si>
  <si>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</si>
  <si>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</si>
  <si>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</si>
  <si>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</si>
  <si>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</si>
  <si>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</si>
  <si>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</si>
  <si>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</si>
  <si>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</si>
  <si>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</si>
  <si>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</si>
  <si>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</si>
  <si>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</si>
  <si>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</si>
  <si>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</si>
  <si>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</si>
  <si>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</si>
  <si>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</si>
  <si>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</si>
  <si>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</si>
  <si>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</si>
  <si>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</si>
  <si>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</si>
  <si>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</si>
  <si>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</si>
  <si>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</si>
  <si>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</si>
  <si>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</si>
  <si>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</si>
  <si>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</si>
  <si>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</si>
  <si>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</si>
  <si>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</si>
  <si>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</si>
  <si>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</si>
  <si>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</si>
  <si>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</si>
  <si>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</si>
  <si>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</si>
  <si>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</si>
  <si>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</si>
  <si>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</si>
  <si>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</si>
  <si>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</si>
  <si>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</si>
  <si>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</si>
  <si>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</si>
  <si>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</si>
  <si>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</si>
  <si>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</si>
  <si>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</si>
  <si>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</si>
  <si>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</si>
  <si>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</si>
  <si>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</si>
  <si>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</si>
  <si>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</si>
  <si>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</si>
  <si>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</si>
  <si>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</si>
  <si>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</si>
  <si>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</si>
  <si>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</si>
  <si>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</si>
  <si>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</si>
  <si>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</si>
  <si>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</si>
  <si>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</si>
  <si>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</si>
  <si>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</si>
  <si>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</si>
  <si>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</si>
  <si>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</si>
  <si>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</si>
  <si>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</si>
  <si>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</si>
  <si>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</si>
  <si>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</si>
  <si>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</si>
  <si>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</si>
  <si>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</si>
  <si>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</si>
  <si>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</si>
  <si>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</si>
  <si>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</si>
  <si>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</si>
  <si>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</si>
  <si>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</si>
  <si>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</si>
  <si>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</si>
  <si>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</si>
  <si>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</si>
  <si>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</si>
  <si>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</si>
  <si>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</si>
  <si>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</si>
  <si>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</si>
  <si>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</si>
  <si>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</si>
  <si>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</si>
  <si>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</si>
  <si>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</si>
  <si>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</si>
  <si>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</si>
  <si>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</si>
  <si>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</si>
  <si>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</si>
  <si>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</si>
  <si>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</si>
  <si>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</si>
  <si>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</si>
  <si>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</si>
  <si>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</si>
  <si>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</si>
  <si>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</si>
  <si>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</si>
  <si>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</si>
  <si>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</si>
  <si>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</si>
  <si>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</si>
  <si>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</si>
  <si>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</si>
  <si>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</si>
  <si>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</si>
  <si>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</si>
  <si>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</si>
  <si>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</si>
  <si>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</si>
  <si>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</si>
  <si>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</si>
  <si>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</si>
  <si>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</si>
  <si>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</si>
  <si>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</si>
  <si>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</si>
  <si>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</si>
  <si>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</si>
  <si>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</si>
  <si>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</si>
  <si>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</si>
  <si>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</si>
  <si>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</si>
  <si>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</si>
  <si>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</si>
  <si>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</si>
  <si>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</si>
  <si>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</si>
  <si>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</si>
  <si>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</si>
  <si>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</si>
  <si>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</si>
  <si>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</si>
  <si>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</si>
  <si>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</si>
  <si>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</si>
  <si>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</si>
  <si>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</si>
  <si>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</si>
  <si>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</si>
  <si>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</si>
  <si>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</si>
  <si>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</si>
  <si>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</si>
  <si>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</si>
  <si>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</si>
  <si>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</si>
  <si>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</si>
  <si>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</si>
  <si>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</si>
  <si>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</si>
  <si>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</si>
  <si>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</si>
  <si>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</si>
  <si>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</si>
  <si>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</si>
  <si>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</si>
  <si>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</si>
  <si>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</si>
  <si>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</si>
  <si>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</si>
  <si>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</si>
  <si>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</si>
  <si>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</si>
  <si>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</si>
  <si>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</si>
  <si>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</si>
  <si>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</si>
  <si>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</si>
  <si>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</si>
  <si>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</si>
  <si>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</si>
  <si>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</si>
  <si>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</si>
  <si>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</si>
  <si>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</si>
  <si>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</si>
  <si>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</si>
  <si>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</si>
  <si>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</si>
  <si>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</si>
  <si>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</si>
  <si>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</si>
  <si>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</si>
  <si>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</si>
  <si>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</si>
  <si>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</si>
  <si>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</si>
  <si>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</si>
  <si>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</si>
  <si>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</si>
  <si>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</si>
  <si>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</si>
  <si>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</si>
  <si>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</si>
  <si>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</si>
  <si>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</si>
  <si>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</si>
  <si>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</si>
  <si>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</si>
  <si>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</si>
  <si>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</si>
  <si>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</si>
  <si>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</si>
  <si>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</si>
  <si>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</si>
  <si>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</si>
  <si>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</si>
  <si>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</si>
  <si>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</si>
  <si>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</si>
  <si>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</si>
  <si>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</si>
  <si>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</si>
  <si>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</si>
  <si>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</si>
  <si>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</si>
  <si>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</si>
  <si>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</si>
  <si>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</si>
  <si>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</si>
  <si>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</si>
  <si>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</si>
  <si>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</si>
  <si>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</si>
  <si>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</si>
  <si>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</si>
  <si>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</si>
  <si>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</si>
  <si>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</si>
  <si>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</si>
  <si>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</si>
  <si>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</si>
  <si>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</si>
  <si>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</si>
  <si>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</si>
  <si>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</si>
  <si>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</si>
  <si>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</si>
  <si>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</si>
  <si>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</si>
  <si>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</si>
  <si>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</si>
  <si>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</si>
  <si>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</si>
  <si>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</si>
  <si>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</si>
  <si>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</si>
  <si>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</si>
  <si>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</si>
  <si>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</si>
  <si>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</si>
  <si>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</si>
  <si>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</si>
  <si>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</si>
  <si>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</si>
  <si>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</si>
  <si>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</si>
  <si>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</si>
  <si>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</si>
  <si>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</si>
  <si>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</si>
  <si>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</si>
  <si>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</si>
  <si>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</si>
  <si>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</si>
  <si>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</si>
  <si>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</si>
  <si>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</si>
  <si>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</si>
  <si>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</si>
  <si>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</si>
  <si>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</si>
  <si>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</si>
  <si>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</si>
  <si>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</si>
  <si>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</si>
  <si>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</si>
  <si>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</si>
  <si>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</si>
  <si>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</si>
  <si>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</si>
  <si>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</si>
  <si>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</si>
  <si>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</si>
  <si>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</si>
  <si>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</si>
  <si>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</si>
  <si>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</si>
  <si>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</si>
  <si>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</si>
  <si>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</si>
  <si>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</si>
  <si>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</si>
  <si>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</si>
  <si>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</si>
  <si>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</si>
  <si>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</si>
  <si>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</si>
  <si>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</si>
  <si>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</si>
  <si>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</si>
  <si>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</si>
  <si>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</si>
  <si>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</si>
  <si>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</si>
  <si>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</si>
  <si>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</si>
  <si>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</si>
  <si>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</si>
  <si>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</si>
  <si>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</si>
  <si>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</si>
  <si>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</si>
  <si>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</si>
  <si>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</si>
  <si>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</si>
  <si>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</si>
  <si>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</si>
  <si>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</si>
  <si>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</si>
  <si>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</si>
  <si>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</si>
  <si>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</si>
  <si>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</si>
  <si>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</si>
  <si>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</si>
  <si>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</si>
  <si>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</si>
  <si>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</si>
  <si>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</si>
  <si>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</si>
  <si>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</si>
  <si>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</si>
  <si>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</si>
  <si>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</si>
  <si>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</si>
  <si>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</si>
  <si>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</si>
  <si>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</si>
  <si>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</si>
  <si>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</si>
  <si>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</si>
  <si>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</si>
  <si>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</si>
  <si>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</si>
  <si>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</si>
  <si>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</si>
  <si>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</si>
  <si>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</si>
  <si>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</si>
  <si>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</si>
  <si>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</si>
  <si>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</si>
  <si>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</si>
  <si>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</si>
  <si>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</si>
  <si>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</si>
  <si>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</si>
  <si>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</si>
  <si>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</si>
  <si>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</si>
  <si>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</si>
  <si>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</si>
  <si>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</si>
  <si>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</si>
  <si>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</si>
  <si>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</si>
  <si>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</si>
  <si>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</si>
  <si>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</si>
  <si>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</si>
  <si>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</si>
  <si>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</si>
  <si>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</si>
  <si>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</si>
  <si>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</si>
  <si>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</si>
  <si>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</si>
  <si>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</si>
  <si>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</si>
  <si>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</si>
  <si>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</si>
  <si>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</si>
  <si>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</si>
  <si>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</si>
  <si>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</si>
  <si>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</si>
  <si>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</si>
  <si>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</si>
  <si>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</si>
  <si>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</si>
  <si>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</si>
  <si>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</si>
  <si>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</si>
  <si>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</si>
  <si>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</si>
  <si>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</si>
  <si>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</si>
  <si>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</si>
  <si>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</si>
  <si>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</si>
  <si>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</si>
  <si>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</si>
  <si>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</si>
  <si>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</si>
  <si>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</si>
  <si>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</si>
  <si>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</si>
  <si>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</si>
  <si>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</si>
  <si>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</si>
  <si>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</si>
  <si>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</si>
  <si>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</si>
  <si>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</si>
  <si>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</si>
  <si>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</si>
  <si>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</si>
  <si>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</si>
  <si>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</si>
  <si>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</si>
  <si>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</si>
  <si>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</si>
  <si>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</si>
  <si>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</si>
  <si>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</si>
  <si>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</si>
  <si>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</si>
  <si>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</si>
  <si>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</si>
  <si>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</si>
  <si>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</si>
  <si>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</si>
  <si>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</si>
  <si>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</si>
  <si>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</si>
  <si>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</si>
  <si>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</si>
  <si>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</si>
  <si>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</si>
  <si>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</si>
  <si>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</si>
  <si>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</si>
  <si>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</si>
  <si>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</si>
  <si>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</si>
  <si>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</si>
  <si>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</si>
  <si>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</si>
  <si>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</si>
  <si>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</si>
  <si>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</si>
  <si>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</si>
  <si>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</si>
  <si>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</si>
  <si>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</si>
  <si>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</si>
  <si>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</si>
  <si>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</si>
  <si>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</si>
  <si>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</si>
  <si>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</si>
  <si>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</si>
  <si>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</si>
  <si>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</si>
  <si>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</si>
  <si>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</si>
  <si>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</si>
  <si>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</si>
  <si>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</si>
  <si>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</si>
  <si>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</si>
  <si>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</si>
  <si>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</si>
  <si>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</si>
  <si>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</si>
  <si>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</si>
  <si>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</si>
  <si>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</si>
  <si>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</si>
  <si>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</si>
  <si>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</si>
  <si>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</si>
  <si>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</si>
  <si>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</si>
  <si>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</si>
  <si>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</si>
  <si>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</si>
  <si>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</si>
  <si>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</si>
  <si>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</si>
  <si>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</si>
  <si>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</si>
  <si>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</si>
  <si>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</si>
  <si>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</si>
  <si>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</si>
  <si>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</si>
  <si>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</si>
  <si>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</si>
  <si>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</si>
  <si>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</si>
  <si>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</si>
  <si>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</si>
  <si>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</si>
  <si>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</si>
  <si>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</si>
  <si>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</si>
  <si>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</si>
  <si>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</si>
  <si>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</si>
  <si>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</si>
  <si>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</si>
  <si>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</si>
  <si>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</si>
  <si>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</si>
  <si>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</si>
  <si>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</si>
  <si>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</si>
  <si>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</si>
  <si>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</si>
  <si>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</si>
  <si>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</si>
  <si>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</si>
  <si>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</si>
  <si>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</si>
  <si>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</si>
  <si>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</si>
  <si>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</si>
  <si>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</si>
  <si>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</si>
  <si>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</si>
  <si>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</si>
  <si>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</si>
  <si>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</si>
  <si>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</si>
  <si>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</si>
  <si>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</si>
  <si>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</si>
  <si>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</si>
  <si>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</si>
  <si>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</si>
  <si>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</si>
  <si>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</si>
  <si>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</si>
  <si>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</si>
  <si>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</si>
  <si>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</si>
  <si>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</si>
  <si>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</si>
  <si>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</si>
  <si>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</si>
  <si>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</si>
  <si>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</si>
  <si>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</si>
  <si>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</si>
  <si>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</si>
  <si>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</si>
  <si>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</si>
  <si>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</si>
  <si>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</si>
  <si>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</si>
  <si>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</si>
  <si>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</si>
  <si>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</si>
  <si>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</si>
  <si>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</si>
  <si>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</si>
  <si>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</si>
  <si>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</si>
  <si>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</si>
  <si>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</si>
  <si>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</si>
  <si>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</si>
  <si>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</si>
  <si>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</si>
  <si>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</si>
  <si>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</si>
  <si>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</si>
  <si>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</si>
  <si>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</si>
  <si>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</si>
  <si>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</si>
  <si>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</si>
  <si>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</si>
  <si>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</si>
  <si>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</si>
  <si>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</si>
  <si>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</si>
  <si>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</si>
  <si>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</si>
  <si>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</si>
  <si>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</si>
  <si>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</si>
  <si>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</si>
  <si>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</si>
  <si>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</si>
  <si>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</si>
  <si>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</si>
  <si>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</si>
  <si>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</si>
  <si>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</si>
  <si>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</si>
  <si>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</si>
  <si>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</si>
  <si>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</si>
  <si>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</si>
  <si>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</si>
  <si>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</si>
  <si>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</si>
  <si>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</si>
  <si>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</si>
  <si>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</si>
  <si>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</si>
  <si>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</si>
  <si>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</si>
  <si>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</si>
  <si>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</si>
  <si>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</si>
  <si>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</si>
  <si>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</si>
  <si>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</si>
  <si>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</si>
  <si>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</si>
  <si>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</si>
  <si>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</si>
  <si>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</si>
  <si>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</si>
  <si>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</si>
  <si>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</si>
  <si>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</si>
  <si>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</si>
  <si>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</si>
  <si>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</si>
  <si>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</si>
  <si>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</si>
  <si>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</si>
  <si>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</si>
  <si>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</si>
  <si>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</si>
  <si>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</si>
  <si>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</si>
  <si>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</si>
  <si>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</si>
  <si>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</si>
  <si>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</si>
  <si>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</si>
  <si>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</si>
  <si>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</si>
  <si>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</si>
  <si>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</si>
  <si>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</si>
  <si>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</si>
  <si>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</si>
  <si>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</si>
  <si>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</si>
  <si>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</si>
  <si>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</si>
  <si>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</si>
  <si>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</si>
  <si>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</si>
  <si>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</si>
  <si>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</si>
  <si>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</si>
  <si>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</si>
  <si>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</si>
  <si>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</si>
  <si>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</si>
  <si>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</si>
  <si>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</si>
  <si>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</si>
  <si>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</si>
  <si>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</si>
  <si>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</si>
  <si>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</si>
  <si>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</si>
  <si>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</si>
  <si>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</si>
  <si>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</si>
  <si>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</si>
  <si>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</si>
  <si>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</si>
  <si>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</si>
  <si>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</si>
  <si>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</si>
  <si>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</si>
  <si>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</si>
  <si>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</si>
  <si>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</si>
  <si>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</si>
  <si>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</si>
  <si>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</si>
  <si>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</si>
  <si>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</si>
  <si>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</si>
  <si>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</si>
  <si>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</si>
  <si>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</si>
  <si>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</si>
  <si>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</si>
  <si>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</si>
  <si>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</si>
  <si>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</si>
  <si>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</si>
  <si>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</si>
  <si>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</si>
  <si>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</si>
  <si>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</si>
  <si>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</si>
  <si>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</si>
  <si>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</si>
  <si>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</si>
  <si>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</si>
  <si>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</si>
  <si>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</si>
  <si>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</si>
  <si>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</si>
  <si>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</si>
  <si>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</si>
  <si>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</si>
  <si>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</si>
  <si>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</si>
  <si>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</si>
  <si>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</si>
  <si>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</si>
  <si>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</si>
  <si>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</si>
  <si>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</si>
  <si>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</si>
  <si>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</si>
  <si>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</si>
  <si>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</si>
  <si>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</si>
  <si>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</si>
  <si>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</si>
  <si>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</si>
  <si>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</si>
  <si>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</si>
  <si>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</si>
  <si>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</si>
  <si>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</si>
  <si>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</si>
  <si>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</si>
  <si>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</si>
  <si>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</si>
  <si>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</si>
  <si>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</si>
  <si>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</si>
  <si>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</si>
  <si>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</si>
  <si>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</si>
  <si>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</si>
  <si>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</si>
  <si>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</si>
  <si>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</si>
  <si>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</si>
  <si>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</si>
  <si>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</si>
  <si>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</si>
  <si>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</si>
  <si>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</si>
  <si>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</si>
  <si>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</si>
  <si>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</si>
  <si>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</si>
  <si>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</si>
  <si>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</si>
  <si>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</si>
  <si>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</si>
  <si>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</si>
  <si>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</si>
  <si>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</si>
  <si>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</si>
  <si>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</si>
  <si>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</si>
  <si>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</si>
  <si>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</si>
  <si>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</si>
  <si>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</si>
  <si>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</si>
  <si>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</si>
  <si>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</si>
  <si>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</si>
  <si>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</si>
  <si>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</si>
  <si>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</si>
  <si>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</si>
  <si>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</si>
  <si>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</si>
  <si>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</si>
  <si>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</si>
  <si>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</si>
  <si>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</si>
  <si>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</si>
  <si>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</si>
  <si>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</si>
  <si>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</si>
  <si>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</si>
  <si>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</si>
  <si>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</si>
  <si>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</si>
  <si>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</si>
  <si>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</si>
  <si>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</si>
  <si>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</si>
  <si>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</si>
  <si>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</si>
  <si>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</si>
  <si>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</si>
  <si>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</si>
  <si>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</si>
  <si>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</si>
  <si>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</si>
  <si>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</si>
  <si>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</si>
  <si>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</si>
  <si>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</si>
  <si>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</si>
  <si>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</si>
  <si>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</si>
  <si>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</si>
  <si>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</si>
  <si>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</si>
  <si>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</si>
  <si>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</si>
  <si>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</si>
  <si>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</si>
  <si>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</si>
  <si>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</si>
  <si>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</si>
  <si>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</si>
  <si>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</si>
  <si>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</si>
  <si>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</si>
  <si>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</si>
  <si>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</si>
  <si>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</si>
  <si>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</si>
  <si>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</si>
  <si>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</si>
  <si>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</si>
  <si>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</si>
  <si>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</si>
  <si>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</si>
  <si>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</si>
  <si>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</si>
  <si>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</si>
  <si>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</si>
  <si>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</si>
  <si>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</si>
  <si>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</si>
  <si>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</si>
  <si>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</si>
  <si>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</si>
  <si>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</si>
  <si>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</si>
  <si>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</si>
  <si>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</si>
  <si>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</si>
  <si>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</si>
  <si>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</si>
  <si>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</si>
  <si>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</si>
  <si>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</si>
  <si>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</si>
  <si>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</si>
  <si>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</si>
  <si>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</si>
  <si>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</si>
  <si>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</si>
  <si>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</si>
  <si>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</si>
  <si>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</si>
  <si>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</si>
  <si>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</si>
  <si>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</si>
  <si>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</si>
  <si>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</si>
  <si>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</si>
  <si>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</si>
  <si>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</si>
  <si>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</si>
  <si>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</si>
  <si>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</si>
  <si>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</si>
  <si>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</si>
  <si>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</si>
  <si>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</si>
  <si>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</si>
  <si>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</si>
  <si>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</si>
  <si>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</si>
  <si>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</si>
  <si>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</si>
  <si>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</si>
  <si>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</si>
  <si>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</si>
  <si>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</si>
  <si>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</si>
  <si>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</si>
  <si>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</si>
  <si>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</si>
  <si>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</si>
  <si>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</si>
  <si>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</si>
  <si>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</si>
  <si>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</si>
  <si>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</si>
  <si>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</si>
  <si>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</si>
  <si>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</si>
  <si>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</si>
  <si>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</si>
  <si>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</si>
  <si>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</si>
  <si>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</si>
  <si>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</si>
  <si>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</si>
  <si>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</si>
  <si>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</si>
  <si>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</si>
  <si>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</si>
  <si>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</si>
  <si>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</si>
  <si>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</si>
  <si>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</si>
  <si>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</si>
  <si>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</si>
  <si>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</si>
  <si>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</si>
  <si>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</si>
  <si>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</si>
  <si>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</si>
  <si>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</si>
  <si>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</si>
  <si>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</si>
  <si>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</si>
  <si>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</si>
  <si>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</si>
  <si>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</si>
  <si>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</si>
  <si>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</si>
  <si>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</si>
  <si>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</si>
  <si>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</si>
  <si>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</si>
  <si>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</si>
  <si>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</si>
  <si>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</si>
  <si>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</si>
  <si>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</si>
  <si>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</si>
  <si>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</si>
  <si>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</si>
  <si>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</si>
  <si>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</si>
  <si>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</si>
  <si>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</si>
  <si>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</si>
  <si>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</si>
  <si>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</si>
  <si>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</si>
  <si>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</si>
  <si>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</si>
  <si>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</si>
  <si>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</si>
  <si>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</si>
  <si>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</si>
  <si>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</si>
  <si>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</si>
  <si>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</si>
  <si>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</si>
  <si>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</si>
  <si>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</si>
  <si>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</si>
  <si>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</si>
  <si>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</si>
  <si>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</si>
  <si>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</si>
  <si>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</si>
  <si>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</si>
  <si>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</si>
  <si>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</si>
  <si>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</si>
  <si>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</si>
  <si>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</si>
  <si>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</si>
  <si>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</si>
  <si>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</si>
  <si>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</si>
  <si>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</si>
  <si>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</si>
  <si>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</si>
  <si>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</si>
  <si>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</si>
  <si>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</si>
  <si>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</si>
  <si>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</si>
  <si>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</si>
  <si>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</si>
  <si>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</si>
  <si>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</si>
  <si>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</si>
  <si>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</si>
  <si>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</si>
  <si>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</si>
  <si>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</si>
  <si>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</si>
  <si>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</si>
  <si>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</si>
  <si>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</si>
  <si>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</si>
  <si>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</si>
  <si>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</si>
  <si>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</si>
  <si>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</si>
  <si>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</si>
  <si>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</si>
  <si>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</si>
  <si>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</si>
  <si>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</si>
  <si>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</si>
  <si>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</si>
  <si>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</si>
  <si>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</si>
  <si>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</si>
  <si>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</si>
  <si>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</si>
  <si>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</si>
  <si>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</si>
  <si>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</si>
  <si>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</si>
  <si>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</si>
  <si>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</si>
  <si>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</si>
  <si>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</si>
  <si>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</si>
  <si>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</si>
  <si>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</si>
  <si>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</si>
  <si>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</si>
  <si>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</si>
  <si>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</si>
  <si>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</si>
  <si>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</si>
  <si>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</si>
  <si>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</si>
  <si>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</si>
  <si>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</si>
  <si>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</si>
  <si>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</si>
  <si>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</si>
  <si>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</si>
  <si>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</si>
  <si>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</si>
  <si>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</si>
  <si>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</si>
  <si>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</si>
  <si>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</si>
  <si>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</si>
  <si>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</si>
  <si>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</si>
  <si>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</si>
  <si>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</si>
  <si>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</si>
  <si>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</si>
  <si>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</si>
  <si>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</si>
  <si>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</si>
  <si>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</si>
  <si>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</si>
  <si>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</si>
  <si>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</si>
  <si>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</si>
  <si>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</si>
  <si>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</si>
  <si>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</si>
  <si>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</si>
  <si>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</si>
  <si>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</si>
  <si>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</si>
  <si>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</si>
  <si>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</si>
  <si>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</si>
  <si>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</si>
  <si>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</si>
  <si>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</si>
  <si>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</si>
  <si>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</si>
  <si>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</si>
  <si>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</si>
  <si>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</si>
  <si>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</si>
  <si>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</si>
  <si>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</si>
  <si>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</si>
  <si>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</si>
  <si>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</si>
  <si>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</si>
  <si>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</si>
  <si>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</si>
  <si>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</si>
  <si>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</si>
  <si>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</si>
  <si>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</si>
  <si>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</si>
  <si>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</si>
  <si>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</si>
  <si>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</si>
  <si>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</si>
  <si>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</si>
  <si>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</si>
  <si>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</si>
  <si>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</si>
  <si>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</si>
  <si>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</si>
  <si>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</si>
  <si>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</si>
  <si>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</si>
  <si>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</si>
  <si>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</si>
  <si>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</si>
  <si>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</si>
  <si>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</si>
  <si>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</si>
  <si>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</si>
  <si>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</si>
  <si>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</si>
  <si>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</si>
  <si>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</si>
  <si>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</si>
  <si>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</si>
  <si>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</si>
  <si>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</si>
  <si>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</si>
  <si>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</si>
  <si>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</si>
  <si>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</si>
  <si>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</si>
  <si>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</si>
  <si>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</si>
  <si>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</si>
  <si>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</si>
  <si>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</si>
  <si>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</si>
  <si>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</si>
  <si>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</si>
  <si>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</si>
  <si>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</si>
  <si>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</si>
  <si>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</si>
  <si>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</si>
  <si>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</si>
  <si>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</si>
  <si>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</si>
  <si>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</si>
  <si>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</si>
  <si>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</si>
  <si>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</si>
  <si>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</si>
  <si>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</si>
  <si>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</si>
  <si>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</si>
  <si>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</si>
  <si>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</si>
  <si>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</si>
  <si>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</si>
  <si>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</si>
  <si>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</si>
  <si>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</si>
  <si>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</si>
  <si>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</si>
  <si>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</si>
  <si>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</si>
  <si>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</si>
  <si>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</si>
  <si>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</si>
  <si>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</si>
  <si>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</si>
  <si>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</si>
  <si>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</si>
  <si>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</si>
  <si>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</si>
  <si>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</si>
  <si>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</si>
  <si>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</si>
  <si>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</si>
  <si>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</si>
  <si>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</si>
  <si>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</si>
  <si>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</si>
  <si>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</si>
  <si>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</si>
  <si>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</si>
  <si>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</si>
  <si>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</si>
  <si>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</si>
  <si>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</si>
  <si>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</si>
  <si>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</si>
  <si>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</si>
  <si>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</si>
  <si>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</si>
  <si>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</si>
  <si>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</si>
  <si>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</si>
  <si>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</si>
  <si>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</si>
  <si>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</si>
  <si>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</si>
  <si>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</si>
  <si>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</si>
  <si>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</si>
  <si>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</si>
  <si>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</si>
  <si>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</si>
  <si>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</si>
  <si>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</si>
  <si>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</si>
  <si>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</si>
  <si>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</si>
  <si>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</si>
  <si>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</si>
  <si>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</si>
  <si>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</si>
  <si>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</si>
  <si>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</si>
  <si>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</si>
  <si>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</si>
  <si>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</si>
  <si>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</si>
  <si>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</si>
  <si>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</si>
  <si>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</si>
  <si>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</si>
  <si>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</si>
  <si>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</si>
  <si>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</si>
  <si>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</si>
  <si>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</si>
  <si>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</si>
  <si>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</si>
  <si>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</si>
  <si>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</si>
  <si>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</si>
  <si>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</si>
  <si>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</si>
  <si>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</si>
  <si>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</si>
  <si>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</si>
  <si>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</si>
  <si>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</si>
  <si>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</si>
  <si>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</si>
  <si>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</si>
  <si>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</si>
  <si>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</si>
  <si>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</si>
  <si>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</si>
  <si>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</si>
  <si>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</si>
  <si>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</si>
  <si>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</si>
  <si>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</si>
  <si>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</si>
  <si>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</si>
  <si>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</si>
  <si>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</si>
  <si>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</si>
  <si>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</si>
  <si>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</si>
  <si>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</si>
  <si>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</si>
  <si>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</si>
  <si>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</si>
  <si>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</si>
  <si>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</si>
  <si>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</si>
  <si>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</si>
  <si>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</si>
  <si>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</si>
  <si>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</si>
  <si>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</si>
  <si>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</si>
  <si>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</si>
  <si>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</si>
  <si>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</si>
  <si>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</si>
  <si>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</si>
  <si>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</si>
  <si>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</si>
  <si>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</si>
  <si>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</si>
  <si>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</si>
  <si>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</si>
  <si>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</si>
  <si>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</si>
  <si>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</si>
  <si>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</si>
  <si>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</si>
  <si>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</si>
  <si>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</si>
  <si>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</si>
  <si>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</si>
  <si>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</si>
  <si>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</si>
  <si>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</si>
  <si>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</si>
  <si>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</si>
  <si>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</si>
  <si>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</si>
  <si>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</si>
  <si>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</si>
  <si>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</si>
  <si>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</si>
  <si>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</si>
  <si>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</si>
  <si>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</si>
  <si>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</si>
  <si>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</si>
  <si>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</si>
  <si>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</si>
  <si>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</si>
  <si>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</si>
  <si>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</si>
  <si>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</si>
  <si>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</si>
  <si>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</si>
  <si>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</si>
  <si>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</si>
  <si>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</si>
  <si>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</si>
  <si>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</si>
  <si>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</si>
  <si>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</si>
  <si>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</si>
  <si>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</si>
  <si>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</si>
  <si>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</si>
  <si>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</si>
  <si>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</si>
  <si>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</si>
  <si>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</si>
  <si>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</si>
  <si>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</si>
  <si>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</si>
  <si>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</si>
  <si>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</si>
  <si>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</si>
  <si>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</si>
  <si>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</si>
  <si>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</si>
  <si>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</si>
  <si>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</si>
  <si>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</si>
  <si>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</si>
  <si>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</si>
  <si>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</si>
  <si>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</si>
  <si>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</si>
  <si>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</si>
  <si>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</si>
  <si>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</si>
  <si>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</si>
  <si>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</si>
  <si>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</si>
  <si>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</si>
  <si>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</si>
  <si>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</si>
  <si>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</si>
  <si>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</si>
  <si>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</si>
  <si>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</si>
  <si>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</si>
  <si>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</si>
  <si>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</si>
  <si>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</si>
  <si>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</si>
  <si>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</si>
  <si>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</si>
  <si>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</si>
  <si>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</si>
  <si>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</si>
  <si>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</si>
  <si>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</si>
  <si>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</si>
  <si>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</si>
  <si>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</si>
  <si>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</si>
  <si>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</si>
  <si>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</si>
  <si>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</si>
  <si>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</si>
  <si>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</si>
  <si>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</si>
  <si>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</si>
  <si>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</si>
  <si>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</si>
  <si>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</si>
  <si>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</si>
  <si>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</si>
  <si>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</si>
  <si>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</si>
  <si>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</si>
  <si>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</si>
  <si>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</si>
  <si>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</si>
  <si>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</si>
  <si>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</si>
  <si>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</si>
  <si>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</si>
  <si>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</si>
  <si>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</si>
  <si>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</si>
  <si>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</si>
  <si>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</si>
  <si>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</si>
  <si>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</si>
  <si>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</si>
  <si>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</si>
  <si>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</si>
  <si>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</si>
  <si>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</si>
  <si>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</si>
  <si>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</si>
  <si>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</si>
  <si>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</si>
  <si>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</si>
  <si>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</si>
  <si>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</si>
  <si>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</si>
  <si>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</si>
  <si>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</si>
  <si>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</si>
  <si>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</si>
  <si>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</si>
  <si>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</si>
  <si>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</si>
  <si>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</si>
  <si>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</si>
  <si>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</si>
  <si>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</si>
  <si>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</si>
  <si>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</si>
  <si>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</si>
  <si>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</si>
  <si>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</si>
  <si>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</si>
  <si>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</si>
  <si>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</si>
  <si>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</si>
  <si>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</si>
  <si>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</si>
  <si>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</si>
  <si>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</si>
  <si>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</si>
  <si>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</si>
  <si>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</si>
  <si>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</si>
  <si>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</si>
  <si>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</si>
  <si>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</si>
  <si>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</si>
  <si>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</si>
  <si>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</si>
  <si>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</si>
  <si>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</si>
  <si>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</si>
  <si>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</si>
  <si>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</si>
  <si>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</si>
  <si>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</si>
  <si>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</si>
  <si>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</si>
  <si>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</si>
  <si>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</si>
  <si>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</si>
  <si>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</si>
  <si>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</si>
  <si>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</si>
  <si>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</si>
  <si>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</si>
  <si>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</si>
  <si>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</si>
  <si>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</si>
  <si>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</si>
  <si>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</si>
  <si>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</si>
  <si>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</si>
  <si>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</si>
  <si>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</si>
  <si>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</si>
  <si>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</si>
  <si>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</si>
  <si>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</si>
  <si>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</si>
  <si>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</si>
  <si>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</si>
  <si>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</si>
  <si>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</si>
  <si>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</si>
  <si>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</si>
  <si>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</si>
  <si>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</si>
  <si>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</si>
  <si>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</si>
  <si>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</si>
  <si>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</si>
  <si>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</si>
  <si>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</si>
  <si>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</si>
  <si>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</si>
  <si>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</si>
  <si>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</si>
  <si>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</si>
  <si>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</si>
  <si>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</si>
  <si>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</si>
  <si>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</si>
  <si>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</si>
  <si>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</si>
  <si>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</si>
  <si>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</si>
  <si>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</si>
  <si>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</si>
  <si>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</si>
  <si>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</si>
  <si>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</si>
  <si>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</si>
  <si>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</si>
  <si>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</si>
  <si>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</si>
  <si>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</si>
  <si>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</si>
  <si>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</si>
  <si>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</si>
  <si>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</si>
  <si>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</si>
  <si>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</si>
  <si>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</si>
  <si>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</si>
  <si>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</si>
  <si>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</si>
  <si>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</si>
  <si>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</si>
  <si>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</si>
  <si>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</si>
  <si>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</si>
  <si>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</si>
  <si>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</si>
  <si>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</si>
  <si>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</si>
  <si>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</si>
  <si>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</si>
  <si>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</si>
  <si>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</si>
  <si>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</si>
  <si>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</si>
  <si>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</si>
  <si>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</si>
  <si>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</si>
  <si>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</si>
  <si>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</si>
  <si>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</si>
  <si>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</si>
  <si>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</si>
  <si>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</si>
  <si>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</si>
  <si>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</si>
  <si>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</si>
  <si>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</si>
  <si>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</si>
  <si>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</si>
  <si>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</si>
  <si>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</si>
  <si>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</si>
  <si>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</si>
  <si>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</si>
  <si>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</si>
  <si>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</si>
  <si>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</si>
  <si>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</si>
  <si>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</si>
  <si>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</si>
  <si>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</si>
  <si>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</si>
  <si>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</si>
  <si>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</si>
  <si>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</si>
  <si>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</si>
  <si>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</si>
  <si>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</si>
  <si>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</si>
  <si>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</si>
  <si>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</si>
  <si>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</si>
  <si>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</si>
  <si>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</si>
  <si>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</si>
  <si>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</si>
  <si>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</si>
  <si>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</si>
  <si>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</si>
  <si>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</si>
  <si>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</si>
  <si>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</si>
  <si>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</si>
  <si>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</si>
  <si>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</si>
  <si>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</si>
  <si>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</si>
  <si>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</si>
  <si>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</si>
  <si>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</si>
  <si>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</si>
  <si>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</si>
  <si>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</si>
  <si>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</si>
  <si>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</si>
  <si>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</si>
  <si>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</si>
  <si>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</si>
  <si>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</si>
  <si>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</si>
  <si>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</si>
  <si>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</si>
  <si>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</si>
  <si>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</si>
  <si>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</si>
  <si>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</si>
  <si>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</si>
  <si>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</si>
  <si>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</si>
  <si>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</si>
  <si>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</si>
  <si>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</si>
  <si>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</si>
  <si>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</si>
  <si>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</si>
  <si>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</si>
  <si>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</si>
  <si>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</si>
  <si>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</si>
  <si>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</si>
  <si>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</si>
  <si>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</si>
  <si>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</si>
  <si>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</si>
  <si>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</si>
  <si>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</si>
  <si>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</si>
  <si>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</si>
  <si>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</si>
  <si>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</si>
  <si>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</si>
  <si>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</si>
  <si>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</si>
  <si>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</si>
  <si>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</si>
  <si>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</si>
  <si>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</si>
  <si>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</si>
  <si>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</si>
  <si>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</si>
  <si>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</si>
  <si>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</si>
  <si>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</si>
  <si>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</si>
  <si>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</si>
  <si>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</si>
  <si>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</si>
  <si>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</si>
  <si>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</si>
  <si>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</si>
  <si>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</si>
  <si>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</si>
  <si>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</si>
  <si>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</si>
  <si>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</si>
  <si>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</si>
  <si>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</si>
  <si>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</si>
  <si>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</si>
  <si>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</si>
  <si>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</si>
  <si>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</si>
  <si>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</si>
  <si>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</si>
  <si>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</si>
  <si>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</si>
  <si>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</si>
  <si>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</si>
  <si>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</si>
  <si>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</si>
  <si>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</si>
  <si>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</si>
  <si>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</si>
  <si>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</si>
  <si>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</si>
  <si>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</si>
  <si>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</si>
  <si>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</si>
  <si>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</si>
  <si>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</si>
  <si>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</si>
  <si>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</si>
  <si>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</si>
  <si>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</si>
  <si>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</si>
  <si>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</si>
  <si>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</si>
  <si>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</si>
  <si>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</si>
  <si>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</si>
  <si>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</si>
  <si>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</si>
  <si>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</si>
  <si>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</si>
  <si>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</si>
  <si>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</si>
  <si>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</si>
  <si>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</si>
  <si>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</si>
  <si>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</si>
  <si>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</si>
  <si>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</si>
  <si>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</si>
  <si>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</si>
  <si>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</si>
  <si>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</si>
  <si>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</si>
  <si>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</si>
  <si>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</si>
  <si>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</si>
  <si>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</si>
  <si>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</si>
  <si>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</si>
  <si>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</si>
  <si>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</si>
  <si>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</si>
  <si>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</si>
  <si>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</si>
  <si>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</si>
  <si>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</si>
  <si>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</si>
  <si>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</si>
  <si>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</si>
  <si>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</si>
  <si>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</si>
  <si>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</si>
  <si>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</si>
  <si>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</si>
  <si>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</si>
  <si>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</si>
  <si>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</si>
  <si>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</si>
  <si>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</si>
  <si>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</si>
  <si>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</si>
  <si>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</si>
  <si>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</si>
  <si>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</si>
  <si>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</si>
  <si>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</si>
  <si>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</si>
  <si>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</si>
  <si>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</si>
  <si>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</si>
  <si>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</si>
  <si>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</si>
  <si>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</si>
  <si>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</si>
  <si>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</si>
  <si>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</si>
  <si>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</si>
  <si>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</si>
  <si>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</si>
  <si>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</si>
  <si>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</si>
  <si>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</si>
  <si>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</si>
  <si>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</si>
  <si>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</si>
  <si>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</si>
  <si>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</si>
  <si>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</si>
  <si>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</si>
  <si>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</si>
  <si>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</si>
  <si>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</si>
  <si>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</si>
  <si>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</si>
  <si>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</si>
  <si>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</si>
  <si>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</si>
  <si>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</si>
  <si>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</si>
  <si>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</si>
  <si>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</si>
  <si>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</si>
  <si>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</si>
  <si>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</si>
  <si>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</si>
  <si>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</si>
  <si>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</si>
  <si>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</si>
  <si>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</si>
  <si>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</si>
  <si>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</si>
  <si>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</si>
  <si>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</si>
  <si>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</si>
  <si>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</si>
  <si>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</si>
  <si>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</si>
  <si>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</si>
  <si>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</si>
  <si>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</si>
  <si>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</si>
  <si>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</si>
  <si>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</si>
  <si>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</si>
  <si>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</si>
  <si>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</si>
  <si>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</si>
  <si>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</si>
  <si>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</si>
  <si>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</si>
  <si>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</si>
  <si>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</si>
  <si>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</si>
  <si>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</si>
  <si>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</si>
  <si>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</si>
  <si>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</si>
  <si>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</si>
  <si>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</si>
  <si>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</si>
  <si>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</si>
  <si>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</si>
  <si>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</si>
  <si>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</si>
  <si>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</si>
  <si>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</si>
  <si>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</si>
  <si>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</si>
  <si>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</si>
  <si>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</si>
  <si>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</si>
  <si>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</si>
  <si>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</si>
  <si>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</si>
  <si>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</si>
  <si>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</si>
  <si>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</si>
  <si>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</si>
  <si>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</si>
  <si>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</si>
  <si>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</si>
  <si>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</si>
  <si>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</si>
  <si>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</si>
  <si>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</si>
  <si>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</si>
  <si>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</si>
  <si>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</si>
  <si>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</si>
  <si>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</si>
  <si>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</si>
  <si>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</si>
  <si>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</si>
  <si>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</si>
  <si>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</si>
  <si>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</si>
  <si>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</si>
  <si>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</si>
  <si>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</si>
  <si>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</si>
  <si>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</si>
  <si>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</si>
  <si>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</si>
  <si>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</si>
  <si>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</si>
  <si>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</si>
  <si>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</si>
  <si>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</si>
  <si>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</si>
  <si>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</si>
  <si>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</si>
  <si>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</si>
  <si>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</si>
  <si>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</si>
  <si>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</si>
  <si>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</si>
  <si>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</si>
  <si>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</si>
  <si>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</si>
  <si>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</si>
  <si>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</si>
  <si>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</si>
  <si>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</si>
  <si>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</si>
  <si>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</si>
  <si>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</si>
  <si>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</si>
  <si>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</si>
  <si>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</si>
  <si>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</si>
  <si>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</si>
  <si>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</si>
  <si>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</si>
  <si>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</si>
  <si>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</si>
  <si>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</si>
  <si>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</si>
  <si>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</si>
  <si>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</si>
  <si>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</si>
  <si>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</si>
  <si>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</si>
  <si>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</si>
  <si>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</si>
  <si>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</si>
  <si>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</si>
  <si>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</si>
  <si>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</si>
  <si>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</si>
  <si>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</si>
  <si>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</si>
  <si>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</si>
  <si>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</si>
  <si>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</si>
  <si>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</si>
  <si>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</si>
  <si>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</si>
  <si>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</si>
  <si>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</si>
  <si>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</si>
  <si>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</si>
  <si>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</si>
  <si>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</si>
  <si>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</si>
  <si>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</si>
  <si>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</si>
  <si>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</si>
  <si>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</si>
  <si>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</si>
  <si>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</si>
  <si>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</si>
  <si>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</si>
  <si>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</si>
  <si>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</si>
  <si>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</si>
  <si>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</si>
  <si>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</si>
  <si>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</si>
  <si>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</si>
  <si>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</si>
  <si>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</si>
  <si>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</si>
  <si>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</si>
  <si>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</si>
  <si>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</si>
  <si>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</si>
  <si>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</si>
  <si>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</si>
  <si>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</si>
  <si>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</si>
  <si>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</si>
  <si>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</si>
  <si>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</si>
  <si>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</si>
  <si>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</si>
  <si>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</si>
  <si>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</si>
  <si>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</si>
  <si>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</si>
  <si>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</si>
  <si>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</si>
  <si>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</si>
  <si>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</si>
  <si>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</si>
  <si>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</si>
  <si>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</si>
  <si>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</si>
  <si>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</si>
  <si>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</si>
  <si>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</si>
  <si>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</si>
  <si>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</si>
  <si>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</si>
  <si>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</si>
  <si>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</si>
  <si>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</si>
  <si>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</si>
  <si>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</si>
  <si>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</si>
  <si>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</si>
  <si>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</si>
  <si>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</si>
  <si>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</si>
  <si>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</si>
  <si>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</si>
  <si>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</si>
  <si>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</si>
  <si>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</si>
  <si>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</si>
  <si>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</si>
  <si>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</si>
  <si>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</si>
  <si>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</si>
  <si>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</si>
  <si>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</si>
  <si>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</si>
  <si>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</si>
  <si>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</si>
  <si>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</si>
  <si>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</si>
  <si>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</si>
  <si>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</si>
  <si>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</si>
  <si>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</si>
  <si>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</si>
  <si>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</si>
  <si>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</si>
  <si>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</si>
  <si>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</si>
  <si>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</si>
  <si>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</si>
  <si>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</si>
  <si>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</si>
  <si>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</si>
  <si>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</si>
  <si>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</si>
  <si>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</si>
  <si>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</si>
  <si>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</si>
  <si>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</si>
  <si>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</si>
  <si>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</si>
  <si>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</si>
  <si>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</si>
  <si>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</si>
  <si>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</si>
  <si>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</si>
  <si>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</si>
  <si>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</si>
  <si>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</si>
  <si>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</si>
  <si>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</si>
  <si>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</si>
  <si>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</si>
  <si>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</si>
  <si>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</si>
  <si>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</si>
  <si>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</si>
  <si>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</si>
  <si>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</si>
  <si>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</si>
  <si>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</si>
  <si>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</si>
  <si>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</si>
  <si>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</si>
  <si>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</si>
  <si>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</si>
  <si>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</si>
  <si>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</si>
  <si>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</si>
  <si>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</si>
  <si>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</si>
  <si>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</si>
  <si>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</si>
  <si>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</si>
  <si>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</si>
  <si>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</si>
  <si>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</si>
  <si>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</si>
  <si>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</si>
  <si>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</si>
  <si>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</si>
  <si>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</si>
  <si>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</si>
  <si>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</si>
  <si>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</si>
  <si>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</si>
  <si>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</si>
  <si>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</si>
  <si>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</si>
  <si>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</si>
  <si>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</si>
  <si>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</si>
  <si>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</si>
  <si>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</si>
  <si>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</si>
  <si>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</si>
  <si>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</si>
  <si>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</si>
  <si>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</si>
  <si>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</si>
  <si>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</si>
  <si>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</si>
  <si>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</si>
  <si>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</si>
  <si>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</si>
  <si>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</si>
  <si>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</si>
  <si>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</si>
  <si>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</si>
  <si>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</si>
  <si>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</si>
  <si>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</si>
  <si>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</si>
  <si>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</si>
  <si>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</si>
  <si>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</si>
  <si>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</si>
  <si>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</si>
  <si>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</si>
  <si>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</si>
  <si>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</si>
  <si>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</si>
  <si>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</si>
  <si>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</si>
  <si>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</si>
  <si>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</si>
  <si>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</si>
  <si>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</si>
  <si>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</si>
  <si>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</si>
  <si>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</si>
  <si>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</si>
  <si>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</si>
  <si>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</si>
  <si>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</si>
  <si>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</si>
  <si>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</si>
  <si>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</si>
  <si>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</si>
  <si>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</si>
  <si>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</si>
  <si>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</si>
  <si>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</si>
  <si>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</si>
  <si>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</si>
  <si>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</si>
  <si>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</si>
  <si>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</si>
  <si>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</si>
  <si>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</si>
  <si>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</si>
  <si>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</si>
  <si>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</si>
  <si>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</si>
  <si>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</si>
  <si>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</si>
  <si>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</si>
  <si>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</si>
  <si>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</si>
  <si>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</si>
  <si>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</si>
  <si>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</si>
  <si>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</si>
  <si>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</si>
  <si>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</si>
  <si>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</si>
  <si>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</si>
  <si>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</si>
  <si>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</si>
  <si>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</si>
  <si>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</si>
  <si>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</si>
  <si>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</si>
  <si>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</si>
  <si>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</si>
  <si>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</si>
  <si>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</si>
  <si>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</si>
  <si>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</si>
  <si>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</si>
  <si>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</si>
  <si>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</si>
  <si>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</si>
  <si>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</si>
  <si>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</si>
  <si>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</si>
  <si>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</si>
  <si>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</si>
  <si>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</si>
  <si>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</si>
  <si>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</si>
  <si>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</si>
  <si>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</si>
  <si>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</si>
  <si>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</si>
  <si>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</si>
  <si>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</si>
  <si>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</si>
  <si>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</si>
  <si>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</si>
  <si>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</si>
  <si>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</si>
  <si>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</si>
  <si>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</si>
  <si>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</si>
  <si>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</si>
  <si>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</si>
  <si>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</si>
  <si>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</si>
  <si>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</si>
  <si>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</si>
  <si>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</si>
  <si>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</si>
  <si>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</si>
  <si>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</si>
  <si>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</si>
  <si>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</si>
  <si>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</si>
  <si>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</si>
  <si>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</si>
  <si>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</si>
  <si>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</si>
  <si>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</si>
  <si>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</si>
  <si>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</si>
  <si>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</si>
  <si>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</si>
  <si>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</si>
  <si>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</si>
  <si>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</si>
  <si>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</si>
  <si>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</si>
  <si>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</si>
  <si>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</si>
  <si>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</si>
  <si>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</si>
  <si>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</si>
  <si>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</si>
  <si>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</si>
  <si>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</si>
  <si>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</si>
  <si>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</si>
  <si>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</si>
  <si>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</si>
  <si>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</si>
  <si>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</si>
  <si>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</si>
  <si>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</si>
  <si>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</si>
  <si>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</si>
  <si>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</si>
  <si>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</si>
  <si>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</si>
  <si>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</si>
  <si>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</si>
  <si>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</si>
  <si>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</si>
  <si>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</si>
  <si>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</si>
  <si>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</si>
  <si>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</si>
  <si>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</si>
  <si>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</si>
  <si>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</si>
  <si>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</si>
  <si>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</si>
  <si>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</si>
  <si>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</si>
  <si>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</si>
  <si>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</si>
  <si>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</si>
  <si>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</si>
  <si>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</si>
  <si>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</si>
  <si>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</si>
  <si>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</si>
  <si>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</si>
  <si>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</si>
  <si>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</si>
  <si>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</si>
  <si>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</si>
  <si>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</si>
  <si>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</si>
  <si>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</si>
  <si>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</si>
  <si>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</si>
  <si>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</si>
  <si>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</si>
  <si>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</si>
  <si>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</si>
  <si>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</si>
  <si>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</si>
  <si>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</si>
  <si>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</si>
  <si>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</si>
  <si>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</si>
  <si>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</si>
  <si>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</si>
  <si>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</si>
  <si>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</si>
  <si>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</si>
  <si>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</si>
  <si>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</si>
  <si>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</si>
  <si>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</si>
  <si>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</si>
  <si>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</si>
  <si>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</si>
  <si>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</si>
  <si>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</si>
  <si>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</si>
  <si>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</si>
  <si>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</si>
  <si>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</si>
  <si>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</si>
  <si>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</si>
  <si>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</si>
  <si>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</si>
  <si>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</si>
  <si>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</si>
  <si>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</si>
  <si>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</si>
  <si>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</si>
  <si>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</si>
  <si>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</si>
  <si>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</si>
  <si>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</si>
  <si>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</si>
  <si>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</si>
  <si>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</si>
  <si>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</si>
  <si>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</si>
  <si>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</si>
  <si>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</si>
  <si>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</si>
  <si>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</si>
  <si>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</si>
  <si>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</si>
  <si>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</si>
  <si>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</si>
  <si>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</si>
  <si>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</si>
  <si>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</si>
  <si>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</si>
  <si>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</si>
  <si>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</si>
  <si>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</si>
  <si>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</si>
  <si>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</si>
  <si>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</si>
  <si>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</si>
  <si>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</si>
  <si>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</si>
  <si>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</si>
  <si>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</si>
  <si>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</si>
  <si>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</si>
  <si>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</si>
  <si>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</si>
  <si>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</si>
  <si>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</si>
  <si>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</si>
  <si>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</si>
  <si>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</si>
  <si>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</si>
  <si>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</si>
  <si>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</si>
  <si>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</si>
  <si>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</si>
  <si>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</si>
  <si>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</si>
  <si>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</si>
  <si>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</si>
  <si>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</si>
  <si>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</si>
  <si>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</si>
  <si>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</si>
  <si>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</si>
  <si>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</si>
  <si>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</si>
  <si>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</si>
  <si>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</si>
  <si>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</si>
  <si>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</si>
  <si>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</si>
  <si>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</si>
  <si>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</si>
  <si>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</si>
  <si>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</si>
  <si>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</si>
  <si>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</si>
  <si>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</si>
  <si>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</si>
  <si>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</si>
  <si>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</si>
  <si>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</si>
  <si>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</si>
  <si>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</si>
  <si>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</si>
  <si>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</si>
  <si>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</si>
  <si>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</si>
  <si>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</si>
  <si>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</si>
  <si>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</si>
  <si>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</si>
  <si>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</si>
  <si>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</si>
  <si>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</si>
  <si>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</si>
  <si>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</si>
  <si>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</si>
  <si>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</si>
  <si>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</si>
  <si>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</si>
  <si>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</si>
  <si>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</si>
  <si>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</si>
  <si>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</si>
  <si>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</si>
  <si>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</si>
  <si>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</si>
  <si>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</si>
  <si>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</si>
  <si>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</si>
  <si>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</si>
  <si>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</si>
  <si>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</si>
  <si>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</si>
  <si>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</si>
  <si>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</si>
  <si>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</si>
  <si>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</si>
  <si>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</si>
  <si>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</si>
  <si>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</si>
  <si>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</si>
  <si>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</si>
  <si>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</si>
  <si>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</si>
  <si>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</si>
  <si>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</si>
  <si>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</si>
  <si>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</si>
  <si>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</si>
  <si>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</si>
  <si>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</si>
  <si>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</si>
  <si>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</si>
  <si>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</si>
  <si>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</si>
  <si>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</si>
  <si>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</si>
  <si>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</si>
  <si>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</si>
  <si>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</si>
  <si>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</si>
  <si>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</si>
  <si>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</si>
  <si>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</si>
  <si>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</si>
  <si>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</si>
  <si>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</si>
  <si>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</si>
  <si>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</si>
  <si>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</si>
  <si>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</si>
  <si>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</si>
  <si>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</si>
  <si>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</si>
  <si>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</si>
  <si>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</si>
  <si>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</si>
  <si>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</si>
  <si>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</si>
  <si>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</si>
  <si>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</si>
  <si>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</si>
  <si>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</si>
  <si>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</si>
  <si>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</si>
  <si>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</si>
  <si>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</si>
  <si>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</si>
  <si>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</si>
  <si>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</si>
  <si>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</si>
  <si>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</si>
  <si>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</si>
  <si>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</si>
  <si>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</si>
  <si>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</si>
  <si>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</si>
  <si>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</si>
  <si>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</si>
  <si>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</si>
  <si>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</si>
  <si>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</si>
  <si>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</si>
  <si>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</si>
  <si>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</si>
  <si>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</si>
  <si>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</si>
  <si>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</si>
  <si>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</si>
  <si>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</si>
  <si>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</si>
  <si>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</si>
  <si>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</si>
  <si>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</si>
  <si>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</si>
  <si>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</si>
  <si>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</si>
  <si>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</si>
  <si>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</si>
  <si>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</si>
  <si>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</si>
  <si>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</si>
  <si>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</si>
  <si>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</si>
  <si>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</si>
  <si>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</si>
  <si>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</si>
  <si>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</si>
  <si>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</si>
  <si>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</si>
  <si>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</si>
  <si>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</si>
  <si>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</si>
  <si>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</si>
  <si>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</si>
  <si>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</si>
  <si>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</si>
  <si>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</si>
  <si>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</si>
  <si>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</si>
  <si>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</si>
  <si>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</si>
  <si>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</si>
  <si>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</si>
  <si>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</si>
  <si>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</si>
  <si>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</si>
  <si>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</si>
  <si>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</si>
  <si>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</si>
  <si>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</si>
  <si>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</si>
  <si>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</si>
  <si>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</si>
  <si>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</si>
  <si>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</si>
  <si>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</si>
  <si>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</si>
  <si>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</si>
  <si>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</si>
  <si>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</si>
  <si>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</si>
  <si>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</si>
  <si>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</si>
  <si>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</si>
  <si>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</si>
  <si>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</si>
  <si>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</si>
  <si>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</si>
  <si>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</si>
  <si>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</si>
  <si>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</si>
  <si>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</si>
  <si>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</si>
  <si>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</si>
  <si>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</si>
  <si>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</si>
  <si>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</si>
  <si>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</si>
  <si>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</si>
  <si>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</si>
  <si>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</si>
  <si>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</si>
  <si>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</si>
  <si>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</si>
  <si>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</si>
  <si>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</si>
  <si>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</si>
  <si>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</si>
  <si>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</si>
  <si>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</si>
  <si>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</si>
  <si>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</si>
  <si>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</si>
  <si>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</si>
  <si>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</si>
  <si>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</si>
  <si>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</si>
  <si>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</si>
  <si>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</si>
  <si>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</si>
  <si>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</si>
  <si>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</si>
  <si>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</si>
  <si>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</si>
  <si>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</si>
  <si>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</si>
  <si>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</si>
  <si>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</si>
  <si>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</si>
  <si>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</si>
  <si>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</si>
  <si>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</si>
  <si>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</si>
  <si>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</si>
  <si>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</si>
  <si>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</si>
  <si>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</si>
  <si>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</si>
  <si>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</si>
  <si>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</si>
  <si>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</si>
  <si>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</si>
  <si>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</si>
  <si>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</si>
  <si>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</si>
  <si>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</si>
  <si>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</si>
  <si>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</si>
  <si>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</si>
  <si>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</si>
  <si>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</si>
  <si>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</si>
  <si>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</si>
  <si>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</si>
  <si>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</si>
  <si>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</si>
  <si>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</si>
  <si>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</si>
  <si>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</si>
  <si>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</si>
  <si>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</si>
  <si>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</si>
  <si>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</si>
  <si>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</si>
  <si>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</si>
  <si>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</si>
  <si>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</si>
  <si>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</si>
  <si>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</si>
  <si>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</si>
  <si>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</si>
  <si>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</si>
  <si>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</si>
  <si>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</si>
  <si>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</si>
  <si>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</si>
  <si>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</si>
  <si>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</si>
  <si>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</si>
  <si>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</si>
  <si>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</si>
  <si>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</si>
  <si>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</si>
  <si>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</si>
  <si>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</si>
  <si>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</si>
  <si>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</si>
  <si>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</si>
  <si>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</si>
  <si>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</si>
  <si>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</si>
  <si>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</si>
  <si>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</si>
  <si>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</si>
  <si>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</si>
  <si>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</si>
  <si>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</si>
  <si>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</si>
  <si>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</si>
  <si>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</si>
  <si>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</si>
  <si>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</si>
  <si>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</si>
  <si>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</si>
  <si>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</si>
  <si>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</si>
  <si>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</si>
  <si>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</si>
  <si>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</si>
  <si>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</si>
  <si>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</si>
  <si>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</si>
  <si>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</si>
  <si>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</si>
  <si>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</si>
  <si>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</si>
  <si>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</si>
  <si>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</si>
  <si>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</si>
  <si>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</si>
  <si>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</si>
  <si>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</si>
  <si>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</si>
  <si>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</si>
  <si>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</si>
  <si>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</si>
  <si>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</si>
  <si>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</si>
  <si>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</si>
  <si>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</si>
  <si>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</si>
  <si>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</si>
  <si>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</si>
  <si>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</si>
  <si>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</si>
  <si>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</si>
  <si>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</si>
  <si>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</si>
  <si>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</si>
  <si>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</si>
  <si>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</si>
  <si>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</si>
  <si>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</si>
  <si>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</si>
  <si>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</si>
  <si>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</si>
  <si>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</si>
  <si>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</si>
  <si>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</si>
  <si>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</si>
  <si>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</si>
  <si>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</si>
  <si>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</si>
  <si>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</si>
  <si>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</si>
  <si>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</si>
  <si>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</si>
  <si>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</si>
  <si>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</si>
  <si>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</si>
  <si>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</si>
  <si>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</si>
  <si>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</si>
  <si>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</si>
  <si>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</si>
  <si>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</si>
  <si>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</si>
  <si>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</si>
  <si>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</si>
  <si>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</si>
  <si>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</si>
  <si>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</si>
  <si>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</si>
  <si>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</si>
  <si>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</si>
  <si>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</si>
  <si>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</si>
  <si>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</si>
  <si>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</si>
  <si>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</si>
  <si>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</si>
  <si>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</si>
  <si>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</si>
  <si>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</si>
  <si>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</si>
  <si>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</si>
  <si>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</si>
  <si>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</si>
  <si>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</si>
  <si>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</si>
  <si>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</si>
  <si>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</si>
  <si>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</si>
  <si>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</si>
  <si>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</si>
  <si>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</si>
  <si>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</si>
  <si>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</si>
  <si>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</si>
  <si>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</si>
  <si>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</si>
  <si>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</si>
  <si>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</si>
  <si>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</si>
  <si>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</si>
  <si>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</si>
  <si>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</si>
  <si>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</si>
  <si>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</si>
  <si>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</si>
  <si>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</si>
  <si>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</si>
  <si>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</si>
  <si>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</si>
  <si>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</si>
  <si>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</si>
  <si>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</si>
  <si>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</si>
  <si>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</si>
  <si>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</si>
  <si>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</si>
  <si>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</si>
  <si>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</si>
  <si>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</si>
  <si>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</si>
  <si>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</si>
  <si>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</si>
  <si>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</si>
  <si>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</si>
  <si>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</si>
  <si>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</si>
  <si>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</si>
  <si>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</si>
  <si>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</si>
  <si>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</si>
  <si>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</si>
  <si>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</si>
  <si>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</si>
  <si>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</si>
  <si>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</si>
  <si>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</si>
  <si>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</si>
  <si>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</si>
  <si>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</si>
  <si>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</si>
  <si>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</si>
  <si>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</si>
  <si>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</si>
  <si>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</si>
  <si>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</si>
  <si>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</si>
  <si>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</si>
  <si>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</si>
  <si>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</si>
  <si>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</si>
  <si>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</si>
  <si>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</si>
  <si>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</si>
  <si>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</si>
  <si>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</si>
  <si>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</si>
  <si>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</si>
  <si>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</si>
  <si>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</si>
  <si>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</si>
  <si>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</si>
  <si>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</si>
  <si>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</si>
  <si>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</si>
  <si>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</si>
  <si>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</si>
  <si>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</si>
  <si>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</si>
  <si>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</si>
  <si>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</si>
  <si>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</si>
  <si>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</si>
  <si>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</si>
  <si>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</si>
  <si>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</si>
  <si>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</si>
  <si>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</si>
  <si>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</si>
  <si>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</si>
  <si>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</si>
  <si>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</si>
  <si>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</si>
  <si>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</si>
  <si>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</si>
  <si>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</si>
  <si>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</si>
  <si>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</si>
  <si>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</si>
  <si>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</si>
  <si>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</si>
  <si>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</si>
  <si>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</si>
  <si>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</si>
  <si>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</si>
  <si>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</si>
  <si>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</si>
  <si>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</si>
  <si>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</si>
  <si>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</si>
  <si>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</si>
  <si>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</si>
  <si>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</si>
  <si>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</si>
  <si>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</si>
  <si>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</si>
  <si>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</si>
  <si>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</si>
  <si>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</si>
  <si>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</si>
  <si>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</si>
  <si>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</si>
  <si>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</si>
  <si>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</si>
  <si>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</si>
  <si>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</si>
  <si>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</si>
  <si>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</si>
  <si>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</si>
  <si>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</si>
  <si>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</si>
  <si>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</si>
  <si>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</si>
  <si>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</si>
  <si>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</si>
  <si>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</si>
  <si>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</si>
  <si>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</si>
  <si>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</si>
  <si>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</si>
  <si>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</si>
  <si>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</si>
  <si>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</si>
  <si>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</si>
  <si>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</si>
  <si>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</si>
  <si>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</si>
  <si>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</si>
  <si>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</si>
  <si>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</si>
  <si>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</si>
  <si>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</si>
  <si>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</si>
  <si>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</si>
  <si>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</si>
  <si>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</si>
  <si>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</si>
  <si>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</si>
  <si>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</si>
  <si>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</si>
  <si>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</si>
  <si>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</si>
  <si>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</si>
  <si>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</si>
  <si>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</si>
  <si>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</si>
  <si>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</si>
  <si>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</si>
  <si>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</si>
  <si>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</si>
  <si>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</si>
  <si>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</si>
  <si>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</si>
  <si>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</si>
  <si>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</si>
  <si>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</si>
  <si>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</si>
  <si>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</si>
  <si>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</si>
  <si>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</si>
  <si>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</si>
  <si>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</si>
  <si>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</si>
  <si>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</si>
  <si>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</si>
  <si>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</si>
  <si>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</si>
  <si>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</si>
  <si>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</si>
  <si>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</si>
  <si>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</si>
  <si>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</si>
  <si>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</si>
  <si>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</si>
  <si>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</si>
  <si>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</si>
  <si>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</si>
  <si>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</si>
  <si>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</si>
  <si>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</si>
  <si>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</si>
  <si>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</si>
  <si>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</si>
  <si>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</si>
  <si>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</si>
  <si>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</si>
  <si>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</si>
  <si>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</si>
  <si>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</si>
  <si>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</si>
  <si>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</si>
  <si>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</si>
  <si>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</si>
  <si>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</si>
  <si>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</si>
  <si>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</si>
  <si>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</si>
  <si>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</si>
  <si>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</si>
  <si>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</si>
  <si>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</si>
  <si>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</si>
  <si>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</si>
  <si>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</si>
  <si>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</si>
  <si>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</si>
  <si>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</si>
  <si>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</si>
  <si>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</si>
  <si>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</si>
  <si>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</si>
  <si>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</si>
  <si>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</si>
  <si>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</si>
  <si>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</si>
  <si>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</si>
  <si>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</si>
  <si>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</si>
  <si>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</si>
  <si>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</si>
  <si>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</si>
  <si>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</si>
  <si>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</si>
  <si>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</si>
  <si>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</si>
  <si>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</si>
  <si>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</si>
  <si>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</si>
  <si>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</si>
  <si>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</si>
  <si>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</si>
  <si>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</si>
  <si>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</si>
  <si>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</si>
  <si>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</si>
  <si>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</si>
  <si>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</si>
  <si>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</si>
  <si>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</si>
  <si>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</si>
  <si>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</si>
  <si>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</si>
  <si>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</si>
  <si>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</si>
  <si>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</si>
  <si>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</si>
  <si>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</si>
  <si>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</si>
  <si>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</si>
  <si>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</si>
  <si>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</si>
  <si>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</si>
  <si>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</si>
  <si>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</si>
  <si>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</si>
  <si>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</si>
  <si>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</si>
  <si>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</si>
  <si>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</si>
  <si>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</si>
  <si>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</si>
  <si>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</si>
  <si>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</si>
  <si>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</si>
  <si>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</si>
  <si>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</si>
  <si>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</si>
  <si>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</si>
  <si>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</si>
  <si>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</si>
  <si>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</si>
  <si>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</si>
  <si>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</si>
  <si>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</si>
  <si>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</si>
  <si>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</si>
  <si>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</si>
  <si>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</si>
  <si>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</si>
  <si>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</si>
  <si>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</si>
  <si>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</si>
  <si>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</si>
  <si>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</si>
  <si>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</si>
  <si>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</si>
  <si>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</si>
  <si>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</si>
  <si>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</si>
  <si>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</si>
  <si>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</si>
  <si>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</si>
  <si>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</si>
  <si>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</si>
  <si>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</si>
  <si>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</si>
  <si>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</si>
  <si>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</si>
  <si>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</si>
  <si>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</si>
  <si>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</si>
  <si>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</si>
  <si>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</si>
  <si>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</si>
  <si>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</si>
  <si>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</si>
  <si>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</si>
  <si>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</si>
  <si>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</si>
  <si>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</si>
  <si>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</si>
  <si>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</si>
  <si>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</si>
  <si>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</si>
  <si>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</si>
  <si>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</si>
  <si>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</si>
  <si>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</si>
  <si>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</si>
  <si>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</si>
  <si>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</si>
  <si>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</si>
  <si>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</si>
  <si>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</si>
  <si>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</si>
  <si>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</si>
  <si>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</si>
  <si>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</si>
  <si>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</si>
  <si>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</si>
  <si>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</si>
  <si>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</si>
  <si>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</si>
  <si>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</si>
  <si>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</si>
  <si>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</si>
  <si>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</si>
  <si>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</si>
  <si>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</si>
  <si>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</si>
  <si>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</si>
  <si>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</si>
  <si>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</si>
  <si>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</si>
  <si>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</si>
  <si>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</si>
  <si>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</si>
  <si>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</si>
  <si>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</si>
  <si>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</si>
  <si>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</si>
  <si>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</si>
  <si>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</si>
  <si>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</si>
  <si>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</si>
  <si>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</si>
  <si>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</si>
  <si>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</si>
  <si>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</si>
  <si>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</si>
  <si>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</si>
  <si>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</si>
  <si>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</si>
  <si>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</si>
  <si>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</si>
  <si>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</si>
  <si>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</si>
  <si>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</si>
  <si>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</si>
  <si>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</si>
  <si>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</si>
  <si>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</si>
  <si>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</si>
  <si>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</si>
  <si>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</si>
  <si>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</si>
  <si>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</si>
  <si>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</si>
  <si>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</si>
  <si>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</si>
  <si>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</si>
  <si>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</si>
  <si>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</si>
  <si>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</si>
  <si>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</si>
  <si>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</si>
  <si>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</si>
  <si>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</si>
  <si>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</si>
  <si>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</si>
  <si>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</si>
  <si>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</si>
  <si>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</si>
  <si>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</si>
  <si>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</si>
  <si>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</si>
  <si>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</si>
  <si>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</si>
  <si>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</si>
  <si>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</si>
  <si>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</si>
  <si>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</si>
  <si>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</si>
  <si>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</si>
  <si>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</si>
  <si>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</si>
  <si>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</si>
  <si>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</si>
  <si>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</si>
  <si>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</si>
  <si>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</si>
  <si>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</si>
  <si>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</si>
  <si>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</si>
  <si>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</si>
  <si>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</si>
  <si>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</si>
  <si>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</si>
  <si>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</si>
  <si>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</si>
  <si>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</si>
  <si>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</si>
  <si>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</si>
  <si>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</si>
  <si>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</si>
  <si>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</si>
  <si>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</si>
  <si>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</si>
  <si>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</si>
  <si>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</si>
  <si>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</si>
  <si>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</si>
  <si>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</si>
  <si>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</si>
  <si>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</si>
  <si>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</si>
  <si>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</si>
  <si>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</si>
  <si>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</si>
  <si>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</si>
  <si>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</si>
  <si>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</si>
  <si>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</si>
  <si>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</si>
  <si>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</si>
  <si>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</si>
  <si>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</si>
  <si>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</si>
  <si>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</si>
  <si>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</si>
  <si>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</si>
  <si>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</si>
  <si>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</si>
  <si>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</si>
  <si>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</si>
  <si>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</si>
  <si>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</si>
  <si>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</si>
  <si>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</si>
  <si>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</si>
  <si>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</si>
  <si>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</si>
  <si>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</si>
  <si>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</si>
  <si>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</si>
  <si>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</si>
  <si>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</si>
  <si>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</si>
  <si>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</si>
  <si>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</si>
  <si>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</si>
  <si>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</si>
  <si>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</si>
  <si>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</si>
  <si>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</si>
  <si>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</si>
  <si>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</si>
  <si>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</si>
  <si>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</si>
  <si>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</si>
  <si>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</si>
  <si>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</si>
  <si>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</si>
  <si>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</si>
  <si>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</si>
  <si>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</si>
  <si>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</si>
  <si>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</si>
  <si>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</si>
  <si>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</si>
  <si>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</si>
  <si>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</si>
  <si>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</si>
  <si>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</si>
  <si>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</si>
  <si>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</si>
  <si>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</si>
  <si>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</si>
  <si>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</si>
  <si>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</si>
  <si>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</si>
  <si>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</si>
  <si>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</si>
  <si>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</si>
  <si>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</si>
  <si>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</si>
  <si>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</si>
  <si>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</si>
  <si>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</si>
  <si>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</si>
  <si>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</si>
  <si>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</si>
  <si>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</si>
  <si>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</si>
  <si>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</si>
  <si>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</si>
  <si>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</si>
  <si>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</si>
  <si>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</si>
  <si>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</si>
  <si>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</si>
  <si>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</si>
  <si>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</si>
  <si>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</si>
  <si>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</si>
  <si>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</si>
  <si>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</si>
  <si>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</si>
  <si>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</si>
  <si>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</si>
  <si>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</si>
  <si>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</si>
  <si>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</si>
  <si>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</si>
  <si>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</si>
  <si>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</si>
  <si>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</si>
  <si>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</si>
  <si>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</si>
  <si>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</si>
  <si>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</si>
  <si>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</si>
  <si>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</si>
  <si>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</si>
  <si>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</si>
  <si>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</si>
  <si>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</si>
  <si>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</si>
  <si>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</si>
  <si>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</si>
  <si>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</si>
  <si>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</si>
  <si>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</si>
  <si>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</si>
  <si>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</si>
  <si>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</si>
  <si>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</si>
  <si>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</si>
  <si>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</si>
  <si>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</si>
  <si>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</si>
  <si>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</si>
  <si>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</si>
  <si>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</si>
  <si>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</si>
  <si>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</si>
  <si>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</si>
  <si>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</si>
  <si>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</si>
  <si>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</si>
  <si>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</si>
  <si>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</si>
  <si>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</si>
  <si>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</si>
  <si>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</si>
  <si>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</si>
  <si>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</si>
  <si>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</si>
  <si>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</si>
  <si>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</si>
  <si>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</si>
  <si>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</si>
  <si>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</si>
  <si>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</si>
  <si>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</si>
  <si>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</si>
  <si>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</si>
  <si>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</si>
  <si>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</si>
  <si>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</si>
  <si>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</si>
  <si>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</si>
  <si>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</si>
  <si>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</si>
  <si>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</si>
  <si>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</si>
  <si>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</si>
  <si>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</si>
  <si>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</si>
  <si>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</si>
  <si>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</si>
  <si>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</si>
  <si>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</si>
  <si>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</si>
  <si>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</si>
  <si>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</si>
  <si>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</si>
  <si>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</si>
  <si>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</si>
  <si>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</si>
  <si>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</si>
  <si>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</si>
  <si>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</si>
  <si>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</si>
  <si>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</si>
  <si>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</si>
  <si>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</si>
  <si>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</si>
  <si>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</si>
  <si>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</si>
  <si>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</si>
  <si>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</si>
  <si>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</si>
  <si>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</si>
  <si>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</si>
  <si>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</si>
  <si>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</si>
  <si>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</si>
  <si>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</si>
  <si>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</si>
  <si>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</si>
  <si>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</si>
  <si>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</si>
  <si>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</si>
  <si>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</si>
  <si>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</si>
  <si>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</si>
  <si>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</si>
  <si>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</si>
  <si>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</si>
  <si>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</si>
  <si>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</si>
  <si>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</si>
  <si>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</si>
  <si>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</si>
  <si>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</si>
  <si>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</si>
  <si>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</si>
  <si>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</si>
  <si>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</si>
  <si>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</si>
  <si>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</si>
  <si>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</si>
  <si>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</si>
  <si>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</si>
  <si>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</si>
  <si>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</si>
  <si>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</si>
  <si>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</si>
  <si>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</si>
  <si>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</si>
  <si>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</si>
  <si>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</si>
  <si>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</si>
  <si>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</si>
  <si>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</si>
  <si>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</si>
  <si>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</si>
  <si>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</si>
  <si>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</si>
  <si>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</si>
  <si>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</si>
  <si>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</si>
  <si>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</si>
  <si>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</si>
  <si>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</si>
  <si>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</si>
  <si>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</si>
  <si>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</si>
  <si>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</si>
  <si>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</si>
  <si>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</si>
  <si>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</si>
  <si>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</si>
  <si>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</si>
  <si>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</si>
  <si>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</si>
  <si>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</si>
  <si>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</si>
  <si>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</si>
  <si>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</si>
  <si>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</si>
  <si>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</si>
  <si>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</si>
  <si>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</si>
  <si>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</si>
  <si>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</si>
  <si>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</si>
  <si>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</si>
  <si>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</si>
  <si>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</si>
  <si>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</si>
  <si>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</si>
  <si>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</si>
  <si>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</si>
  <si>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</si>
  <si>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</si>
  <si>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</si>
  <si>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</si>
  <si>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</si>
  <si>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</si>
  <si>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</si>
  <si>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</si>
  <si>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</si>
  <si>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</si>
  <si>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</si>
  <si>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</si>
  <si>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</si>
  <si>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</si>
  <si>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</si>
  <si>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</si>
  <si>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</si>
  <si>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</si>
  <si>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</si>
  <si>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</si>
  <si>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</si>
  <si>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</si>
  <si>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</si>
  <si>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</si>
  <si>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</si>
  <si>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</si>
  <si>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</si>
  <si>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</si>
  <si>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</si>
  <si>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</si>
  <si>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</si>
  <si>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</si>
  <si>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</si>
  <si>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</si>
  <si>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</si>
  <si>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</si>
  <si>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</si>
  <si>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</si>
  <si>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</si>
  <si>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</si>
  <si>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</si>
  <si>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</si>
  <si>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</si>
  <si>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</si>
  <si>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</si>
  <si>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</si>
  <si>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</si>
  <si>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</si>
  <si>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</si>
  <si>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</si>
  <si>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</si>
  <si>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</si>
  <si>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</si>
  <si>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</si>
  <si>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</si>
  <si>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</si>
  <si>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</si>
  <si>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</si>
  <si>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</si>
  <si>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</si>
  <si>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</si>
  <si>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</si>
  <si>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</si>
  <si>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</si>
  <si>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</si>
  <si>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</si>
  <si>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</si>
  <si>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</si>
  <si>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</si>
  <si>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</si>
  <si>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</si>
  <si>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</si>
  <si>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</si>
  <si>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</si>
  <si>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</si>
  <si>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</si>
  <si>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</si>
  <si>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</si>
  <si>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</si>
  <si>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</si>
  <si>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</si>
  <si>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</si>
  <si>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</si>
  <si>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</si>
  <si>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</si>
  <si>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</si>
  <si>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</si>
  <si>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</si>
  <si>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</si>
  <si>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</si>
  <si>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</si>
  <si>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</si>
  <si>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</si>
  <si>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</si>
  <si>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</si>
  <si>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</si>
  <si>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</si>
  <si>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</si>
  <si>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</si>
  <si>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</si>
  <si>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</si>
  <si>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</si>
  <si>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</si>
  <si>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</si>
  <si>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</si>
  <si>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</si>
  <si>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</si>
  <si>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</si>
  <si>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</si>
  <si>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</si>
  <si>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</si>
  <si>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</si>
  <si>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</si>
  <si>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</si>
  <si>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</si>
  <si>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</si>
  <si>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</si>
  <si>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</si>
  <si>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</si>
  <si>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</si>
  <si>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</si>
  <si>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</si>
  <si>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</si>
  <si>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</si>
  <si>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</si>
  <si>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</si>
  <si>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</si>
  <si>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</si>
  <si>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</si>
  <si>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</si>
  <si>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</si>
  <si>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</si>
  <si>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</si>
  <si>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</si>
  <si>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</si>
  <si>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</si>
  <si>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</si>
  <si>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</si>
  <si>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</si>
  <si>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</si>
  <si>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</si>
  <si>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</si>
  <si>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</si>
  <si>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</si>
  <si>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</si>
  <si>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</si>
  <si>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</si>
  <si>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</si>
  <si>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</si>
  <si>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</si>
  <si>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</si>
  <si>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</si>
  <si>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</si>
  <si>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</si>
  <si>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</si>
  <si>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</si>
  <si>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</si>
  <si>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</si>
  <si>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</si>
  <si>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</si>
  <si>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</si>
  <si>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</si>
  <si>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</si>
  <si>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</si>
  <si>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</si>
  <si>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</si>
  <si>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</si>
  <si>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</si>
  <si>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</si>
  <si>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</si>
  <si>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</si>
  <si>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</si>
  <si>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</si>
  <si>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</si>
  <si>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</si>
  <si>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</si>
  <si>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</si>
  <si>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</si>
  <si>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</si>
  <si>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</si>
  <si>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</si>
  <si>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</si>
  <si>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</si>
  <si>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</si>
  <si>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</si>
  <si>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</si>
  <si>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</si>
  <si>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</si>
  <si>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</si>
  <si>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</si>
  <si>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</si>
  <si>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</si>
  <si>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</si>
  <si>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</si>
  <si>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</si>
  <si>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</si>
  <si>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</si>
  <si>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</si>
  <si>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</si>
  <si>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</si>
  <si>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</si>
  <si>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</si>
  <si>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</si>
  <si>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</si>
  <si>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</si>
  <si>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</si>
  <si>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</si>
  <si>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</si>
  <si>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</si>
  <si>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</si>
  <si>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</si>
  <si>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</si>
  <si>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</si>
  <si>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</si>
  <si>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</si>
  <si>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</si>
  <si>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</si>
  <si>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</si>
  <si>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</si>
  <si>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</si>
  <si>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</si>
  <si>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</si>
  <si>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</si>
  <si>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</si>
  <si>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</si>
  <si>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</si>
  <si>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</si>
  <si>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</si>
  <si>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</si>
  <si>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</si>
  <si>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</si>
  <si>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</si>
  <si>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</si>
  <si>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</si>
  <si>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</si>
  <si>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</si>
  <si>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</si>
  <si>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</si>
  <si>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</si>
  <si>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</si>
  <si>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</si>
  <si>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</si>
  <si>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</si>
  <si>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</si>
  <si>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</si>
  <si>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</si>
  <si>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</si>
  <si>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</si>
  <si>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</si>
  <si>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</si>
  <si>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</si>
  <si>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</si>
  <si>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</si>
  <si>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</si>
  <si>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</si>
  <si>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</si>
  <si>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</si>
  <si>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</si>
  <si>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</si>
  <si>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</si>
  <si>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</si>
  <si>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</si>
  <si>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</si>
  <si>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</si>
  <si>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</si>
  <si>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</si>
  <si>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</si>
  <si>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</si>
  <si>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</si>
  <si>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</si>
  <si>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</si>
  <si>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</si>
  <si>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</si>
  <si>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</si>
  <si>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</si>
  <si>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</si>
  <si>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</si>
  <si>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</si>
  <si>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</si>
  <si>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</si>
  <si>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</si>
  <si>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</si>
  <si>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</si>
  <si>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</si>
  <si>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</si>
  <si>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</si>
  <si>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</si>
  <si>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</si>
  <si>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</si>
  <si>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</si>
  <si>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</si>
  <si>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</si>
  <si>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</si>
  <si>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</si>
  <si>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</si>
  <si>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</si>
  <si>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</si>
  <si>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</si>
  <si>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</si>
  <si>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</si>
  <si>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</si>
  <si>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</si>
  <si>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</si>
  <si>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</si>
  <si>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</si>
  <si>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</si>
  <si>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</si>
  <si>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</si>
  <si>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</si>
  <si>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</si>
  <si>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</si>
  <si>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</si>
  <si>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</si>
  <si>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</si>
  <si>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</si>
  <si>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</si>
  <si>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</si>
  <si>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</si>
  <si>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</si>
  <si>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</si>
  <si>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</si>
  <si>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</si>
  <si>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</si>
  <si>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</si>
  <si>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</si>
  <si>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</si>
  <si>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</si>
  <si>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</si>
  <si>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</si>
  <si>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</si>
  <si>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</si>
  <si>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</si>
  <si>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</si>
  <si>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</si>
  <si>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</si>
  <si>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</si>
  <si>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</si>
  <si>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</si>
  <si>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</si>
  <si>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</si>
  <si>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</si>
  <si>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</si>
  <si>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</si>
  <si>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</si>
  <si>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</si>
  <si>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</si>
  <si>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</si>
  <si>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</si>
  <si>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</si>
  <si>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</si>
  <si>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</si>
  <si>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</si>
  <si>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</si>
  <si>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</si>
  <si>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</si>
  <si>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</si>
  <si>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</si>
  <si>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</si>
  <si>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</si>
  <si>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</si>
  <si>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</si>
  <si>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</si>
  <si>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</si>
  <si>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</si>
  <si>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</si>
  <si>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</si>
  <si>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</si>
  <si>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</si>
  <si>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</si>
  <si>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</si>
  <si>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</si>
  <si>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</si>
  <si>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</si>
  <si>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</si>
  <si>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</si>
  <si>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</si>
  <si>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</si>
  <si>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</si>
  <si>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</si>
  <si>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</si>
  <si>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</si>
  <si>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</si>
  <si>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</si>
  <si>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</si>
  <si>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</si>
  <si>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</si>
  <si>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</si>
  <si>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</si>
  <si>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</si>
  <si>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</si>
  <si>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</si>
  <si>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</si>
  <si>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</si>
  <si>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</si>
  <si>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</si>
  <si>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</si>
  <si>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</si>
  <si>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</si>
  <si>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</si>
  <si>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</si>
  <si>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</si>
  <si>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</si>
  <si>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</si>
  <si>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</si>
  <si>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</si>
  <si>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</si>
  <si>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</si>
  <si>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</si>
  <si>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</si>
  <si>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</si>
  <si>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</si>
  <si>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</si>
  <si>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</si>
  <si>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</si>
  <si>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</si>
  <si>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</si>
  <si>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</si>
  <si>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</si>
  <si>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</si>
  <si>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</si>
  <si>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</si>
  <si>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</si>
  <si>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</si>
  <si>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</si>
  <si>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</si>
  <si>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</si>
  <si>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</si>
  <si>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</si>
  <si>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</si>
  <si>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</si>
  <si>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</si>
  <si>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</si>
  <si>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</si>
  <si>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</si>
  <si>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</si>
  <si>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</si>
  <si>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</si>
  <si>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</si>
  <si>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</si>
  <si>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</si>
  <si>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</si>
  <si>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</si>
  <si>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</si>
  <si>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</si>
  <si>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</si>
  <si>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</si>
  <si>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</si>
  <si>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</si>
  <si>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</si>
  <si>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</si>
  <si>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</si>
  <si>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</si>
  <si>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</si>
  <si>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</si>
  <si>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</si>
  <si>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</si>
  <si>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</si>
  <si>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</si>
  <si>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</si>
  <si>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</si>
  <si>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</si>
  <si>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</si>
  <si>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</si>
  <si>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</si>
  <si>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</si>
  <si>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</si>
  <si>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</si>
  <si>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</si>
  <si>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</si>
  <si>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</si>
  <si>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</si>
  <si>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</si>
  <si>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</si>
  <si>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</si>
  <si>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</si>
  <si>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</si>
  <si>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</si>
  <si>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</si>
  <si>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</si>
  <si>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</si>
  <si>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</si>
  <si>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</si>
  <si>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</si>
  <si>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</si>
  <si>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</si>
  <si>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</si>
  <si>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</si>
  <si>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</si>
  <si>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</si>
  <si>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</si>
  <si>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</si>
  <si>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</si>
  <si>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</si>
  <si>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</si>
  <si>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</si>
  <si>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</si>
  <si>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</si>
  <si>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</si>
  <si>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</si>
  <si>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</si>
  <si>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</si>
  <si>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</si>
  <si>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</si>
  <si>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</si>
  <si>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</si>
  <si>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</si>
  <si>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</si>
  <si>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</si>
  <si>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</si>
  <si>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</si>
  <si>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</si>
  <si>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</si>
  <si>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</si>
  <si>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</si>
  <si>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</si>
  <si>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</si>
  <si>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</si>
  <si>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</si>
  <si>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</si>
  <si>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</si>
  <si>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</si>
  <si>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</si>
  <si>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</si>
  <si>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</si>
  <si>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</si>
  <si>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</si>
  <si>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</si>
  <si>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</si>
  <si>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</si>
  <si>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</si>
  <si>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</si>
  <si>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</si>
  <si>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</si>
  <si>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</si>
  <si>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</si>
  <si>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</si>
  <si>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</si>
  <si>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</si>
  <si>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</si>
  <si>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</si>
  <si>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</si>
  <si>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</si>
  <si>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</si>
  <si>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</si>
  <si>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</si>
  <si>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</si>
  <si>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</si>
  <si>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</si>
  <si>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</si>
  <si>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</si>
  <si>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</si>
  <si>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</si>
  <si>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</si>
  <si>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</si>
  <si>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</si>
  <si>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</si>
  <si>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</si>
  <si>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</si>
  <si>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</si>
  <si>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</si>
  <si>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</si>
  <si>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</si>
  <si>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</si>
  <si>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</si>
  <si>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</si>
  <si>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</si>
  <si>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</si>
  <si>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</si>
  <si>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</si>
  <si>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</si>
  <si>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</si>
  <si>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</si>
  <si>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</si>
  <si>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</si>
  <si>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</si>
  <si>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</si>
  <si>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</si>
  <si>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</si>
  <si>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</si>
  <si>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</si>
  <si>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</si>
  <si>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</si>
  <si>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</si>
  <si>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</si>
  <si>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</si>
  <si>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</si>
  <si>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</si>
  <si>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</si>
  <si>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</si>
  <si>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</si>
  <si>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</si>
  <si>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</si>
  <si>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</si>
  <si>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</si>
  <si>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</si>
  <si>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</si>
  <si>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</si>
  <si>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</si>
  <si>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</si>
  <si>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</si>
  <si>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</si>
  <si>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</si>
  <si>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</si>
  <si>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</si>
  <si>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</si>
  <si>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</si>
  <si>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</si>
  <si>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</si>
  <si>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</si>
  <si>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</si>
  <si>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</si>
  <si>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</si>
  <si>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</si>
  <si>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</si>
  <si>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</si>
  <si>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</si>
  <si>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</si>
  <si>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</si>
  <si>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</si>
  <si>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</si>
  <si>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</si>
  <si>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</si>
  <si>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</si>
  <si>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</si>
  <si>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</si>
  <si>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</si>
  <si>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</si>
  <si>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</si>
  <si>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</si>
  <si>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</si>
  <si>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</si>
  <si>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</si>
  <si>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</si>
  <si>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</si>
  <si>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</si>
  <si>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</si>
  <si>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</si>
  <si>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</si>
  <si>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</si>
  <si>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</si>
  <si>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</si>
  <si>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</si>
  <si>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</si>
  <si>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</si>
  <si>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</si>
  <si>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</si>
  <si>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</si>
  <si>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</si>
  <si>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</si>
  <si>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</si>
  <si>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</si>
  <si>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</si>
  <si>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</si>
  <si>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</si>
  <si>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</si>
  <si>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</si>
  <si>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</si>
  <si>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</si>
  <si>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</si>
  <si>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</si>
  <si>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</si>
  <si>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</si>
  <si>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</si>
  <si>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</si>
  <si>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</si>
  <si>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</si>
  <si>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</si>
  <si>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</si>
  <si>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</si>
  <si>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</si>
  <si>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</si>
  <si>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</si>
  <si>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</si>
  <si>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</si>
  <si>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</si>
  <si>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</si>
  <si>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</si>
  <si>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</si>
  <si>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</si>
  <si>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</si>
  <si>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</si>
  <si>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</si>
  <si>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</si>
  <si>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</si>
  <si>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</si>
  <si>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</si>
  <si>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</si>
  <si>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</si>
  <si>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</si>
  <si>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</si>
  <si>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</si>
  <si>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</si>
  <si>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</si>
  <si>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</si>
  <si>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</si>
  <si>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</si>
  <si>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</si>
  <si>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</si>
  <si>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</si>
  <si>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</si>
  <si>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</si>
  <si>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</si>
  <si>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</si>
  <si>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</si>
  <si>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</si>
  <si>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</si>
  <si>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</si>
  <si>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</si>
  <si>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</si>
  <si>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</si>
  <si>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</si>
  <si>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</si>
  <si>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</si>
  <si>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</si>
  <si>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</si>
  <si>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</si>
  <si>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</si>
  <si>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</si>
  <si>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</si>
  <si>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</si>
  <si>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</si>
  <si>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</si>
  <si>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</si>
  <si>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</si>
  <si>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</si>
  <si>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</si>
  <si>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</si>
  <si>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</si>
  <si>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</si>
  <si>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</si>
  <si>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</si>
  <si>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</si>
  <si>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</si>
  <si>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</si>
  <si>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</si>
  <si>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</si>
  <si>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</si>
  <si>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</si>
  <si>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</si>
  <si>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</si>
  <si>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</si>
  <si>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</si>
  <si>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</si>
  <si>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</si>
  <si>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</si>
  <si>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</si>
  <si>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</si>
  <si>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</si>
  <si>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</si>
  <si>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</si>
  <si>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</si>
  <si>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</si>
  <si>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</si>
  <si>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</si>
  <si>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</si>
  <si>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</si>
  <si>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</si>
  <si>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</si>
  <si>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</si>
  <si>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</si>
  <si>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</si>
  <si>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</si>
  <si>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</si>
  <si>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</si>
  <si>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</si>
  <si>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</si>
  <si>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</si>
  <si>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</si>
  <si>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</si>
  <si>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</si>
  <si>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</si>
  <si>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</si>
  <si>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</si>
  <si>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</si>
  <si>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</si>
  <si>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</si>
  <si>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</si>
  <si>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</si>
  <si>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</si>
  <si>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</si>
  <si>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</si>
  <si>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</si>
  <si>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</si>
  <si>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</si>
  <si>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</si>
  <si>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</si>
  <si>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</si>
  <si>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</si>
  <si>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</si>
  <si>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</si>
  <si>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</si>
  <si>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</si>
  <si>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</si>
  <si>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</si>
  <si>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</si>
  <si>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</si>
  <si>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</si>
  <si>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</si>
  <si>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</si>
  <si>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</si>
  <si>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</si>
  <si>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</si>
  <si>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</si>
  <si>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</si>
  <si>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</si>
  <si>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</si>
  <si>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</si>
  <si>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</si>
  <si>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</si>
  <si>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</si>
  <si>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</si>
  <si>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</si>
  <si>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</si>
  <si>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</si>
  <si>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</si>
  <si>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</si>
  <si>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</si>
  <si>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</si>
  <si>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</si>
  <si>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</si>
  <si>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</si>
  <si>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</si>
  <si>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</si>
  <si>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</si>
  <si>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</si>
  <si>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</si>
  <si>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</si>
  <si>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</si>
  <si>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</si>
  <si>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</si>
  <si>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</si>
  <si>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</si>
  <si>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</si>
  <si>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</si>
  <si>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</si>
  <si>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</si>
  <si>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</si>
  <si>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</si>
  <si>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</si>
  <si>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</si>
  <si>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</si>
  <si>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</si>
  <si>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</si>
  <si>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</si>
  <si>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</si>
  <si>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</si>
  <si>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</si>
  <si>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</si>
  <si>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</si>
  <si>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</si>
  <si>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</si>
  <si>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</si>
  <si>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</si>
  <si>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</si>
  <si>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</si>
  <si>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</si>
  <si>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</si>
  <si>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</si>
  <si>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</si>
  <si>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</si>
  <si>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</si>
  <si>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</si>
  <si>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</si>
  <si>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</si>
  <si>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</si>
  <si>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</si>
  <si>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</si>
  <si>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</si>
  <si>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</si>
  <si>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</si>
  <si>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</si>
  <si>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</si>
  <si>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</si>
  <si>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</si>
  <si>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</si>
  <si>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</si>
  <si>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</si>
  <si>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</si>
  <si>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</si>
  <si>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</si>
  <si>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</si>
  <si>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</si>
  <si>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</si>
  <si>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</si>
  <si>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</si>
  <si>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</si>
  <si>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</si>
  <si>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</si>
  <si>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</si>
  <si>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</si>
  <si>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</si>
  <si>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</si>
  <si>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</si>
  <si>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</si>
  <si>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</si>
  <si>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</si>
  <si>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</si>
  <si>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</si>
  <si>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</si>
  <si>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</si>
  <si>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</si>
  <si>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</si>
  <si>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</si>
  <si>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</si>
  <si>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</si>
  <si>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</si>
  <si>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</si>
  <si>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</si>
  <si>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</si>
  <si>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</si>
  <si>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</si>
  <si>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</si>
  <si>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</si>
  <si>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</si>
  <si>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</si>
  <si>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</si>
  <si>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</si>
  <si>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</si>
  <si>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</si>
  <si>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</si>
  <si>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</si>
  <si>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</si>
  <si>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</si>
  <si>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</si>
  <si>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</si>
  <si>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</si>
  <si>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</si>
  <si>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</si>
  <si>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</si>
  <si>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</si>
  <si>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</si>
  <si>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</si>
  <si>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</si>
  <si>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</si>
  <si>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</si>
  <si>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</si>
  <si>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</si>
  <si>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</si>
  <si>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</si>
  <si>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</si>
  <si>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</si>
  <si>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</si>
  <si>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</si>
  <si>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</si>
  <si>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</si>
  <si>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</si>
  <si>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</si>
  <si>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</si>
  <si>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</si>
  <si>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</si>
  <si>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</si>
  <si>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</si>
  <si>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</si>
  <si>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</si>
  <si>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</si>
  <si>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</si>
  <si>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</si>
  <si>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</si>
  <si>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</si>
  <si>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</si>
  <si>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</si>
  <si>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</si>
  <si>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</si>
  <si>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</si>
  <si>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</si>
  <si>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</si>
  <si>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</si>
  <si>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</si>
  <si>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</si>
  <si>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</si>
  <si>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</si>
  <si>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</si>
  <si>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</si>
  <si>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</si>
  <si>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</si>
  <si>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</si>
  <si>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</si>
  <si>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</si>
  <si>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</si>
  <si>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</si>
  <si>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</si>
  <si>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</si>
  <si>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</si>
  <si>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</si>
  <si>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</si>
  <si>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</si>
  <si>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</si>
  <si>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</si>
  <si>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</si>
  <si>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</si>
  <si>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</si>
  <si>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</si>
  <si>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</si>
  <si>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</si>
  <si>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</si>
  <si>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</si>
  <si>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</si>
  <si>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</si>
  <si>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</si>
  <si>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</si>
  <si>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</si>
  <si>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</si>
  <si>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</si>
  <si>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</si>
  <si>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</si>
  <si>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</si>
  <si>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</si>
  <si>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</si>
  <si>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</si>
  <si>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</si>
  <si>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</si>
  <si>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</si>
  <si>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</si>
  <si>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</si>
  <si>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</si>
  <si>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</si>
  <si>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</si>
  <si>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</si>
  <si>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</si>
  <si>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</si>
  <si>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</si>
  <si>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</si>
  <si>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</si>
  <si>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</si>
  <si>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</si>
  <si>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</si>
  <si>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</si>
  <si>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</si>
  <si>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</si>
  <si>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</si>
  <si>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</si>
  <si>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</si>
  <si>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</si>
  <si>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</si>
  <si>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</si>
  <si>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</si>
  <si>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</si>
  <si>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</si>
  <si>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</si>
  <si>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</si>
  <si>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</si>
  <si>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</si>
  <si>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</si>
  <si>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</si>
  <si>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</si>
  <si>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</si>
  <si>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</si>
  <si>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</si>
  <si>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</si>
  <si>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</si>
  <si>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</si>
  <si>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</si>
  <si>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</si>
  <si>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</si>
  <si>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</si>
  <si>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</si>
  <si>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</si>
  <si>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</si>
  <si>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</si>
  <si>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</si>
  <si>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</si>
  <si>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</si>
  <si>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</si>
  <si>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</si>
  <si>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</si>
  <si>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</si>
  <si>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</si>
  <si>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</si>
  <si>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</si>
  <si>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</si>
  <si>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</si>
  <si>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</si>
  <si>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</si>
  <si>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</si>
  <si>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</si>
  <si>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</si>
  <si>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</si>
  <si>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</si>
  <si>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</si>
  <si>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</si>
  <si>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</si>
  <si>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</si>
  <si>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</si>
  <si>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</si>
  <si>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</si>
  <si>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</si>
  <si>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</si>
  <si>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</si>
  <si>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</si>
  <si>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</si>
  <si>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</si>
  <si>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</si>
  <si>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</si>
  <si>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</si>
  <si>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</si>
  <si>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</si>
  <si>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</si>
  <si>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</si>
  <si>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</si>
  <si>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</si>
  <si>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</si>
  <si>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</si>
  <si>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</si>
  <si>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</si>
  <si>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</si>
  <si>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</si>
  <si>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</si>
  <si>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</si>
  <si>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</si>
  <si>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</si>
  <si>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</si>
  <si>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</si>
  <si>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</si>
  <si>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</si>
  <si>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</si>
  <si>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</si>
  <si>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</si>
  <si>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</si>
  <si>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</si>
  <si>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</si>
  <si>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</si>
  <si>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</si>
  <si>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</si>
  <si>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</si>
  <si>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</si>
  <si>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</si>
  <si>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</si>
  <si>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</si>
  <si>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</si>
  <si>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</si>
  <si>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</si>
  <si>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</si>
  <si>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</si>
  <si>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</si>
  <si>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</si>
  <si>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</si>
  <si>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</si>
  <si>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</si>
  <si>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</si>
  <si>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</si>
  <si>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</si>
  <si>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</si>
  <si>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</si>
  <si>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</si>
  <si>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</si>
  <si>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</si>
  <si>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</si>
  <si>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</si>
  <si>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</si>
  <si>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</si>
  <si>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</si>
  <si>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</si>
  <si>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</si>
  <si>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</si>
  <si>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</si>
  <si>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</si>
  <si>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</si>
  <si>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</si>
  <si>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</si>
  <si>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</si>
  <si>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</si>
  <si>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</si>
  <si>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</si>
  <si>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</si>
  <si>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</si>
  <si>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</si>
  <si>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</si>
  <si>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</si>
  <si>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</si>
  <si>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</si>
  <si>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</si>
  <si>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</si>
  <si>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</si>
  <si>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</si>
  <si>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</si>
  <si>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</si>
  <si>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</si>
  <si>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</si>
  <si>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</si>
  <si>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</si>
  <si>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</si>
  <si>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</si>
  <si>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</si>
  <si>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</si>
  <si>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</si>
  <si>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</si>
  <si>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</si>
  <si>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</si>
  <si>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</si>
  <si>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</si>
  <si>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</si>
  <si>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</si>
  <si>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</si>
  <si>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</si>
  <si>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</si>
  <si>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</si>
  <si>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</si>
  <si>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</si>
  <si>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</si>
  <si>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</si>
  <si>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</si>
  <si>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</si>
  <si>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</si>
  <si>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</si>
  <si>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</si>
  <si>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</si>
  <si>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</si>
  <si>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</si>
  <si>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</si>
  <si>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</si>
  <si>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</si>
  <si>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</si>
  <si>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</si>
  <si>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</si>
  <si>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</si>
  <si>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</si>
  <si>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</si>
  <si>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</si>
  <si>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</si>
  <si>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</si>
  <si>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</si>
  <si>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</si>
  <si>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</si>
  <si>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</si>
  <si>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</si>
  <si>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</si>
  <si>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</si>
  <si>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</si>
  <si>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</si>
  <si>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</si>
  <si>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</si>
  <si>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</si>
  <si>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</si>
  <si>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</si>
  <si>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</si>
  <si>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</si>
  <si>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</si>
  <si>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</si>
  <si>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</si>
  <si>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</si>
  <si>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</si>
  <si>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</si>
  <si>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</si>
  <si>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</si>
  <si>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</si>
  <si>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</si>
  <si>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</si>
  <si>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</si>
  <si>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</si>
  <si>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</si>
  <si>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</si>
  <si>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</si>
  <si>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</si>
  <si>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</si>
  <si>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</si>
  <si>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</si>
  <si>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</si>
  <si>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</si>
  <si>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</si>
  <si>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</si>
  <si>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</si>
  <si>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</si>
  <si>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</si>
  <si>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</si>
  <si>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</si>
  <si>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</si>
  <si>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</si>
  <si>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</si>
  <si>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</si>
  <si>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</si>
  <si>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</si>
  <si>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</si>
  <si>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</si>
  <si>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</si>
  <si>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</si>
  <si>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</si>
  <si>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</si>
  <si>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</si>
  <si>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</si>
  <si>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</si>
  <si>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</si>
  <si>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</si>
  <si>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</si>
  <si>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</si>
  <si>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</si>
  <si>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</si>
  <si>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</si>
  <si>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</si>
  <si>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</si>
  <si>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</si>
  <si>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</si>
  <si>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</si>
  <si>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</si>
  <si>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</si>
  <si>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</si>
  <si>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</si>
  <si>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</si>
  <si>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</si>
  <si>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</si>
  <si>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</si>
  <si>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</si>
  <si>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</si>
  <si>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</si>
  <si>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</si>
  <si>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</si>
  <si>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</si>
  <si>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</si>
  <si>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</si>
  <si>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</si>
  <si>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</si>
  <si>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</si>
  <si>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</si>
  <si>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</si>
  <si>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</si>
  <si>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</si>
  <si>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</si>
  <si>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</si>
  <si>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</si>
  <si>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</si>
  <si>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</si>
  <si>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</si>
  <si>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</si>
  <si>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</si>
  <si>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</si>
  <si>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</si>
  <si>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</si>
  <si>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</si>
  <si>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</si>
  <si>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</si>
  <si>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</si>
  <si>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</si>
  <si>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</si>
  <si>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</si>
  <si>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</si>
  <si>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</si>
  <si>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</si>
  <si>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</si>
  <si>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</si>
  <si>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</si>
  <si>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</si>
  <si>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</si>
  <si>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</si>
  <si>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</si>
  <si>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</si>
  <si>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</si>
  <si>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</si>
  <si>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</si>
  <si>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</si>
  <si>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</si>
  <si>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</si>
  <si>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</si>
  <si>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</si>
  <si>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</si>
  <si>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</si>
  <si>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</si>
  <si>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</si>
  <si>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</si>
  <si>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</si>
  <si>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</si>
  <si>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</si>
  <si>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</si>
  <si>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</si>
  <si>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</si>
  <si>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</si>
  <si>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</si>
  <si>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</si>
  <si>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</si>
  <si>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</si>
  <si>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</si>
  <si>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</si>
  <si>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</si>
  <si>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</si>
  <si>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</si>
  <si>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</si>
  <si>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</si>
  <si>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</si>
  <si>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</si>
  <si>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</si>
  <si>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</si>
  <si>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</si>
  <si>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</si>
  <si>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</si>
  <si>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</si>
  <si>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</si>
  <si>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</si>
  <si>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</si>
  <si>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</si>
  <si>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</si>
  <si>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</si>
  <si>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</si>
  <si>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</si>
  <si>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</si>
  <si>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</si>
  <si>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</si>
  <si>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</si>
  <si>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</si>
  <si>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</si>
  <si>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</si>
  <si>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</si>
  <si>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</si>
  <si>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</si>
  <si>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</si>
  <si>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</si>
  <si>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</si>
  <si>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</si>
  <si>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</si>
  <si>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</si>
  <si>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</si>
  <si>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</si>
  <si>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</si>
  <si>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</si>
  <si>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</si>
  <si>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</si>
  <si>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</si>
  <si>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</si>
  <si>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</si>
  <si>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</si>
  <si>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</si>
  <si>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</si>
  <si>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</si>
  <si>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</si>
  <si>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</si>
  <si>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</si>
  <si>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</si>
  <si>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</si>
  <si>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</si>
  <si>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</si>
  <si>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</si>
  <si>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</si>
  <si>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</si>
  <si>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</si>
  <si>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</si>
  <si>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</si>
  <si>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</si>
  <si>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</si>
  <si>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</si>
  <si>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</si>
  <si>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</si>
  <si>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</si>
  <si>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</si>
  <si>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</si>
  <si>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</si>
  <si>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</si>
  <si>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</si>
  <si>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</si>
  <si>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</si>
  <si>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</si>
  <si>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</si>
  <si>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</si>
  <si>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</si>
  <si>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</si>
  <si>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</si>
  <si>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</si>
  <si>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</si>
  <si>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</si>
  <si>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</si>
  <si>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</si>
  <si>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</si>
  <si>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</si>
  <si>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</si>
  <si>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</si>
  <si>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</si>
  <si>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</si>
  <si>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</si>
  <si>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</si>
  <si>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</si>
  <si>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</si>
  <si>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</si>
  <si>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</si>
  <si>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</si>
  <si>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</si>
  <si>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</si>
  <si>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</si>
  <si>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</si>
  <si>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</si>
  <si>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</si>
  <si>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</si>
  <si>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</si>
  <si>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</si>
  <si>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</si>
  <si>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</si>
  <si>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</si>
  <si>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</si>
  <si>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</si>
  <si>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</si>
  <si>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</si>
  <si>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</si>
  <si>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</si>
  <si>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</si>
  <si>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</si>
  <si>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</si>
  <si>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</si>
  <si>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</si>
  <si>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</si>
  <si>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</si>
  <si>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</si>
  <si>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</si>
  <si>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</si>
  <si>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</si>
  <si>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</si>
  <si>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</si>
  <si>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</si>
  <si>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</si>
  <si>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</si>
  <si>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</si>
  <si>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</si>
  <si>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</si>
  <si>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</si>
  <si>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</si>
  <si>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</si>
  <si>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</si>
  <si>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</si>
  <si>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</si>
  <si>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</si>
  <si>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</si>
  <si>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</si>
  <si>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</si>
  <si>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</si>
  <si>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</si>
  <si>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</si>
  <si>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</si>
  <si>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</si>
  <si>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</si>
  <si>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</si>
  <si>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</si>
  <si>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</si>
  <si>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</si>
  <si>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</si>
  <si>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</si>
  <si>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</si>
  <si>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</si>
  <si>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</si>
  <si>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</si>
  <si>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</si>
  <si>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</si>
  <si>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</si>
  <si>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</si>
  <si>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</si>
  <si>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</si>
  <si>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</si>
  <si>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</si>
  <si>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</si>
  <si>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</si>
  <si>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</si>
  <si>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</si>
  <si>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</si>
  <si>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</si>
  <si>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</si>
  <si>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</si>
  <si>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</si>
  <si>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</si>
  <si>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</si>
  <si>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</si>
  <si>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</si>
  <si>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</si>
  <si>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</si>
  <si>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</si>
  <si>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</si>
  <si>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</si>
  <si>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</si>
  <si>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</si>
  <si>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</si>
  <si>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</si>
  <si>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</si>
  <si>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</si>
  <si>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</si>
  <si>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</si>
  <si>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</si>
  <si>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</si>
  <si>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</si>
  <si>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</si>
  <si>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</si>
  <si>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</si>
  <si>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</si>
  <si>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</si>
  <si>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</si>
  <si>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</si>
  <si>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</si>
  <si>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</si>
  <si>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</si>
  <si>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</si>
  <si>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</si>
  <si>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</si>
  <si>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</si>
  <si>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</si>
  <si>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</si>
  <si>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</si>
  <si>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</si>
  <si>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</si>
  <si>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</si>
  <si>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</si>
  <si>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</si>
  <si>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</si>
  <si>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</si>
  <si>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</si>
  <si>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</si>
  <si>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</si>
  <si>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</si>
  <si>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</si>
  <si>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</si>
  <si>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</si>
  <si>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</si>
  <si>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</si>
  <si>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</si>
  <si>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</si>
  <si>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</si>
  <si>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</si>
  <si>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</si>
  <si>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</si>
  <si>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</si>
  <si>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</si>
  <si>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</si>
  <si>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</si>
  <si>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</si>
  <si>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</si>
  <si>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</si>
  <si>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</si>
  <si>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</si>
  <si>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</si>
  <si>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</si>
  <si>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</si>
  <si>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</si>
  <si>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</si>
  <si>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</si>
  <si>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</si>
  <si>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</si>
  <si>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</si>
  <si>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</si>
  <si>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</si>
  <si>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</si>
  <si>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</si>
  <si>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</si>
  <si>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</si>
  <si>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</si>
  <si>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</si>
  <si>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</si>
  <si>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</si>
  <si>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</si>
  <si>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</si>
  <si>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</si>
  <si>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</si>
  <si>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</si>
  <si>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</si>
  <si>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</si>
  <si>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</si>
  <si>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</si>
  <si>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</si>
  <si>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</si>
  <si>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</si>
  <si>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</si>
  <si>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</si>
  <si>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</si>
  <si>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</si>
  <si>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</si>
  <si>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</si>
  <si>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</si>
  <si>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</si>
  <si>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</si>
  <si>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</si>
  <si>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</si>
  <si>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</si>
  <si>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</si>
  <si>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</si>
  <si>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</si>
  <si>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</si>
  <si>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</si>
  <si>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</si>
  <si>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</si>
  <si>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</si>
  <si>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</si>
  <si>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</si>
  <si>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</si>
  <si>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</si>
  <si>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</si>
  <si>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</si>
  <si>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</si>
  <si>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</si>
  <si>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</si>
  <si>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</si>
  <si>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</si>
  <si>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</si>
  <si>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</si>
  <si>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</si>
  <si>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</si>
  <si>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</si>
  <si>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</si>
  <si>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</si>
  <si>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</si>
  <si>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</si>
  <si>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</si>
  <si>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</si>
  <si>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</si>
  <si>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</si>
  <si>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</si>
  <si>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</si>
  <si>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</si>
  <si>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</si>
  <si>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</si>
  <si>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</si>
  <si>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</si>
  <si>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</si>
  <si>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</si>
  <si>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</si>
  <si>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</si>
  <si>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</si>
  <si>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</si>
  <si>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</si>
  <si>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</si>
  <si>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</si>
  <si>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</si>
  <si>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</si>
  <si>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</si>
  <si>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</si>
  <si>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</si>
  <si>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</si>
  <si>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</si>
  <si>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</si>
  <si>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</si>
  <si>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</si>
  <si>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</si>
  <si>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</si>
  <si>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</si>
  <si>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</si>
  <si>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</si>
  <si>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</si>
  <si>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</si>
  <si>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</si>
  <si>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</si>
  <si>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</si>
  <si>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</si>
  <si>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</si>
  <si>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</si>
  <si>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</si>
  <si>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</si>
  <si>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</si>
  <si>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</si>
  <si>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</si>
  <si>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</si>
  <si>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</si>
  <si>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</si>
  <si>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</si>
  <si>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</si>
  <si>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</si>
  <si>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</si>
  <si>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</si>
  <si>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</si>
  <si>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</si>
  <si>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</si>
  <si>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</si>
  <si>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</si>
  <si>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</si>
  <si>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</si>
  <si>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</si>
  <si>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</si>
  <si>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</si>
  <si>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</si>
  <si>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</si>
  <si>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</si>
  <si>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</si>
  <si>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</si>
  <si>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</si>
  <si>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</si>
  <si>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</si>
  <si>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</si>
  <si>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</si>
  <si>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</si>
  <si>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</si>
  <si>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</si>
  <si>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</si>
  <si>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</si>
  <si>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</si>
  <si>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</si>
  <si>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</si>
  <si>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</si>
  <si>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</si>
  <si>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</si>
  <si>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</si>
  <si>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</si>
  <si>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</si>
  <si>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</si>
  <si>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</si>
  <si>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</si>
  <si>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</si>
  <si>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</si>
  <si>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</si>
  <si>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</si>
  <si>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</si>
  <si>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</si>
  <si>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</si>
  <si>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</si>
  <si>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</si>
  <si>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</si>
  <si>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</si>
  <si>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</si>
  <si>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</si>
  <si>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</si>
  <si>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</si>
  <si>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</si>
  <si>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</si>
  <si>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</si>
  <si>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</si>
  <si>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</si>
  <si>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</si>
  <si>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</si>
  <si>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</si>
  <si>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</si>
  <si>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</si>
  <si>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</si>
  <si>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</si>
  <si>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</si>
  <si>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</si>
  <si>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</si>
  <si>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</si>
  <si>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</si>
  <si>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</si>
  <si>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</si>
  <si>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</si>
  <si>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</si>
  <si>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</si>
  <si>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</si>
  <si>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</si>
  <si>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</si>
  <si>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</si>
  <si>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</si>
  <si>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</si>
  <si>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</si>
  <si>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</si>
  <si>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</si>
  <si>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</si>
  <si>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</si>
  <si>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</si>
  <si>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</si>
  <si>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</si>
  <si>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</si>
  <si>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</si>
  <si>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</si>
  <si>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</si>
  <si>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</si>
  <si>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</si>
  <si>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</si>
  <si>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</si>
  <si>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</si>
  <si>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</si>
  <si>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</si>
  <si>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</si>
  <si>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</si>
  <si>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</si>
  <si>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</si>
  <si>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</si>
  <si>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</si>
  <si>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</si>
  <si>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</si>
  <si>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</si>
  <si>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</si>
  <si>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</si>
  <si>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</si>
  <si>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</si>
  <si>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</si>
  <si>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</si>
  <si>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</si>
  <si>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</si>
  <si>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</si>
  <si>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</si>
  <si>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</si>
  <si>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</si>
  <si>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</si>
  <si>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</si>
  <si>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</si>
  <si>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</si>
  <si>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</si>
  <si>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</si>
  <si>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</si>
  <si>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</si>
  <si>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</si>
  <si>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</si>
  <si>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</si>
  <si>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</si>
  <si>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</si>
  <si>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</si>
  <si>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</si>
  <si>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</si>
  <si>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</si>
  <si>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</si>
  <si>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</si>
  <si>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</si>
  <si>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</si>
  <si>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</si>
  <si>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</si>
  <si>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</si>
  <si>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</si>
  <si>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</si>
  <si>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</si>
  <si>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</si>
  <si>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</si>
  <si>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</si>
  <si>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</si>
  <si>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</si>
  <si>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</si>
  <si>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</si>
  <si>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</si>
  <si>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</si>
  <si>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</si>
  <si>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</si>
  <si>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</si>
  <si>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</si>
  <si>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</si>
  <si>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</si>
  <si>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</si>
  <si>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</si>
  <si>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</si>
  <si>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</si>
  <si>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</si>
  <si>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</si>
  <si>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</si>
  <si>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</si>
  <si>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</si>
  <si>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</si>
  <si>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</si>
  <si>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</si>
  <si>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</si>
  <si>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</si>
  <si>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</si>
  <si>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</si>
  <si>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</si>
  <si>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</si>
  <si>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</si>
  <si>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</si>
  <si>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</si>
  <si>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</si>
  <si>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</si>
  <si>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</si>
  <si>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</si>
  <si>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</si>
  <si>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</si>
  <si>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</si>
  <si>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</si>
  <si>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</si>
  <si>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</si>
  <si>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</si>
  <si>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</si>
  <si>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</si>
  <si>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</si>
  <si>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</si>
  <si>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</si>
  <si>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</si>
  <si>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</si>
  <si>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</si>
  <si>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</si>
  <si>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</si>
  <si>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</si>
  <si>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</si>
  <si>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</si>
  <si>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</si>
  <si>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</si>
  <si>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</si>
  <si>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</si>
  <si>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</si>
  <si>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</si>
  <si>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</si>
  <si>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</si>
  <si>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</si>
  <si>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</si>
  <si>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</si>
  <si>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</si>
  <si>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</si>
  <si>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</si>
  <si>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</si>
  <si>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</si>
  <si>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</si>
  <si>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</si>
  <si>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</si>
  <si>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</si>
  <si>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</si>
  <si>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</si>
  <si>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</si>
  <si>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</si>
  <si>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</si>
  <si>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</si>
  <si>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</si>
  <si>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</si>
  <si>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</si>
  <si>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</si>
  <si>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</si>
  <si>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</si>
  <si>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</si>
  <si>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</si>
  <si>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</si>
  <si>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</si>
  <si>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</si>
  <si>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</si>
  <si>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</si>
  <si>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</si>
  <si>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</si>
  <si>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</si>
  <si>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</si>
  <si>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</si>
  <si>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</si>
  <si>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</si>
  <si>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</si>
  <si>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</si>
  <si>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</si>
  <si>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</si>
  <si>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</si>
  <si>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</si>
  <si>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</si>
  <si>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</si>
  <si>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</si>
  <si>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</si>
  <si>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</si>
  <si>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</si>
  <si>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</si>
  <si>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</si>
  <si>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</si>
  <si>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</si>
  <si>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</si>
  <si>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</si>
  <si>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</si>
  <si>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</si>
  <si>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</si>
  <si>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</si>
  <si>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</si>
  <si>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</si>
  <si>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</si>
  <si>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</si>
  <si>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</si>
  <si>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</si>
  <si>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</si>
  <si>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</si>
  <si>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</si>
  <si>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</si>
  <si>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</si>
  <si>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</si>
  <si>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</si>
  <si>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</si>
  <si>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</si>
  <si>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</si>
  <si>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</si>
  <si>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</si>
  <si>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</si>
  <si>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</si>
  <si>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</si>
  <si>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</si>
  <si>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</si>
  <si>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</si>
  <si>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</si>
  <si>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</si>
  <si>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</si>
  <si>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</si>
  <si>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</si>
  <si>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</si>
  <si>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</si>
  <si>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</si>
  <si>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</si>
  <si>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</si>
  <si>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</si>
  <si>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</si>
  <si>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</si>
  <si>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</si>
  <si>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</si>
  <si>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</si>
  <si>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</si>
  <si>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</si>
  <si>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</si>
  <si>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</si>
  <si>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</si>
  <si>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</si>
  <si>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</si>
  <si>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</si>
  <si>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</si>
  <si>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</si>
  <si>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</si>
  <si>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</si>
  <si>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</si>
  <si>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</si>
  <si>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</si>
  <si>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</si>
  <si>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</si>
  <si>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</si>
  <si>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</si>
  <si>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</si>
  <si>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</si>
  <si>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</si>
  <si>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</si>
  <si>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</si>
  <si>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</si>
  <si>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</si>
  <si>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</si>
  <si>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</si>
  <si>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</si>
  <si>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</si>
  <si>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</si>
  <si>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</si>
  <si>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</si>
  <si>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</si>
  <si>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</si>
  <si>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</si>
  <si>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</si>
  <si>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</si>
  <si>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</si>
  <si>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</si>
  <si>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</si>
  <si>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</si>
  <si>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</si>
  <si>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</si>
  <si>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</si>
  <si>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</si>
  <si>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</si>
  <si>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</si>
  <si>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</si>
  <si>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</si>
  <si>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</si>
  <si>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</si>
  <si>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</si>
  <si>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</si>
  <si>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</si>
  <si>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</si>
  <si>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</si>
  <si>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</si>
  <si>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</si>
  <si>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</si>
  <si>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</si>
  <si>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</si>
  <si>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</si>
  <si>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</si>
  <si>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</si>
  <si>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</si>
  <si>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</si>
  <si>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</si>
  <si>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</si>
  <si>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</si>
  <si>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</si>
  <si>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</si>
  <si>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</si>
  <si>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</si>
  <si>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</si>
  <si>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</si>
  <si>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</si>
  <si>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</si>
  <si>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</si>
  <si>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</si>
  <si>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</si>
  <si>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</si>
  <si>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</si>
  <si>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</si>
  <si>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</si>
  <si>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</si>
  <si>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</si>
  <si>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</si>
  <si>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</si>
  <si>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</si>
  <si>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</si>
  <si>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</si>
  <si>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</si>
  <si>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</si>
  <si>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</si>
  <si>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</si>
  <si>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</si>
  <si>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</si>
  <si>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</si>
  <si>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</si>
  <si>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</si>
  <si>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</si>
  <si>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</si>
  <si>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</si>
  <si>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</si>
  <si>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</si>
  <si>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</si>
  <si>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</si>
  <si>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</si>
  <si>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</si>
  <si>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</si>
  <si>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</si>
  <si>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</si>
  <si>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</si>
  <si>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</si>
  <si>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</si>
  <si>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</si>
  <si>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</si>
  <si>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</si>
  <si>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</si>
  <si>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</si>
  <si>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</si>
  <si>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</si>
  <si>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</si>
  <si>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</si>
  <si>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</si>
  <si>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</si>
  <si>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</si>
  <si>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</si>
  <si>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</si>
  <si>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</si>
  <si>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</si>
  <si>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</si>
  <si>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</si>
  <si>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</si>
  <si>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</si>
  <si>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</si>
  <si>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</si>
  <si>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</si>
  <si>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</si>
  <si>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</si>
  <si>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</si>
  <si>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</si>
  <si>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</si>
  <si>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</si>
  <si>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</si>
  <si>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</si>
  <si>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</si>
  <si>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</si>
  <si>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</si>
  <si>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</si>
  <si>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</si>
  <si>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</si>
  <si>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</si>
  <si>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</si>
  <si>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</si>
  <si>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</si>
  <si>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</si>
  <si>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</si>
  <si>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</si>
  <si>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</si>
  <si>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</si>
  <si>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</si>
  <si>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</si>
  <si>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</si>
  <si>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</si>
  <si>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</si>
  <si>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</si>
  <si>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</si>
  <si>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</si>
  <si>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</si>
  <si>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</si>
  <si>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</si>
  <si>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</si>
  <si>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</si>
  <si>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</si>
  <si>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</si>
  <si>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</si>
  <si>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</si>
  <si>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</si>
  <si>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</si>
  <si>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</si>
  <si>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</si>
  <si>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</si>
  <si>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</si>
  <si>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</si>
  <si>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</si>
  <si>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</si>
  <si>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</si>
  <si>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</si>
  <si>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</si>
  <si>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</si>
  <si>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</si>
  <si>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</si>
  <si>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</si>
  <si>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</si>
  <si>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</si>
  <si>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</si>
  <si>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</si>
  <si>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</si>
  <si>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</si>
  <si>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</si>
  <si>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</si>
  <si>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</si>
  <si>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</si>
  <si>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</si>
  <si>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</si>
  <si>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</si>
  <si>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</si>
  <si>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</si>
  <si>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</si>
  <si>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</si>
  <si>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</si>
  <si>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</si>
  <si>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</si>
  <si>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</si>
  <si>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</si>
  <si>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</si>
  <si>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</si>
  <si>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</si>
  <si>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</si>
  <si>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</si>
  <si>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</si>
  <si>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</si>
  <si>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</si>
  <si>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</si>
  <si>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</si>
  <si>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</si>
  <si>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</si>
  <si>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</si>
  <si>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</si>
  <si>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</si>
  <si>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</si>
  <si>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</si>
  <si>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</si>
  <si>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</si>
  <si>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</si>
  <si>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</si>
  <si>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</si>
  <si>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</si>
  <si>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</si>
  <si>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</si>
  <si>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</si>
  <si>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</si>
  <si>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</si>
  <si>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</si>
  <si>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</si>
  <si>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</si>
  <si>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</si>
  <si>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</si>
  <si>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</si>
  <si>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</si>
  <si>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</si>
  <si>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</si>
  <si>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</si>
  <si>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</si>
  <si>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</si>
  <si>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</si>
  <si>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</si>
  <si>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</si>
  <si>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</si>
  <si>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</si>
  <si>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</si>
  <si>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</si>
  <si>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</si>
  <si>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</si>
  <si>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</si>
  <si>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</si>
  <si>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</si>
  <si>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</si>
  <si>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</si>
  <si>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</si>
  <si>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</si>
  <si>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</si>
  <si>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</si>
  <si>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</si>
  <si>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</si>
  <si>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</si>
  <si>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</si>
  <si>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</si>
  <si>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</si>
  <si>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</si>
  <si>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</si>
  <si>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</si>
  <si>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</si>
  <si>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</si>
  <si>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</si>
  <si>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</si>
  <si>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</si>
  <si>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</si>
  <si>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</si>
  <si>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</si>
  <si>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</si>
  <si>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</si>
  <si>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</si>
  <si>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</si>
  <si>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</si>
  <si>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</si>
  <si>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</si>
  <si>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</si>
  <si>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</si>
  <si>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</si>
  <si>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</si>
  <si>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</si>
  <si>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</si>
  <si>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</si>
  <si>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</si>
  <si>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</si>
  <si>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</si>
  <si>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</si>
  <si>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</si>
  <si>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</si>
  <si>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</si>
  <si>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</si>
  <si>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</si>
  <si>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</si>
  <si>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</si>
  <si>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</si>
  <si>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</si>
  <si>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</si>
  <si>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</si>
  <si>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</si>
  <si>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</si>
  <si>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</si>
  <si>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</si>
  <si>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</si>
  <si>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</si>
  <si>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</si>
  <si>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</si>
  <si>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</si>
  <si>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</si>
  <si>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</si>
  <si>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</si>
  <si>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</si>
  <si>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</si>
  <si>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</si>
  <si>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</si>
  <si>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</si>
  <si>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</si>
  <si>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</si>
  <si>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</si>
  <si>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</si>
  <si>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</si>
  <si>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</si>
  <si>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</si>
  <si>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</si>
  <si>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</si>
  <si>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</si>
  <si>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</si>
  <si>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</si>
  <si>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</si>
  <si>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</si>
  <si>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</si>
  <si>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</si>
  <si>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</si>
  <si>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</si>
  <si>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</si>
  <si>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</si>
  <si>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</si>
  <si>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</si>
  <si>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</si>
  <si>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</si>
  <si>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</si>
  <si>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</si>
  <si>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</si>
  <si>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</si>
  <si>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</si>
  <si>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</si>
  <si>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</si>
  <si>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</si>
  <si>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</si>
  <si>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</si>
  <si>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</si>
  <si>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</si>
  <si>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</si>
  <si>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</si>
  <si>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</si>
  <si>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</si>
  <si>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</si>
  <si>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</si>
  <si>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</si>
  <si>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</si>
  <si>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</si>
  <si>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</si>
  <si>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</si>
  <si>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</si>
  <si>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</si>
  <si>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</si>
  <si>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</si>
  <si>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</si>
  <si>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</si>
  <si>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</si>
  <si>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</si>
  <si>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</si>
  <si>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</si>
  <si>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</si>
  <si>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</si>
  <si>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</si>
  <si>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</si>
  <si>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</si>
  <si>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</si>
  <si>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</si>
  <si>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</si>
  <si>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</si>
  <si>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</si>
  <si>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</si>
  <si>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</si>
  <si>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</si>
  <si>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</si>
  <si>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</si>
  <si>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</si>
  <si>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</si>
  <si>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</si>
  <si>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</si>
  <si>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</si>
  <si>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</si>
  <si>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</si>
  <si>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</si>
  <si>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</si>
  <si>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</si>
  <si>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</si>
  <si>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</si>
  <si>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</si>
  <si>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</si>
  <si>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</si>
  <si>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</si>
  <si>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</si>
  <si>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</si>
  <si>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</si>
  <si>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</si>
  <si>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</si>
  <si>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</si>
  <si>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</si>
  <si>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</si>
  <si>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</si>
  <si>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</si>
  <si>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</si>
  <si>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</si>
  <si>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</si>
  <si>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</si>
  <si>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</si>
  <si>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</si>
  <si>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</si>
  <si>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</si>
  <si>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</si>
  <si>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</si>
  <si>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</si>
  <si>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</si>
  <si>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</si>
  <si>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</si>
  <si>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</si>
  <si>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</si>
  <si>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</si>
  <si>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</si>
  <si>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</si>
  <si>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</si>
  <si>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</si>
  <si>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</si>
  <si>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</si>
  <si>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</si>
  <si>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</si>
  <si>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</si>
  <si>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</si>
  <si>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</si>
  <si>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</si>
  <si>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</si>
  <si>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</si>
  <si>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</si>
  <si>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</si>
  <si>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</si>
  <si>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</si>
  <si>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</si>
  <si>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</si>
  <si>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</si>
  <si>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</si>
  <si>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</si>
  <si>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</si>
  <si>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</si>
  <si>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</si>
  <si>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</si>
  <si>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</si>
  <si>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</si>
  <si>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</si>
  <si>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</si>
  <si>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</si>
  <si>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</si>
  <si>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</si>
  <si>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</si>
  <si>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</si>
  <si>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</si>
  <si>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</si>
  <si>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</si>
  <si>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</si>
  <si>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</si>
  <si>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</si>
  <si>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</si>
  <si>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</si>
  <si>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</si>
  <si>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</si>
  <si>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</si>
  <si>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</si>
  <si>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</si>
  <si>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</si>
  <si>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</si>
  <si>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</si>
  <si>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</si>
  <si>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</si>
  <si>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</si>
  <si>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</si>
  <si>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</si>
  <si>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</si>
  <si>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</si>
  <si>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</si>
  <si>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</si>
  <si>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</si>
  <si>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</si>
  <si>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</si>
  <si>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</si>
  <si>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</si>
  <si>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</si>
  <si>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</si>
  <si>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</si>
  <si>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</si>
  <si>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</si>
  <si>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</si>
  <si>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</si>
  <si>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</si>
  <si>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</si>
  <si>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</si>
  <si>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</si>
  <si>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</si>
  <si>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</si>
  <si>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</si>
  <si>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</si>
  <si>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</si>
  <si>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</si>
  <si>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</si>
  <si>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</si>
  <si>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</si>
  <si>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</si>
  <si>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</si>
  <si>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</si>
  <si>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</si>
  <si>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</si>
  <si>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</si>
  <si>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</si>
  <si>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</si>
  <si>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</si>
  <si>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</si>
  <si>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</si>
  <si>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</si>
  <si>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</si>
  <si>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</si>
  <si>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</si>
  <si>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</si>
  <si>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</si>
  <si>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</si>
  <si>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</si>
  <si>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</si>
  <si>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</si>
  <si>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</si>
  <si>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</si>
  <si>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</si>
  <si>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</si>
  <si>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</si>
  <si>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</si>
  <si>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</si>
  <si>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</si>
  <si>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</si>
  <si>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</si>
  <si>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</si>
  <si>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</si>
  <si>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</si>
  <si>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</si>
  <si>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</si>
  <si>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</si>
  <si>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</si>
  <si>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</si>
  <si>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</si>
  <si>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</si>
  <si>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</si>
  <si>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</si>
  <si>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</si>
  <si>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</si>
  <si>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</si>
  <si>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</si>
  <si>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</si>
  <si>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</si>
  <si>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</si>
  <si>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</si>
  <si>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</si>
  <si>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</si>
  <si>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</si>
  <si>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</si>
  <si>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</si>
  <si>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</si>
  <si>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</si>
  <si>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</si>
  <si>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</si>
  <si>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</si>
  <si>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</si>
  <si>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</si>
  <si>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</si>
  <si>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</si>
  <si>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</si>
  <si>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</si>
  <si>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</si>
  <si>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</si>
  <si>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</si>
  <si>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</si>
  <si>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</si>
  <si>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</si>
  <si>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</si>
  <si>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</si>
  <si>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</si>
  <si>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</si>
  <si>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</si>
  <si>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</si>
  <si>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</si>
  <si>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</si>
  <si>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</si>
  <si>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</si>
  <si>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</si>
  <si>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</si>
  <si>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</si>
  <si>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</si>
  <si>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</si>
  <si>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</si>
  <si>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</si>
  <si>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</si>
  <si>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</si>
  <si>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</si>
  <si>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</si>
  <si>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</si>
  <si>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</si>
  <si>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</si>
  <si>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</si>
  <si>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</si>
  <si>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</si>
  <si>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</si>
  <si>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</si>
  <si>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</si>
  <si>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</si>
  <si>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</si>
  <si>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</si>
  <si>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</si>
  <si>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</si>
  <si>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</si>
  <si>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</si>
  <si>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</si>
  <si>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</si>
  <si>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</si>
  <si>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</si>
  <si>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</si>
  <si>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</si>
  <si>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</si>
  <si>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</si>
  <si>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</si>
  <si>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</si>
  <si>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Wayona Nylon Braided</t>
  </si>
  <si>
    <t>Ambrane Unbreakable 60W</t>
  </si>
  <si>
    <t>Sounce Fast Phone</t>
  </si>
  <si>
    <t>boAt Deuce USB</t>
  </si>
  <si>
    <t>Portronics Konnect L</t>
  </si>
  <si>
    <t>pTron Solero TB301</t>
  </si>
  <si>
    <t>boAt Micro USB</t>
  </si>
  <si>
    <t>MI Usb Type-C</t>
  </si>
  <si>
    <t>TP-Link USB WiFi</t>
  </si>
  <si>
    <t>boAt Rugged v3</t>
  </si>
  <si>
    <t>AmazonBasics Flexible Premium</t>
  </si>
  <si>
    <t>Portronics Konnect CL</t>
  </si>
  <si>
    <t>MI Braided USB</t>
  </si>
  <si>
    <t>MI 80 cm</t>
  </si>
  <si>
    <t>boAt Type C</t>
  </si>
  <si>
    <t>LG 80 cm</t>
  </si>
  <si>
    <t>Duracell USB Lightning</t>
  </si>
  <si>
    <t>tizum HDMI to</t>
  </si>
  <si>
    <t>Samsung 80 cm</t>
  </si>
  <si>
    <t>Flix Micro Usb</t>
  </si>
  <si>
    <t>Acer 80 cm</t>
  </si>
  <si>
    <t>Tizum High Speed</t>
  </si>
  <si>
    <t>OnePlus 80 cm</t>
  </si>
  <si>
    <t>Ambrane Unbreakable 3</t>
  </si>
  <si>
    <t>Duracell USB C</t>
  </si>
  <si>
    <t>boAt A400 USB</t>
  </si>
  <si>
    <t>AmazonBasics USB 2.0</t>
  </si>
  <si>
    <t>Ambrane 60W /</t>
  </si>
  <si>
    <t>Zoul USB C</t>
  </si>
  <si>
    <t>Samsung Original Type</t>
  </si>
  <si>
    <t>pTron Solero T351</t>
  </si>
  <si>
    <t>pTron Solero MB301</t>
  </si>
  <si>
    <t>Amazonbasics Nylon Braided</t>
  </si>
  <si>
    <t>Sounce 65W OnePlus</t>
  </si>
  <si>
    <t>OnePlus 126 cm</t>
  </si>
  <si>
    <t>Duracell Type C</t>
  </si>
  <si>
    <t>Mi 108 cm</t>
  </si>
  <si>
    <t>TP-Link Nano AC600</t>
  </si>
  <si>
    <t>FLiX (Beetel USB</t>
  </si>
  <si>
    <t>Wecool Nylon Braided</t>
  </si>
  <si>
    <t>D-Link DWA-131 300</t>
  </si>
  <si>
    <t>Amazon Basics High-Speed</t>
  </si>
  <si>
    <t>7SEVEN¬Æ Compatible for</t>
  </si>
  <si>
    <t>Amazonbasics Micro Usb</t>
  </si>
  <si>
    <t>TP-Link AC600 600</t>
  </si>
  <si>
    <t>AmazonBasics Micro USB</t>
  </si>
  <si>
    <t>AmazonBasics New Release</t>
  </si>
  <si>
    <t>VW 80 cm</t>
  </si>
  <si>
    <t>Ambrane Unbreakable 3A</t>
  </si>
  <si>
    <t>Tata Sky Universal</t>
  </si>
  <si>
    <t>TP-LINK WiFi Dongle</t>
  </si>
  <si>
    <t>Wecool Unbreakable 3</t>
  </si>
  <si>
    <t>Airtel DigitalTV DTH</t>
  </si>
  <si>
    <t>Samsung 108 cm</t>
  </si>
  <si>
    <t>Lapster 1.5 mtr</t>
  </si>
  <si>
    <t>AmazonBasics USB Type-C</t>
  </si>
  <si>
    <t>Redmi 80 cm</t>
  </si>
  <si>
    <t>Model-P4 6 Way</t>
  </si>
  <si>
    <t>Amazon Basics USB</t>
  </si>
  <si>
    <t>oraimo 65W Type</t>
  </si>
  <si>
    <t>CEDO 65W OnePlus</t>
  </si>
  <si>
    <t>Redmi 108 cm</t>
  </si>
  <si>
    <t>Pinnaclz Original Combo</t>
  </si>
  <si>
    <t>Ambrane 2 in</t>
  </si>
  <si>
    <t>TCL 80 cm</t>
  </si>
  <si>
    <t>SWAPKART Fast Charging</t>
  </si>
  <si>
    <t>Wayona Usb Nylon</t>
  </si>
  <si>
    <t>Flix (Beetel) Usb</t>
  </si>
  <si>
    <t>SKYWALL 81.28 cm</t>
  </si>
  <si>
    <t>boAt A 350</t>
  </si>
  <si>
    <t>Wayona Usb Type</t>
  </si>
  <si>
    <t>OnePlus 108 cm</t>
  </si>
  <si>
    <t>Acer 127 cm</t>
  </si>
  <si>
    <t>Lapster 65W compatible</t>
  </si>
  <si>
    <t>Gizga Essentials USB</t>
  </si>
  <si>
    <t>Lapster USB 3.0</t>
  </si>
  <si>
    <t>TCL 100 cm</t>
  </si>
  <si>
    <t>ZEBRONICS ZEB-USB150WF1 WiFi</t>
  </si>
  <si>
    <t>LOHAYA Remote Compatible</t>
  </si>
  <si>
    <t>Gilary Multi Charging</t>
  </si>
  <si>
    <t>TP-Link UE300 USB</t>
  </si>
  <si>
    <t>Wayona Type C</t>
  </si>
  <si>
    <t>Dealfreez Case Compatible</t>
  </si>
  <si>
    <t>Amazon Basics New</t>
  </si>
  <si>
    <t>Isoelite Remote Compatible</t>
  </si>
  <si>
    <t>MI 100 cm</t>
  </si>
  <si>
    <t>CROSSVOLT Compatible Dash/Warp</t>
  </si>
  <si>
    <t>VU 139 cm</t>
  </si>
  <si>
    <t>PTron Solero T241</t>
  </si>
  <si>
    <t>Croma 80 cm</t>
  </si>
  <si>
    <t>boAt Laptop, Smartphone</t>
  </si>
  <si>
    <t>Cotbolt Silicone Protective</t>
  </si>
  <si>
    <t>Electvision Remote Control</t>
  </si>
  <si>
    <t>King Shine Multi</t>
  </si>
  <si>
    <t>Lapster 5 pin</t>
  </si>
  <si>
    <t>Portronics Konnect Spydr</t>
  </si>
  <si>
    <t>Belkin Apple Certified</t>
  </si>
  <si>
    <t>Remote Control Compatible</t>
  </si>
  <si>
    <t>Hisense 108 cm</t>
  </si>
  <si>
    <t>Redmi 126 cm</t>
  </si>
  <si>
    <t>AmazonBasics 6-Feet DisplayPort</t>
  </si>
  <si>
    <t>AmazonBasics 3 Feet</t>
  </si>
  <si>
    <t>iFFALCON 80 cm</t>
  </si>
  <si>
    <t>7SEVEN¬Æ Compatible Lg</t>
  </si>
  <si>
    <t>AmazonBasics 3.5mm to</t>
  </si>
  <si>
    <t>Acer 109 cm</t>
  </si>
  <si>
    <t>Saifsmart Outlet Wall</t>
  </si>
  <si>
    <t>MI 2-in-1 USB</t>
  </si>
  <si>
    <t>LG 108 cm</t>
  </si>
  <si>
    <t>pTron Solero 331</t>
  </si>
  <si>
    <t>10k 8k 4k</t>
  </si>
  <si>
    <t>LRIPL Compatible Sony</t>
  </si>
  <si>
    <t>boAt Type-c A400</t>
  </si>
  <si>
    <t>Zoul Type C</t>
  </si>
  <si>
    <t>TP-LINK AC1300 Archer</t>
  </si>
  <si>
    <t>LRIPL Mi Remote</t>
  </si>
  <si>
    <t>TP-Link Nano USB</t>
  </si>
  <si>
    <t>Kodak 80 cm</t>
  </si>
  <si>
    <t>Ambrane Fast 100W</t>
  </si>
  <si>
    <t>BlueRigger Digital Optical</t>
  </si>
  <si>
    <t>Duracell Type-C To</t>
  </si>
  <si>
    <t>VU 138 cm</t>
  </si>
  <si>
    <t>Zoul USB Type</t>
  </si>
  <si>
    <t>MI Xiaomi USB</t>
  </si>
  <si>
    <t>GENERIC Ultra-Mini Bluetooth</t>
  </si>
  <si>
    <t>EGate i9 Pro-Max</t>
  </si>
  <si>
    <t>ZEBRONICS HAA2021 HDMI</t>
  </si>
  <si>
    <t>AmazonBasics Digital Optical</t>
  </si>
  <si>
    <t>Ambrane BCL-15 Lightning</t>
  </si>
  <si>
    <t>Belkin USB C</t>
  </si>
  <si>
    <t>LOHAYA Television Remote</t>
  </si>
  <si>
    <t>realme 10W Fast</t>
  </si>
  <si>
    <t>TP-Link AC1300 USB</t>
  </si>
  <si>
    <t>Acer 139 cm</t>
  </si>
  <si>
    <t>Wayona USB Type</t>
  </si>
  <si>
    <t>Syncwire LTG to</t>
  </si>
  <si>
    <t>Skadioo WiFi Adapter</t>
  </si>
  <si>
    <t>FLiX (Beetel Flow</t>
  </si>
  <si>
    <t>7SEVEN¬Æ Bluetooth Voice</t>
  </si>
  <si>
    <t>Sony TV -</t>
  </si>
  <si>
    <t>Storite USB 3.0</t>
  </si>
  <si>
    <t>boAt LTG 500</t>
  </si>
  <si>
    <t>AmazonBasics USB C</t>
  </si>
  <si>
    <t>AmazonBasics Double Braided</t>
  </si>
  <si>
    <t>Wayona Usb C</t>
  </si>
  <si>
    <t>Karbonn 80 cm</t>
  </si>
  <si>
    <t>VW 60 cm</t>
  </si>
  <si>
    <t>Samsung 138 cm</t>
  </si>
  <si>
    <t>Duracell Micro USB</t>
  </si>
  <si>
    <t>Zebronics CU3100V Fast</t>
  </si>
  <si>
    <t>FLiX (Beetel) USB</t>
  </si>
  <si>
    <t>MI 108 cm</t>
  </si>
  <si>
    <t>Time Office Scanner</t>
  </si>
  <si>
    <t>Caldipree Silicone Case</t>
  </si>
  <si>
    <t>Storite USB 2.0</t>
  </si>
  <si>
    <t>Universal Remote Control</t>
  </si>
  <si>
    <t>Cotbolt Silicone Case</t>
  </si>
  <si>
    <t>BlueRigger High Speed</t>
  </si>
  <si>
    <t>Amkette 30 Pin</t>
  </si>
  <si>
    <t>POPIO Type C</t>
  </si>
  <si>
    <t>MYVN LTG to</t>
  </si>
  <si>
    <t>WZATCO Pixel |</t>
  </si>
  <si>
    <t>7SEVEN¬Æ Compatible Tata</t>
  </si>
  <si>
    <t>Crypo‚Ñ¢ Universal Remote</t>
  </si>
  <si>
    <t>OnePlus 138.7 cm</t>
  </si>
  <si>
    <t>Posh 1.5 Meter</t>
  </si>
  <si>
    <t>Amazon Basics HDMI</t>
  </si>
  <si>
    <t>boAt LTG 550v3</t>
  </si>
  <si>
    <t>Astigo Compatible Remote</t>
  </si>
  <si>
    <t>Caprigo Heavy Duty</t>
  </si>
  <si>
    <t>TATA SKY HD</t>
  </si>
  <si>
    <t>Remote Compatible for</t>
  </si>
  <si>
    <t>SoniVision SA-D10 SA-D100</t>
  </si>
  <si>
    <t>Rts‚Ñ¢ High Speed</t>
  </si>
  <si>
    <t>Agaro Blaze USBA</t>
  </si>
  <si>
    <t>AmazonBasics 6 Feet</t>
  </si>
  <si>
    <t>Sansui 140cm (55</t>
  </si>
  <si>
    <t>LOHAYA LCD/LED Remote</t>
  </si>
  <si>
    <t>7SEVEN¬Æ TCL Remote</t>
  </si>
  <si>
    <t>Wayona 3in1 Nylon</t>
  </si>
  <si>
    <t>Hi-Mobiler iPhone Charger</t>
  </si>
  <si>
    <t>Amazon Basics 16-Gauge</t>
  </si>
  <si>
    <t>Smashtronics¬Æ - Case</t>
  </si>
  <si>
    <t>Boat A 350</t>
  </si>
  <si>
    <t>pTron Solero M241</t>
  </si>
  <si>
    <t>Croma 3A Fast</t>
  </si>
  <si>
    <t>Sony Bravia 164</t>
  </si>
  <si>
    <t>7SEVEN¬Æ Compatible Vu</t>
  </si>
  <si>
    <t>Storite High Speed</t>
  </si>
  <si>
    <t>FLiX (Beetel) 3in1</t>
  </si>
  <si>
    <t>SVM Products Unbreakable</t>
  </si>
  <si>
    <t>VU 164 cm</t>
  </si>
  <si>
    <t>CableCreation RCA to</t>
  </si>
  <si>
    <t>boAt Rugged V3</t>
  </si>
  <si>
    <t>AmazonBasics - High-Speed</t>
  </si>
  <si>
    <t>7SEVEN Compatible LG</t>
  </si>
  <si>
    <t>Realme Smart TV</t>
  </si>
  <si>
    <t>Acer 100 cm</t>
  </si>
  <si>
    <t>Lapster usb 2.0</t>
  </si>
  <si>
    <t>AmazonBasics High-Speed Braided</t>
  </si>
  <si>
    <t>Cubetek 3 in</t>
  </si>
  <si>
    <t>KRISONS Thunder Speaker,</t>
  </si>
  <si>
    <t>Airtel Digital TV</t>
  </si>
  <si>
    <t>LOHAYA Voice Assistant</t>
  </si>
  <si>
    <t>Amazon Brand -</t>
  </si>
  <si>
    <t>Mi 100 cm</t>
  </si>
  <si>
    <t>Toshiba 108 cm</t>
  </si>
  <si>
    <t>Lenovo USB A</t>
  </si>
  <si>
    <t>LG 139 cm</t>
  </si>
  <si>
    <t>Tata Sky Digital</t>
  </si>
  <si>
    <t>pTron Solero T241</t>
  </si>
  <si>
    <t>VU 108 cm</t>
  </si>
  <si>
    <t>Storite Super Speed</t>
  </si>
  <si>
    <t>AmazonBasics 10.2 Gbps</t>
  </si>
  <si>
    <t>Hisense 126 cm</t>
  </si>
  <si>
    <t>Tuarso 8K HDMI</t>
  </si>
  <si>
    <t>Kodak 139 cm</t>
  </si>
  <si>
    <t>7SEVEN¬Æ Suitable Sony</t>
  </si>
  <si>
    <t>PROLEGEND¬Æ PL-T002 Universal</t>
  </si>
  <si>
    <t>WANBO X1 Pro</t>
  </si>
  <si>
    <t>Lava Charging Adapter</t>
  </si>
  <si>
    <t>TIZUM High Speed</t>
  </si>
  <si>
    <t>Technotech High Speed</t>
  </si>
  <si>
    <t>NK STAR 950</t>
  </si>
  <si>
    <t>LS LAPSTER Quality</t>
  </si>
  <si>
    <t>Amazon Basics 10.2</t>
  </si>
  <si>
    <t>Kodak 126 cm</t>
  </si>
  <si>
    <t>ZORBES¬Æ Wall Adapter</t>
  </si>
  <si>
    <t>Sansui 80cm (32</t>
  </si>
  <si>
    <t>Synqe USB Type</t>
  </si>
  <si>
    <t>Bestor ¬Æ 8K</t>
  </si>
  <si>
    <t>Irusu Play VR</t>
  </si>
  <si>
    <t>Synqe USB C</t>
  </si>
  <si>
    <t>Shopoflux Silicone Remote</t>
  </si>
  <si>
    <t>EYNK Extra Long</t>
  </si>
  <si>
    <t>LUNAGARIYA¬Æ, Protective Case</t>
  </si>
  <si>
    <t>7SEVEN¬Æ Compatible with</t>
  </si>
  <si>
    <t>PRUSHTI COVER AND</t>
  </si>
  <si>
    <t>Aine HDMI Male</t>
  </si>
  <si>
    <t>Mi 80 cm</t>
  </si>
  <si>
    <t>TCL 108 cm</t>
  </si>
  <si>
    <t>REDTECH USB-C to</t>
  </si>
  <si>
    <t>OnePlus 163.8 cm</t>
  </si>
  <si>
    <t>AmazonBasics 108 cm</t>
  </si>
  <si>
    <t>Synqe Type C</t>
  </si>
  <si>
    <t>Airtel DigitalTV HD</t>
  </si>
  <si>
    <t>ESR USB C</t>
  </si>
  <si>
    <t>MI 138.8 cm</t>
  </si>
  <si>
    <t>Storite USB Extension</t>
  </si>
  <si>
    <t>Fire-Boltt Ninja Call</t>
  </si>
  <si>
    <t>Fire-Boltt Phoenix Smart</t>
  </si>
  <si>
    <t>boAt Wave Call</t>
  </si>
  <si>
    <t>MI Power Bank</t>
  </si>
  <si>
    <t>Redmi A1 (Light</t>
  </si>
  <si>
    <t>OnePlus Nord 2T</t>
  </si>
  <si>
    <t>Redmi A1 (Black,</t>
  </si>
  <si>
    <t>SanDisk Ultra¬Æ microSDXC‚Ñ¢</t>
  </si>
  <si>
    <t>Noise Pulse Go</t>
  </si>
  <si>
    <t>Nokia 105 Single</t>
  </si>
  <si>
    <t>boAt Wave Lite</t>
  </si>
  <si>
    <t>JBL C100SI Wired</t>
  </si>
  <si>
    <t>Samsung Galaxy M04</t>
  </si>
  <si>
    <t>PTron Tangentbeat in-Ear</t>
  </si>
  <si>
    <t>Redmi 10A (Charcoal</t>
  </si>
  <si>
    <t>pTron Bullet Pro</t>
  </si>
  <si>
    <t>boAt Bassheads 100</t>
  </si>
  <si>
    <t>MI 10000mAh Lithium</t>
  </si>
  <si>
    <t>Mi 10000mAH Li-Polymer,</t>
  </si>
  <si>
    <t>ELV Car Mount</t>
  </si>
  <si>
    <t>Samsung 25W USB</t>
  </si>
  <si>
    <t>Noise ColorFit Pulse</t>
  </si>
  <si>
    <t>Fire-Boltt Ninja 3</t>
  </si>
  <si>
    <t>Samsung Galaxy M33</t>
  </si>
  <si>
    <t>SanDisk Ultra microSD</t>
  </si>
  <si>
    <t>Samsung Galaxy M13</t>
  </si>
  <si>
    <t>Fire-Boltt India's No</t>
  </si>
  <si>
    <t>iQOO vivo Z6</t>
  </si>
  <si>
    <t>Redmi 9 Activ</t>
  </si>
  <si>
    <t>Redmi 9A Sport</t>
  </si>
  <si>
    <t>Redmi 10A (Sea</t>
  </si>
  <si>
    <t>AGARO Blaze USB</t>
  </si>
  <si>
    <t>Fire-Boltt Visionary 1.78"</t>
  </si>
  <si>
    <t>Noise ColorFit Pro</t>
  </si>
  <si>
    <t>iQOO Z6 Lite</t>
  </si>
  <si>
    <t>Redmi 10A (Slate</t>
  </si>
  <si>
    <t>Duracell 38W Fast</t>
  </si>
  <si>
    <t>realme narzo 50</t>
  </si>
  <si>
    <t>WeCool Bluetooth Extendable</t>
  </si>
  <si>
    <t>OPPO A74 5G</t>
  </si>
  <si>
    <t>Redmi Note 11</t>
  </si>
  <si>
    <t>Samsung Original 25W</t>
  </si>
  <si>
    <t>realme Buds Classic</t>
  </si>
  <si>
    <t>iQOO Neo 6</t>
  </si>
  <si>
    <t>boAt Xtend Smartwatch</t>
  </si>
  <si>
    <t>Tygot Bluetooth Extendable</t>
  </si>
  <si>
    <t>Samsung EVO Plus</t>
  </si>
  <si>
    <t>Portronics Adapto 20</t>
  </si>
  <si>
    <t>iQOO Z6 44W</t>
  </si>
  <si>
    <t>Fire-Boltt Gladiator 1.96"</t>
  </si>
  <si>
    <t>STRIFF PS2_01 Multi</t>
  </si>
  <si>
    <t>Samsung Galaxy Buds</t>
  </si>
  <si>
    <t>Sounce Spiral Charger</t>
  </si>
  <si>
    <t>PTron Boom Ultima</t>
  </si>
  <si>
    <t>OnePlus 10R 5G</t>
  </si>
  <si>
    <t>Ambrane Mobile Holding</t>
  </si>
  <si>
    <t>Ambrane 10000mAh Slim</t>
  </si>
  <si>
    <t>PTron Tangent Lite</t>
  </si>
  <si>
    <t>Ambrane 20000mAh Power</t>
  </si>
  <si>
    <t>MI Xiaomi 22.5W</t>
  </si>
  <si>
    <t>Gizga Essentials Spiral</t>
  </si>
  <si>
    <t>USB Charger, Oraimo</t>
  </si>
  <si>
    <t>Goldmedal Curve Plus</t>
  </si>
  <si>
    <t>WeCool C1 Car</t>
  </si>
  <si>
    <t>HP 32GB Class</t>
  </si>
  <si>
    <t>boAt Bassheads 242</t>
  </si>
  <si>
    <t>Portronics MODESK POR-122</t>
  </si>
  <si>
    <t>realme narzo 50i</t>
  </si>
  <si>
    <t>MI 10000mAh 3i</t>
  </si>
  <si>
    <t>Nokia 105 Plus</t>
  </si>
  <si>
    <t>Spigen EZ Fit</t>
  </si>
  <si>
    <t>iQOO Z6 Pro</t>
  </si>
  <si>
    <t>MI 33W SonicCharge</t>
  </si>
  <si>
    <t>OPPO A31 (Mystery</t>
  </si>
  <si>
    <t>Motorola a10 Dual</t>
  </si>
  <si>
    <t>KINGONE Upgraded Stylus</t>
  </si>
  <si>
    <t>Portronics CarPower Mini</t>
  </si>
  <si>
    <t>boAt Newly Launched</t>
  </si>
  <si>
    <t>PTron Newly Launched</t>
  </si>
  <si>
    <t>Samsung Ehs64 Ehs64Avfwecinu</t>
  </si>
  <si>
    <t>SWAPKART Flexible Mobile</t>
  </si>
  <si>
    <t>Fire-Boltt Ring 3</t>
  </si>
  <si>
    <t>Amozo Ultra Hybrid</t>
  </si>
  <si>
    <t>ELV Aluminum Adjustable</t>
  </si>
  <si>
    <t>Tecno Spark 9</t>
  </si>
  <si>
    <t>Tukzer Capacitive Stylus</t>
  </si>
  <si>
    <t>Mi 10W Wall</t>
  </si>
  <si>
    <t>STRIFF 12 Pieces</t>
  </si>
  <si>
    <t>Elv Mobile Phone</t>
  </si>
  <si>
    <t>Redmi 11 Prime</t>
  </si>
  <si>
    <t>Noise Pulse Buzz</t>
  </si>
  <si>
    <t>Portronics CLAMP X</t>
  </si>
  <si>
    <t>pTron Volta Dual</t>
  </si>
  <si>
    <t>boAt Flash Edition</t>
  </si>
  <si>
    <t>Samsung Galaxy M32</t>
  </si>
  <si>
    <t>Redmi Note 11T</t>
  </si>
  <si>
    <t>Noise Pulse 2</t>
  </si>
  <si>
    <t>Myvn 30W Warp/20W</t>
  </si>
  <si>
    <t>Newly Launched Boult</t>
  </si>
  <si>
    <t>OnePlus Nord Watch</t>
  </si>
  <si>
    <t>Noise Agile 2</t>
  </si>
  <si>
    <t>Flix (Beetel) Bolt</t>
  </si>
  <si>
    <t>Kyosei Advanced Tempered</t>
  </si>
  <si>
    <t>Samsung Original EHS64</t>
  </si>
  <si>
    <t>STRIFF Multi Angle</t>
  </si>
  <si>
    <t>WeCool B1 Mobile</t>
  </si>
  <si>
    <t>Sounce 360 Adjustable</t>
  </si>
  <si>
    <t>OpenTech¬Æ Military-Grade Tempered</t>
  </si>
  <si>
    <t>EN LIGNE Adjustable</t>
  </si>
  <si>
    <t>Tecno Spark 8T</t>
  </si>
  <si>
    <t>URBN 20000 mAh</t>
  </si>
  <si>
    <t>OnePlus 10T 5G</t>
  </si>
  <si>
    <t>Nokia 150 (2020)</t>
  </si>
  <si>
    <t>Noise ColorFit Ultra</t>
  </si>
  <si>
    <t>boAt Rockerz 400</t>
  </si>
  <si>
    <t>iPhone Original 20W</t>
  </si>
  <si>
    <t>LIRAMARK Webcam Cover</t>
  </si>
  <si>
    <t>Nokia 8210 4G</t>
  </si>
  <si>
    <t>Sounce Protective Case</t>
  </si>
  <si>
    <t>Samsung Galaxy M53</t>
  </si>
  <si>
    <t>iQOO 9 SE</t>
  </si>
  <si>
    <t>SHREENOVA ID116 Plus</t>
  </si>
  <si>
    <t>POCO C31 (Shadow</t>
  </si>
  <si>
    <t>Noise_Colorfit Smart Watch</t>
  </si>
  <si>
    <t>POPIO Tempered Glass</t>
  </si>
  <si>
    <t>10WeRun Id-116 Bluetooth</t>
  </si>
  <si>
    <t>Tokdis MX-1 Pro</t>
  </si>
  <si>
    <t>Sounce Gold Plated</t>
  </si>
  <si>
    <t>Spigen Ultra Hybrid</t>
  </si>
  <si>
    <t>Oraimo 18W USB</t>
  </si>
  <si>
    <t>LAPSTER 12pcs Spiral</t>
  </si>
  <si>
    <t>MI REDMI 9i</t>
  </si>
  <si>
    <t>Lava A1 Josh</t>
  </si>
  <si>
    <t>FLiX Usb Charger,Flix</t>
  </si>
  <si>
    <t>Prolet Classic Bumper</t>
  </si>
  <si>
    <t>Samsung Galaxy S20</t>
  </si>
  <si>
    <t>WeCool S5 Long</t>
  </si>
  <si>
    <t>POCO C31 (Royal</t>
  </si>
  <si>
    <t>Amazon Basics 2</t>
  </si>
  <si>
    <t>Mobilife Bluetooth Extendable</t>
  </si>
  <si>
    <t>Ambrane 27000mAh Power</t>
  </si>
  <si>
    <t>STRIFF Wall Mount</t>
  </si>
  <si>
    <t>Fire-Boltt Tank 1.85"</t>
  </si>
  <si>
    <t>Elv Aluminium Adjustable</t>
  </si>
  <si>
    <t>DYAZO USB 3.0</t>
  </si>
  <si>
    <t>KINGONE Wireless Charging</t>
  </si>
  <si>
    <t>boAt BassHeads 100</t>
  </si>
  <si>
    <t>boAt Airdopes 141</t>
  </si>
  <si>
    <t>SanDisk Cruzer Blade</t>
  </si>
  <si>
    <t>Logitech B170 Wireless</t>
  </si>
  <si>
    <t>Storio Kids Toys</t>
  </si>
  <si>
    <t>boAt Airdopes 121v2</t>
  </si>
  <si>
    <t>SKE Bed Study</t>
  </si>
  <si>
    <t>boAt Rockerz 255</t>
  </si>
  <si>
    <t>STRIFF Adjustable Laptop</t>
  </si>
  <si>
    <t>ZEBRONICS Zeb-Bro in</t>
  </si>
  <si>
    <t>boAt Rockerz 450</t>
  </si>
  <si>
    <t>JBL C50HI, Wired</t>
  </si>
  <si>
    <t>LAPSTER Spiral Charger</t>
  </si>
  <si>
    <t>HP v236w USB</t>
  </si>
  <si>
    <t>HP X1000 Wired</t>
  </si>
  <si>
    <t>Portronics Toad 23</t>
  </si>
  <si>
    <t>Boult Audio BassBuds</t>
  </si>
  <si>
    <t>Dell KB216 Wired</t>
  </si>
  <si>
    <t>Dell MS116 1000Dpi</t>
  </si>
  <si>
    <t>Boya ByM1 Auxiliary</t>
  </si>
  <si>
    <t>Duracell Ultra Alkaline</t>
  </si>
  <si>
    <t>Classmate Octane Neon-</t>
  </si>
  <si>
    <t>3M Scotch Double</t>
  </si>
  <si>
    <t>boAt Bassheads 152</t>
  </si>
  <si>
    <t>boAt BassHeads 122</t>
  </si>
  <si>
    <t>Dell USB Wireless</t>
  </si>
  <si>
    <t>Seagate Expansion 1TB</t>
  </si>
  <si>
    <t>HP w100 480P</t>
  </si>
  <si>
    <t>ZEBRONICS Zeb-Dash Plus</t>
  </si>
  <si>
    <t>Zebronics Zeb-Companion 107</t>
  </si>
  <si>
    <t>SYVO WT 3130</t>
  </si>
  <si>
    <t>Boult Audio Airbass</t>
  </si>
  <si>
    <t>SanDisk Ultra Flair</t>
  </si>
  <si>
    <t>boAt Rockerz 330</t>
  </si>
  <si>
    <t>Casio FX-991ES Plus-2nd</t>
  </si>
  <si>
    <t>TP-Link AC750 Wifi</t>
  </si>
  <si>
    <t>DIGITEK¬Æ (DTR 260</t>
  </si>
  <si>
    <t>HP 805 Black</t>
  </si>
  <si>
    <t>GIZGA essentials Universal</t>
  </si>
  <si>
    <t>SanDisk Ultra 128</t>
  </si>
  <si>
    <t>Boult Audio ZCharge</t>
  </si>
  <si>
    <t>Dell WM118 Wireless</t>
  </si>
  <si>
    <t>Boult Audio AirBass</t>
  </si>
  <si>
    <t>Eveready 1015 Carbon</t>
  </si>
  <si>
    <t>Zebronics Zeb-Transformer-M Optical</t>
  </si>
  <si>
    <t>PIDILITE Fevicryl Acrylic</t>
  </si>
  <si>
    <t>STRIFF Mpad Mouse</t>
  </si>
  <si>
    <t>Gizga Essentials Hard</t>
  </si>
  <si>
    <t>Boult Audio FXCharge</t>
  </si>
  <si>
    <t>Boult Audio Probass</t>
  </si>
  <si>
    <t>Casio FX-82MS 2nd</t>
  </si>
  <si>
    <t>Tygot 10 Inches</t>
  </si>
  <si>
    <t>HP X200 Wireless</t>
  </si>
  <si>
    <t>Oakter Mini UPS</t>
  </si>
  <si>
    <t>TP-Link Archer AC1200</t>
  </si>
  <si>
    <t>boAt Rockerz 550</t>
  </si>
  <si>
    <t>Xiaomi Mi Wired</t>
  </si>
  <si>
    <t>Zodo 8. 5</t>
  </si>
  <si>
    <t>Zebronics ZEB-KM2100 Multimedia</t>
  </si>
  <si>
    <t>ZEBRONICS Zeb-Comfort Wired</t>
  </si>
  <si>
    <t>boAt Rockerz 370</t>
  </si>
  <si>
    <t>ZEBRONICS Zeb-Astra 20</t>
  </si>
  <si>
    <t>Panasonic CR-2032/5BE Lithium</t>
  </si>
  <si>
    <t>MemeHo¬Æ Smart Standard</t>
  </si>
  <si>
    <t>SanDisk Ultra Dual</t>
  </si>
  <si>
    <t>Tizum Mouse Pad/</t>
  </si>
  <si>
    <t>Epson 003 65</t>
  </si>
  <si>
    <t>ZEBRONICS Zeb-Thunder Bluetooth</t>
  </si>
  <si>
    <t>Quantum QHM-7406 Full-Sized</t>
  </si>
  <si>
    <t>STRIFF Laptop Tabletop</t>
  </si>
  <si>
    <t>Logitech M221 Wireless</t>
  </si>
  <si>
    <t>Classmate Soft Cover</t>
  </si>
  <si>
    <t>HP 150 Wireless</t>
  </si>
  <si>
    <t>Duracell Rechargeable AA</t>
  </si>
  <si>
    <t>boAt Airdopes 181</t>
  </si>
  <si>
    <t>TP-Link USB Bluetooth</t>
  </si>
  <si>
    <t>rts [2 Pack]</t>
  </si>
  <si>
    <t>HP 682 Black</t>
  </si>
  <si>
    <t>Logitech H111 Wired</t>
  </si>
  <si>
    <t>Digitek DTR 550</t>
  </si>
  <si>
    <t>TP-Link TL-WA850RE Single_Band</t>
  </si>
  <si>
    <t>COI Note Pad/Memo</t>
  </si>
  <si>
    <t>Fujifilm Instax Mini</t>
  </si>
  <si>
    <t>Samsung Galaxy Watch4</t>
  </si>
  <si>
    <t>Noise Buds Vs104</t>
  </si>
  <si>
    <t>JBL C200SI, Premium</t>
  </si>
  <si>
    <t>Acer EK220Q 21.5</t>
  </si>
  <si>
    <t>E-COSMOS 5V 1.2W</t>
  </si>
  <si>
    <t>boAt Dual Port</t>
  </si>
  <si>
    <t>Zebronics ZEB-COUNTY 3W</t>
  </si>
  <si>
    <t>Zebronics Wired Keyboard</t>
  </si>
  <si>
    <t>JBL Tune 215BT,</t>
  </si>
  <si>
    <t>Gizga Essentials Professional</t>
  </si>
  <si>
    <t>TP-Link Tapo 360¬∞</t>
  </si>
  <si>
    <t>boAt Airdopes 171</t>
  </si>
  <si>
    <t>Duracell Plus AAA</t>
  </si>
  <si>
    <t>Logitech B100 Wired</t>
  </si>
  <si>
    <t>Classmate 2100117 Soft</t>
  </si>
  <si>
    <t>AirCase Rugged Hard</t>
  </si>
  <si>
    <t>Noise Buds VS402</t>
  </si>
  <si>
    <t>JBL Go 2,</t>
  </si>
  <si>
    <t>Robustrion Tempered Glass</t>
  </si>
  <si>
    <t>Redgear Pro Wireless</t>
  </si>
  <si>
    <t>Logitech M235 Wireless</t>
  </si>
  <si>
    <t>TP-link N300 WiFi</t>
  </si>
  <si>
    <t>Logitech MK240 Nano</t>
  </si>
  <si>
    <t>Callas Multipurpose Foldable</t>
  </si>
  <si>
    <t>Casio MJ-12D 150</t>
  </si>
  <si>
    <t>Amazon Basics Multipurpose</t>
  </si>
  <si>
    <t>Kanget [2 Pack]</t>
  </si>
  <si>
    <t>Amazon Basics Magic</t>
  </si>
  <si>
    <t>Zebronics ZEB-90HB USB</t>
  </si>
  <si>
    <t>Zebronics Zeb Buds</t>
  </si>
  <si>
    <t>Redgear A-15 Wired</t>
  </si>
  <si>
    <t>JBL Commercial CSLM20B</t>
  </si>
  <si>
    <t>Eveready Red 1012</t>
  </si>
  <si>
    <t>SanDisk Extreme microSD</t>
  </si>
  <si>
    <t>Portronics MPORT 31C</t>
  </si>
  <si>
    <t>Infinity (JBL Fuze</t>
  </si>
  <si>
    <t>AirCase Protective Laptop</t>
  </si>
  <si>
    <t>Brand Conquer 6</t>
  </si>
  <si>
    <t>TP-Link AC750 Dual</t>
  </si>
  <si>
    <t>Parker Quink Ink</t>
  </si>
  <si>
    <t>STRIFF Laptop Stand</t>
  </si>
  <si>
    <t>Logitech MK215 Wireless</t>
  </si>
  <si>
    <t>boAt Bassheads 225</t>
  </si>
  <si>
    <t>Luxor 5 Subject</t>
  </si>
  <si>
    <t>Duracell Chhota Power</t>
  </si>
  <si>
    <t>Zebronics Zeb-Transformer Gaming</t>
  </si>
  <si>
    <t>SanDisk Ultra 64</t>
  </si>
  <si>
    <t>Parker Classic Gold</t>
  </si>
  <si>
    <t>Tarkan Portable Folding</t>
  </si>
  <si>
    <t>Quantum RJ45 Ethernet</t>
  </si>
  <si>
    <t>HP USB Wireless</t>
  </si>
  <si>
    <t>HUMBLE Dynamic Lapel</t>
  </si>
  <si>
    <t>Boult Audio Omega</t>
  </si>
  <si>
    <t>STRIFF UPH2W Multi</t>
  </si>
  <si>
    <t>Amazon Basics Wireless</t>
  </si>
  <si>
    <t>Crucial RAM 8GB</t>
  </si>
  <si>
    <t>APC Back-UPS BX600C-IN</t>
  </si>
  <si>
    <t>Zebronics Zeb-Jaguar Wireless</t>
  </si>
  <si>
    <t>Boult Audio Truebuds</t>
  </si>
  <si>
    <t>Wembley LCD Writing</t>
  </si>
  <si>
    <t>Gizga Essentials Multi-Purpose</t>
  </si>
  <si>
    <t>E-COSMOS Plug in</t>
  </si>
  <si>
    <t>Noise Buds VS201</t>
  </si>
  <si>
    <t>Lapster Gel Mouse</t>
  </si>
  <si>
    <t>Gizga Essentials Earphone</t>
  </si>
  <si>
    <t>SanDisk Ultra SDHC</t>
  </si>
  <si>
    <t>DIGITEK¬Æ (DRL-14C) Professional</t>
  </si>
  <si>
    <t>Classmate Long Notebook</t>
  </si>
  <si>
    <t>Lenovo 300 Wired</t>
  </si>
  <si>
    <t>Dyazo 6 Angles</t>
  </si>
  <si>
    <t>Western Digital WD</t>
  </si>
  <si>
    <t>Logitech C270 Digital</t>
  </si>
  <si>
    <t>Portronics MPORT 31</t>
  </si>
  <si>
    <t>Zinq Five Fan</t>
  </si>
  <si>
    <t>Gizga Essentials Webcam</t>
  </si>
  <si>
    <t>HP Z3700 Wireless</t>
  </si>
  <si>
    <t>MAONO AU-400 Lavalier</t>
  </si>
  <si>
    <t>TABLE MAGIC Multipurpose</t>
  </si>
  <si>
    <t>GIZGA Essentials Portable</t>
  </si>
  <si>
    <t>boAt Stone 650</t>
  </si>
  <si>
    <t>ESnipe Mart Worldwide</t>
  </si>
  <si>
    <t>boAt Stone 180</t>
  </si>
  <si>
    <t>Portronics Ruffpad 8.5M</t>
  </si>
  <si>
    <t>BRUSTRO Copytinta Coloured</t>
  </si>
  <si>
    <t>Cuzor 12V Mini</t>
  </si>
  <si>
    <t>Crucial BX500 240GB</t>
  </si>
  <si>
    <t>Classmate Pulse Spiral</t>
  </si>
  <si>
    <t>Portronics My buddy</t>
  </si>
  <si>
    <t>ZEBRONICS Zeb-Evolve Wireless</t>
  </si>
  <si>
    <t>INOVERA World Map</t>
  </si>
  <si>
    <t>Seagate One Touch</t>
  </si>
  <si>
    <t>ZEBRONICS Zeb-Fame 5watts</t>
  </si>
  <si>
    <t>TVARA LCD Writing</t>
  </si>
  <si>
    <t>Redgear MP35 Speed-Type</t>
  </si>
  <si>
    <t>Lenovo 400 Wireless</t>
  </si>
  <si>
    <t>Logitech K480 Wireless</t>
  </si>
  <si>
    <t>RESONATE RouterUPS CRU12V2A</t>
  </si>
  <si>
    <t>3M Post-it Sticky</t>
  </si>
  <si>
    <t>OFIXO Multi-Purpose Laptop</t>
  </si>
  <si>
    <t>Fire-Boltt Ninja Calling</t>
  </si>
  <si>
    <t>Airtel AMF-311WW Data</t>
  </si>
  <si>
    <t>Gizga Essentials Laptop</t>
  </si>
  <si>
    <t>Logitech MK270r USB</t>
  </si>
  <si>
    <t>DIGITEK¬Æ (DTR-200MT) (18</t>
  </si>
  <si>
    <t>FEDUS Cat6 Ethernet</t>
  </si>
  <si>
    <t>Kingston DataTraveler Exodia</t>
  </si>
  <si>
    <t>ENVIE¬Æ (AA10004PLNi-CD) AA</t>
  </si>
  <si>
    <t>ZEBRONICS Zeb-Buds 30</t>
  </si>
  <si>
    <t>LAPSTER Accessories Power</t>
  </si>
  <si>
    <t>Portronics Ruffpad 12E</t>
  </si>
  <si>
    <t>Verilux¬Æ USB C</t>
  </si>
  <si>
    <t>Zebronics Zeb Wonderbar</t>
  </si>
  <si>
    <t>HP Wired Mouse</t>
  </si>
  <si>
    <t>Anjaney Enterprise Smart</t>
  </si>
  <si>
    <t>ENVIE ECR-20 Charger</t>
  </si>
  <si>
    <t>ProElite Faux Leather</t>
  </si>
  <si>
    <t>Classmate Pulse 6</t>
  </si>
  <si>
    <t>Pentonic Multicolor Ball</t>
  </si>
  <si>
    <t>Logitech Pebble M350</t>
  </si>
  <si>
    <t>Apsara Platinum Pencils</t>
  </si>
  <si>
    <t>Zebronics Zeb-Power Wired</t>
  </si>
  <si>
    <t>Ant Esports GM320</t>
  </si>
  <si>
    <t>Pilot V7 Liquid</t>
  </si>
  <si>
    <t>boAt Airdopes 191G</t>
  </si>
  <si>
    <t>IT2M Designer Mouse</t>
  </si>
  <si>
    <t>Lapster Caddy for</t>
  </si>
  <si>
    <t>SanDisk Extreme SD</t>
  </si>
  <si>
    <t>Fire-Boltt Ring Pro</t>
  </si>
  <si>
    <t>Lenovo 600 Bluetooth</t>
  </si>
  <si>
    <t>KLAM LCD Writing</t>
  </si>
  <si>
    <t>CP PLUS 2MP</t>
  </si>
  <si>
    <t>HP Deskjet 2331</t>
  </si>
  <si>
    <t>D-Link DIR-615 Wi-fi</t>
  </si>
  <si>
    <t>RPM Euro Games</t>
  </si>
  <si>
    <t>Wacom One by</t>
  </si>
  <si>
    <t>Lenovo 300 FHD</t>
  </si>
  <si>
    <t>Sony WI-C100 Wireless</t>
  </si>
  <si>
    <t>Zebronics, ZEB-NC3300 USB</t>
  </si>
  <si>
    <t>Tukzer Gel Mouse</t>
  </si>
  <si>
    <t>Infinity (JBL Glide</t>
  </si>
  <si>
    <t>Robustrion Smart Trifold</t>
  </si>
  <si>
    <t>Logitech M331 Silent</t>
  </si>
  <si>
    <t>Camel Artist Acrylic</t>
  </si>
  <si>
    <t>Portronics Key2 Combo</t>
  </si>
  <si>
    <t>SupCares Laptop Stand</t>
  </si>
  <si>
    <t>ZEBRONICS Zeb-Sound Bomb</t>
  </si>
  <si>
    <t>Classmate Octane Colour</t>
  </si>
  <si>
    <t>Tukzer Stylus Pen,</t>
  </si>
  <si>
    <t>Logitech G102 USB</t>
  </si>
  <si>
    <t>Zebronics ZEB-VITA Wireless</t>
  </si>
  <si>
    <t>URBN 10000 mAh</t>
  </si>
  <si>
    <t>Qubo Smart Cam</t>
  </si>
  <si>
    <t>Duracell CR2025 3V</t>
  </si>
  <si>
    <t>Camel Fabrica Acrylic</t>
  </si>
  <si>
    <t>Lenovo GX20L29764 65W</t>
  </si>
  <si>
    <t>Hp Wired On</t>
  </si>
  <si>
    <t>Redragon K617 Fizz</t>
  </si>
  <si>
    <t>HP GT 53</t>
  </si>
  <si>
    <t>Zebronics Zeb-JUKEBAR 3900,</t>
  </si>
  <si>
    <t>boAt Bassheads 102</t>
  </si>
  <si>
    <t>Duracell CR2016 3V</t>
  </si>
  <si>
    <t>MI 360¬∞ Home</t>
  </si>
  <si>
    <t>ZEBRONICS Zeb-100HB 4</t>
  </si>
  <si>
    <t>Boult Audio Bass</t>
  </si>
  <si>
    <t>ESR Screen Protector</t>
  </si>
  <si>
    <t>Parker Vector Standard</t>
  </si>
  <si>
    <t>Silicone Rubber Earbuds</t>
  </si>
  <si>
    <t>Canon PIXMA MG2577s</t>
  </si>
  <si>
    <t>Samsung 24-inch(60.46cm) FHD</t>
  </si>
  <si>
    <t>Faber-Castell Connector Pen</t>
  </si>
  <si>
    <t>Zinq UPS for</t>
  </si>
  <si>
    <t>SaleOn‚Ñ¢ Portable Storage</t>
  </si>
  <si>
    <t>realme Buds Wireless</t>
  </si>
  <si>
    <t>Wings Phantom Pro</t>
  </si>
  <si>
    <t>Robustrion [Anti-Scratch] &amp;</t>
  </si>
  <si>
    <t>Cablet 2.5 Inch</t>
  </si>
  <si>
    <t>SanDisk 1TB Extreme</t>
  </si>
  <si>
    <t>ZEBRONICS Zeb-Warrior II</t>
  </si>
  <si>
    <t>TP-Link UE300C USB</t>
  </si>
  <si>
    <t>Wecool Moonwalk M1</t>
  </si>
  <si>
    <t>HP 330 Wireless</t>
  </si>
  <si>
    <t>RC PRINT GI</t>
  </si>
  <si>
    <t>Redgear Cloak Wired</t>
  </si>
  <si>
    <t>Amazfit GTS2 Mini</t>
  </si>
  <si>
    <t>Tabelito¬Æ Polyester Foam,</t>
  </si>
  <si>
    <t>Robustrion Anti-Scratch &amp;</t>
  </si>
  <si>
    <t>Portronics Ruffpad 15</t>
  </si>
  <si>
    <t>DIGITEK¬Æ (DLS-9FT) Lightweight</t>
  </si>
  <si>
    <t>Classmate Pulse 1</t>
  </si>
  <si>
    <t>Scarters Mouse Pad,</t>
  </si>
  <si>
    <t>Casio MJ-120D 150</t>
  </si>
  <si>
    <t>Parker Vector Camouflage</t>
  </si>
  <si>
    <t>TP-Link AC1200 Archer</t>
  </si>
  <si>
    <t>HP Deskjet 2723</t>
  </si>
  <si>
    <t>Xiaomi Mi 4A</t>
  </si>
  <si>
    <t>SLOVIC¬Æ Tripod Mount</t>
  </si>
  <si>
    <t>Orico 2.5"(6.3cm) USB</t>
  </si>
  <si>
    <t>Logitech G402 Hyperion</t>
  </si>
  <si>
    <t>Panasonic Eneloop BQ-CC55N</t>
  </si>
  <si>
    <t>Logitech K380 Wireless</t>
  </si>
  <si>
    <t>Canon PIXMA E477</t>
  </si>
  <si>
    <t>Redgear Cosmo 7,1</t>
  </si>
  <si>
    <t>Belkin Essential Series</t>
  </si>
  <si>
    <t>Classmate Long Book</t>
  </si>
  <si>
    <t>Artis AR-45W-MG2 45</t>
  </si>
  <si>
    <t>Imou 360¬∞ 1080P</t>
  </si>
  <si>
    <t>Xiaomi Pad 5|</t>
  </si>
  <si>
    <t>Sennheiser CX 80S</t>
  </si>
  <si>
    <t>HB Plus Folding</t>
  </si>
  <si>
    <t>HP 65W AC</t>
  </si>
  <si>
    <t>Tukzer Fully Foldable</t>
  </si>
  <si>
    <t>Gizga Essentials Cable</t>
  </si>
  <si>
    <t>Camel Oil Pastel</t>
  </si>
  <si>
    <t>HP M270 Backlit</t>
  </si>
  <si>
    <t>Foxin FTC 12A</t>
  </si>
  <si>
    <t>PC SQUARE Laptop</t>
  </si>
  <si>
    <t>Lenovo 130 Wireless</t>
  </si>
  <si>
    <t>Pilot Frixion Clicker</t>
  </si>
  <si>
    <t>ZEBRONICS Aluminium Alloy</t>
  </si>
  <si>
    <t>HP K500F Backlit</t>
  </si>
  <si>
    <t>GIZGA Club-laptop Neoprene</t>
  </si>
  <si>
    <t>Inventis 5V 1.2W</t>
  </si>
  <si>
    <t>TP-Link TL-WA855RE 300</t>
  </si>
  <si>
    <t>boAt Stone 250</t>
  </si>
  <si>
    <t>Offbeat¬Æ - DASH</t>
  </si>
  <si>
    <t>Classmate Drawing Book</t>
  </si>
  <si>
    <t>HP GK320 Wired</t>
  </si>
  <si>
    <t>Parker Moments Vector</t>
  </si>
  <si>
    <t>Camlin Elegante Fountain</t>
  </si>
  <si>
    <t>CARECASE¬Æ Optical Bay</t>
  </si>
  <si>
    <t>Canon E4570 All-in-One</t>
  </si>
  <si>
    <t>Crucial P3 500GB</t>
  </si>
  <si>
    <t>HP v222w 64GB</t>
  </si>
  <si>
    <t>BESTOR¬Æ LCD Writing</t>
  </si>
  <si>
    <t>Lenovo IdeaPad 3</t>
  </si>
  <si>
    <t>boAt BassHeads 900</t>
  </si>
  <si>
    <t>Zebronics Astra 10</t>
  </si>
  <si>
    <t>SWAPKART Portable Flexible</t>
  </si>
  <si>
    <t>Pigeon by Stovekraft</t>
  </si>
  <si>
    <t>USHA Quartz Room</t>
  </si>
  <si>
    <t>StyleHouse Lint Remover</t>
  </si>
  <si>
    <t>beatXP Kitchen Scale</t>
  </si>
  <si>
    <t>Glun Multipurpose Portable</t>
  </si>
  <si>
    <t>Pigeon Polypropylene Mini</t>
  </si>
  <si>
    <t>Prestige 1.5 Litre</t>
  </si>
  <si>
    <t>Bajaj RHX-2 800-Watt</t>
  </si>
  <si>
    <t>Prestige Electric Kettle</t>
  </si>
  <si>
    <t>Prestige PKGSS 1.7L</t>
  </si>
  <si>
    <t>SHOPTOSHOP Electric Lint</t>
  </si>
  <si>
    <t>Orpat OEH-1260 2000-Watt</t>
  </si>
  <si>
    <t>PRO365 Indo Mocktails/Coffee</t>
  </si>
  <si>
    <t>Bajaj DX-6 1000W</t>
  </si>
  <si>
    <t>Croma 500W Mixer</t>
  </si>
  <si>
    <t>Havells Instanio 3-Litre</t>
  </si>
  <si>
    <t>Morphy Richards OFR</t>
  </si>
  <si>
    <t>Havells Aqua Plus</t>
  </si>
  <si>
    <t>Bajaj Splendora 3</t>
  </si>
  <si>
    <t>KENT 16052 Elegant</t>
  </si>
  <si>
    <t>Bajaj New Shakti</t>
  </si>
  <si>
    <t>Lifelong LLMG23 Power</t>
  </si>
  <si>
    <t>Bajaj Majesty DX-11</t>
  </si>
  <si>
    <t>Bajaj Rex 500W</t>
  </si>
  <si>
    <t>Lifelong LLEK15 Electric</t>
  </si>
  <si>
    <t>Lifelong LLQH922 Regalia</t>
  </si>
  <si>
    <t>R B Nova</t>
  </si>
  <si>
    <t>Bajaj Immersion Rod</t>
  </si>
  <si>
    <t>INALSA Electric Kettle</t>
  </si>
  <si>
    <t>Prestige PIC 20</t>
  </si>
  <si>
    <t>Pigeon Healthifry Digital</t>
  </si>
  <si>
    <t>PrettyKrafts Laundry Basket</t>
  </si>
  <si>
    <t>Philips GC1905 1440-Watt</t>
  </si>
  <si>
    <t>Havells Immersion HB15</t>
  </si>
  <si>
    <t>AGARO LR2007 Lint</t>
  </si>
  <si>
    <t>Pigeon 1.5 litre</t>
  </si>
  <si>
    <t>NutriPro Juicer Mixer</t>
  </si>
  <si>
    <t>Philips GC026/30 Fabric</t>
  </si>
  <si>
    <t>Havells Cista Room</t>
  </si>
  <si>
    <t>AGARO Regal 800</t>
  </si>
  <si>
    <t>Philips Viva Collection</t>
  </si>
  <si>
    <t>Pigeon By Stovekraft</t>
  </si>
  <si>
    <t>AGARO Esteem Multi</t>
  </si>
  <si>
    <t>Bajaj Minor 1000</t>
  </si>
  <si>
    <t>Butterfly Jet Elite</t>
  </si>
  <si>
    <t>SOFLIN Egg Boiler</t>
  </si>
  <si>
    <t>Lifelong LLQH925 Dyno</t>
  </si>
  <si>
    <t>Amazon Basics 1500</t>
  </si>
  <si>
    <t>Prestige Sandwich Maker</t>
  </si>
  <si>
    <t>Orient Electric Fabrijoy</t>
  </si>
  <si>
    <t>Lifelong LLFH921 Regalia</t>
  </si>
  <si>
    <t>Philips GC181 Heavy</t>
  </si>
  <si>
    <t>Bulfyss USB Rechargeable</t>
  </si>
  <si>
    <t>Bajaj DX-7 1000W</t>
  </si>
  <si>
    <t>PHILIPS Handheld Garment</t>
  </si>
  <si>
    <t>Room Heater Warmer</t>
  </si>
  <si>
    <t>Wonderchef Nutri-blend Mixer,</t>
  </si>
  <si>
    <t>USHA Armor AR1100WB</t>
  </si>
  <si>
    <t>Butterfly EKN 1.5-Litre</t>
  </si>
  <si>
    <t>Crompton Arno Neo</t>
  </si>
  <si>
    <t>Borosil Chef Delite</t>
  </si>
  <si>
    <t>KENT 16055 Amaze</t>
  </si>
  <si>
    <t>Prestige IRIS Plus</t>
  </si>
  <si>
    <t>Simxen Egg Boiler</t>
  </si>
  <si>
    <t>Amazon Basics 2000/1000</t>
  </si>
  <si>
    <t>HealthSense Weight Machine</t>
  </si>
  <si>
    <t>Bosch Pro 1000W</t>
  </si>
  <si>
    <t>Bulfyss Stainless Steel</t>
  </si>
  <si>
    <t>VR 18 Pcs</t>
  </si>
  <si>
    <t>Orient Electric Apex-FX</t>
  </si>
  <si>
    <t>PrettyKrafts Folding Laundry</t>
  </si>
  <si>
    <t>Bajaj Majesty RX11</t>
  </si>
  <si>
    <t>Eureka Forbes Trendy</t>
  </si>
  <si>
    <t>Maharaja Whiteline Lava</t>
  </si>
  <si>
    <t>Crompton Gracee 5-L</t>
  </si>
  <si>
    <t>Bajaj DX-2 600W</t>
  </si>
  <si>
    <t>Bajaj Waterproof 1500</t>
  </si>
  <si>
    <t>AGARO Supreme High</t>
  </si>
  <si>
    <t>Bajaj Deluxe 2000</t>
  </si>
  <si>
    <t>Orpat HHB-100E WOB</t>
  </si>
  <si>
    <t>GILTON Egg Boiler</t>
  </si>
  <si>
    <t>HealthSense Chef-Mate KS</t>
  </si>
  <si>
    <t>PHILIPS Digital Air</t>
  </si>
  <si>
    <t>Milton Go Electro</t>
  </si>
  <si>
    <t>Philips Daily Collection</t>
  </si>
  <si>
    <t>Crompton Insta Comfy</t>
  </si>
  <si>
    <t>USHA Heat Convector</t>
  </si>
  <si>
    <t>Philips HL7756/00 Mixer</t>
  </si>
  <si>
    <t>Kuber Industries Waterproof</t>
  </si>
  <si>
    <t>Lifelong LLMG93 500</t>
  </si>
  <si>
    <t>IKEA Frother for</t>
  </si>
  <si>
    <t>Crompton Insta Comfort</t>
  </si>
  <si>
    <t>Lint Remover Woolen</t>
  </si>
  <si>
    <t>Pigeon Kessel Multipurpose</t>
  </si>
  <si>
    <t>C (DEVICE) Lint</t>
  </si>
  <si>
    <t>Bajaj OFR Room</t>
  </si>
  <si>
    <t>Luminous Vento Deluxe</t>
  </si>
  <si>
    <t>Wipro Vesta 1.8</t>
  </si>
  <si>
    <t>Kitchen Mart Stainless</t>
  </si>
  <si>
    <t>Ikea 903.391.72 Polypropylene</t>
  </si>
  <si>
    <t>HUL Pureit Germkill</t>
  </si>
  <si>
    <t>Prestige Iris 750</t>
  </si>
  <si>
    <t>Preethi Blue Leaf</t>
  </si>
  <si>
    <t>Themisto 350 Watts</t>
  </si>
  <si>
    <t>Butterfly Smart Mixer</t>
  </si>
  <si>
    <t>KENT Smart Multi</t>
  </si>
  <si>
    <t>InstaCuppa Portable Blender</t>
  </si>
  <si>
    <t>USHA EI 1602</t>
  </si>
  <si>
    <t>KENT 16044 Hand</t>
  </si>
  <si>
    <t>White Feather Portable</t>
  </si>
  <si>
    <t>Crompton IHL 152</t>
  </si>
  <si>
    <t>InstaCuppa Rechargeable Mini</t>
  </si>
  <si>
    <t>Philips PowerPro FC9352/01</t>
  </si>
  <si>
    <t>SAIELLIN Electric Lint</t>
  </si>
  <si>
    <t>Cookwell Bullet Mixer</t>
  </si>
  <si>
    <t>Prestige PRWO 1.8-2</t>
  </si>
  <si>
    <t>Swiffer Instant Electric</t>
  </si>
  <si>
    <t>Lifelong LLWH106 Flash</t>
  </si>
  <si>
    <t>Hindware Atlantic Compacto</t>
  </si>
  <si>
    <t>ATOM Selves-MH 200</t>
  </si>
  <si>
    <t>Crompton InstaBliss 3-L</t>
  </si>
  <si>
    <t>Croma 1100 W</t>
  </si>
  <si>
    <t>Lint Roller with</t>
  </si>
  <si>
    <t>Portable Lint Remover</t>
  </si>
  <si>
    <t>atomberg Renesa 1200mm</t>
  </si>
  <si>
    <t>Usha CookJoy (CJ1600WPC)</t>
  </si>
  <si>
    <t>Reffair AX30 [MAX]</t>
  </si>
  <si>
    <t>!!1000 Watt/2000-Watt Room</t>
  </si>
  <si>
    <t>Eureka Forbes Wet</t>
  </si>
  <si>
    <t>Activa Heat-Max 2000</t>
  </si>
  <si>
    <t>PHILIPS HL1655/00 Hand</t>
  </si>
  <si>
    <t>V-Guard Zio Instant</t>
  </si>
  <si>
    <t>Homeistic Applience‚Ñ¢ Instant</t>
  </si>
  <si>
    <t>Kitchenwell 18Pc Plastic</t>
  </si>
  <si>
    <t>Havells Instanio 10</t>
  </si>
  <si>
    <t>Prestige PIC 16.0+</t>
  </si>
  <si>
    <t>AGARO 33398 Rapid</t>
  </si>
  <si>
    <t>KENT 16026 Electric</t>
  </si>
  <si>
    <t>SKYTONE Stainless Steel</t>
  </si>
  <si>
    <t>KENT 16088 Vogue</t>
  </si>
  <si>
    <t>Eureka Forbes Supervac</t>
  </si>
  <si>
    <t>Mi Air Purifier</t>
  </si>
  <si>
    <t>Tata Swach Bulb</t>
  </si>
  <si>
    <t>Havells Ambrose 1200mm</t>
  </si>
  <si>
    <t>PrettyKrafts Laundry Bag</t>
  </si>
  <si>
    <t>FABWARE Lint Remover</t>
  </si>
  <si>
    <t>Brayden Fito Atom</t>
  </si>
  <si>
    <t>Bajaj Frore 1200</t>
  </si>
  <si>
    <t>Venus Digital Kitchen</t>
  </si>
  <si>
    <t>Bajaj ATX 4</t>
  </si>
  <si>
    <t>Coway Professional Air</t>
  </si>
  <si>
    <t>KENT Gold Optima</t>
  </si>
  <si>
    <t>HOMEPACK 750W Radiant</t>
  </si>
  <si>
    <t>Bajaj Rex 750W</t>
  </si>
  <si>
    <t>Heart Home Waterproof</t>
  </si>
  <si>
    <t>MILTON Smart Egg</t>
  </si>
  <si>
    <t>iBELL SEK15L Premium</t>
  </si>
  <si>
    <t>Tosaa T2STSR Sandwich</t>
  </si>
  <si>
    <t>V-Guard Divino 5</t>
  </si>
  <si>
    <t>Akiara¬Æ - Makes</t>
  </si>
  <si>
    <t>Usha Steam Pro</t>
  </si>
  <si>
    <t>Wonderchef Nutri-blend Complete</t>
  </si>
  <si>
    <t>WIDEWINGS Electric Handheld</t>
  </si>
  <si>
    <t>Morphy Richards Icon</t>
  </si>
  <si>
    <t>Philips Handheld Garment</t>
  </si>
  <si>
    <t>Vedini Transparent Empty</t>
  </si>
  <si>
    <t>Crompton Sea Sapphira</t>
  </si>
  <si>
    <t>JM SELLER 180</t>
  </si>
  <si>
    <t>Oratech Coffee Frother</t>
  </si>
  <si>
    <t>Havells Glaze 74W</t>
  </si>
  <si>
    <t>Pick Ur Needs¬Æ</t>
  </si>
  <si>
    <t>Rico Japanese Technology</t>
  </si>
  <si>
    <t>Butterfly Smart Wet</t>
  </si>
  <si>
    <t>AGARO Marvel 9</t>
  </si>
  <si>
    <t>Philips GC1920/28 1440-Watt</t>
  </si>
  <si>
    <t>Havells OFR 13</t>
  </si>
  <si>
    <t>Bajaj DHX-9 1000W</t>
  </si>
  <si>
    <t>Aquasure From Aquaguard</t>
  </si>
  <si>
    <t>ROYAL STEP Portable</t>
  </si>
  <si>
    <t>KENT 16068 Zoom</t>
  </si>
  <si>
    <t>ENEM Sealing Machine</t>
  </si>
  <si>
    <t>Wipro Vesta 1200</t>
  </si>
  <si>
    <t>Inalsa Electric Kettle</t>
  </si>
  <si>
    <t>VRPRIME Lint Roller</t>
  </si>
  <si>
    <t>Philips AC1215/20 Air</t>
  </si>
  <si>
    <t>Eopora PTC Ceramic</t>
  </si>
  <si>
    <t>Usha Goliath GO1200WG</t>
  </si>
  <si>
    <t>Wipro Vesta Electric</t>
  </si>
  <si>
    <t>Kitchenwell Multipurpose Portable</t>
  </si>
  <si>
    <t>FIGMENT Handheld Milk</t>
  </si>
  <si>
    <t>Balzano High Speed</t>
  </si>
  <si>
    <t>Swiss Military VC03</t>
  </si>
  <si>
    <t>Zuvexa USB Rechargeable</t>
  </si>
  <si>
    <t>Usha IH2415 1500-Watt</t>
  </si>
  <si>
    <t>ACTIVA Instant 3</t>
  </si>
  <si>
    <t>Havells Instanio 1-Litre</t>
  </si>
  <si>
    <t>Lifelong 2-in1 Egg</t>
  </si>
  <si>
    <t>INDIAS¬Æ‚Ñ¢ Electro-Instant Water</t>
  </si>
  <si>
    <t>AmazonBasics Induction Cooktop</t>
  </si>
  <si>
    <t>Sui Generis Electric</t>
  </si>
  <si>
    <t>Philips Air Purifier</t>
  </si>
  <si>
    <t>Esquire Laundry Basket</t>
  </si>
  <si>
    <t>PHILIPS Air Fryer</t>
  </si>
  <si>
    <t>Havells Bero Quartz</t>
  </si>
  <si>
    <t>Philips EasyTouch Plus</t>
  </si>
  <si>
    <t>Brayden Chopro, Electric</t>
  </si>
  <si>
    <t>Usha Janome Dream</t>
  </si>
  <si>
    <t>Black+Decker Handheld Portable</t>
  </si>
  <si>
    <t>Personal Size Blender,</t>
  </si>
  <si>
    <t>Sujata Powermatic Plus</t>
  </si>
  <si>
    <t>Sure From Aquaguard</t>
  </si>
  <si>
    <t>Dr Trust Electronic</t>
  </si>
  <si>
    <t>Tesora - Inspired</t>
  </si>
  <si>
    <t>AGARO Ace 1600</t>
  </si>
  <si>
    <t>INALSA Hand Blender</t>
  </si>
  <si>
    <t>akiara - Makes</t>
  </si>
  <si>
    <t>Philips EasySpeed Plus</t>
  </si>
  <si>
    <t>INALSA Electric Chopper</t>
  </si>
  <si>
    <t>Borosil Electric Egg</t>
  </si>
  <si>
    <t>Wipro Vesta Grill</t>
  </si>
  <si>
    <t>Rico IRPRO 1500</t>
  </si>
  <si>
    <t>Eureka Forbes Active</t>
  </si>
  <si>
    <t>CSI INTERNATIONAL¬Æ Instant</t>
  </si>
  <si>
    <t>Hindware Atlantic Xceed</t>
  </si>
  <si>
    <t>Morphy Richards New</t>
  </si>
  <si>
    <t>Lifelong Power -</t>
  </si>
  <si>
    <t>iBELL Castor CTEK15L</t>
  </si>
  <si>
    <t>BAJAJ PYGMY MINI</t>
  </si>
  <si>
    <t>Crompton InstaGlide 1000-Watts</t>
  </si>
  <si>
    <t>Prestige Clean Home</t>
  </si>
  <si>
    <t>Morphy Richards Aristo</t>
  </si>
  <si>
    <t>Gadgetronics Digital Kitchen</t>
  </si>
  <si>
    <t>Tom &amp; Jerry</t>
  </si>
  <si>
    <t>Ikea Little Loved</t>
  </si>
  <si>
    <t>House of Quirk</t>
  </si>
  <si>
    <t>Allin Exporters J66</t>
  </si>
  <si>
    <t>Multifunctional 2 in</t>
  </si>
  <si>
    <t>Maharaja Whiteline Nano</t>
  </si>
  <si>
    <t>KENT Electric Chopper-B</t>
  </si>
  <si>
    <t>Crompton Amica 15-L</t>
  </si>
  <si>
    <t>Eureka Forbes car</t>
  </si>
  <si>
    <t>KENT 16025 Sandwich</t>
  </si>
  <si>
    <t>Candes Gloster All</t>
  </si>
  <si>
    <t>Inalsa Electric Fan</t>
  </si>
  <si>
    <t>Havells Zella Flap</t>
  </si>
  <si>
    <t>iBELL SM1301 3-in-1</t>
  </si>
  <si>
    <t>Inalsa Vacuum Cleaner</t>
  </si>
  <si>
    <t>MR. BRAND Portable</t>
  </si>
  <si>
    <t>Crompton Hill Briz</t>
  </si>
  <si>
    <t>Sujata Powermatic Plus,</t>
  </si>
  <si>
    <t>Aquadpure Copper +</t>
  </si>
  <si>
    <t>Amazon Basics 650</t>
  </si>
  <si>
    <t>Crompton Insta Delight</t>
  </si>
  <si>
    <t>!!HANEUL!!1000 Watt/2000-Watt Room</t>
  </si>
  <si>
    <t>Melbon VM-905 2000-Watt</t>
  </si>
  <si>
    <t>Cello Eliza Plastic</t>
  </si>
  <si>
    <t>ACTIVA 1200 MM</t>
  </si>
  <si>
    <t>Shakti Technology S5</t>
  </si>
  <si>
    <t>AMERICAN MICRONIC- Imported</t>
  </si>
  <si>
    <t>Demokrazy New Nova</t>
  </si>
  <si>
    <t>Instant Pot Air</t>
  </si>
  <si>
    <t>HUL Pureit Eco</t>
  </si>
  <si>
    <t>Livpure Glo Star</t>
  </si>
  <si>
    <t>Philips Hi113 1000-Watt</t>
  </si>
  <si>
    <t>Kuber Industries Round</t>
  </si>
  <si>
    <t>Preethi MGA-502 0.4-Litre</t>
  </si>
  <si>
    <t>Usha Aurora 1000</t>
  </si>
  <si>
    <t>ECOVACS DEEBOT N8</t>
  </si>
  <si>
    <t>Kent Gold, Optima,</t>
  </si>
  <si>
    <t>AVNISH Tap Water</t>
  </si>
  <si>
    <t>Khaitan ORFin Fan</t>
  </si>
  <si>
    <t>USHA RapidMix 500-Watt</t>
  </si>
  <si>
    <t>Havells Gatik Neo</t>
  </si>
  <si>
    <t>INALSA Upright Vacuum</t>
  </si>
  <si>
    <t>ROYAL STEP -</t>
  </si>
  <si>
    <t>Nirdambhay Mini Bag</t>
  </si>
  <si>
    <t>Cello Non-Stick Aluminium</t>
  </si>
  <si>
    <t>Proven¬Æ Copper +</t>
  </si>
  <si>
    <t>Morphy Richards Daisy</t>
  </si>
  <si>
    <t>Zuvexa Egg Boiler</t>
  </si>
  <si>
    <t>AO Smith HSE-VAS-X-015</t>
  </si>
  <si>
    <t>Havells Festiva 1200mm</t>
  </si>
  <si>
    <t>INALSA Vaccum Cleaner</t>
  </si>
  <si>
    <t>iBELL SM1515NEW Sandwich</t>
  </si>
  <si>
    <t>Aquaguard Aura RO+UV+UF+Taste</t>
  </si>
  <si>
    <t>Milk Frother, Immersion</t>
  </si>
  <si>
    <t>Panasonic SR-WA22H (E)</t>
  </si>
  <si>
    <t>InstaCuppa Milk Frother</t>
  </si>
  <si>
    <t>Goodscity Garment Steamer</t>
  </si>
  <si>
    <t>Solidaire 550-Watt Mixer</t>
  </si>
  <si>
    <t>Amazon Basics 300</t>
  </si>
  <si>
    <t>Orpat HHB-100E 250-Watt</t>
  </si>
  <si>
    <t>HealthSense Rechargeable Lint</t>
  </si>
  <si>
    <t>AGARO Classic Portable</t>
  </si>
  <si>
    <t>AGARO Imperial 240-Watt</t>
  </si>
  <si>
    <t>Wipro Smartlife Super</t>
  </si>
  <si>
    <t>AmazonBasics Cylinder Bagless</t>
  </si>
  <si>
    <t>Crompton IHL 251</t>
  </si>
  <si>
    <t>SaiEllin Room Heater</t>
  </si>
  <si>
    <t>Bajaj Majesty Duetto</t>
  </si>
  <si>
    <t>Black + Decker</t>
  </si>
  <si>
    <t>Inalsa Hand Blender|</t>
  </si>
  <si>
    <t>Longway Blaze 2</t>
  </si>
  <si>
    <t>Prestige PWG 07</t>
  </si>
  <si>
    <t>Pigeon Zest Mixer</t>
  </si>
  <si>
    <t>Borosil Volcano 13</t>
  </si>
  <si>
    <t>Crompton Solarium Qube</t>
  </si>
  <si>
    <t>Singer Aroma 1.8</t>
  </si>
  <si>
    <t>Orient Electric Aura</t>
  </si>
  <si>
    <t>Crompton Brio 1000-Watts</t>
  </si>
  <si>
    <t>Butterfly Hero Mixer</t>
  </si>
  <si>
    <t>Racold Eterno Pro</t>
  </si>
  <si>
    <t>LG 1.5 Ton</t>
  </si>
  <si>
    <t>Eureka Forbes Aquasure</t>
  </si>
  <si>
    <t>Green Tales Heat</t>
  </si>
  <si>
    <t>SaleOn Instant Coal</t>
  </si>
  <si>
    <t>Sujata Chutney Steel</t>
  </si>
  <si>
    <t>KHAITAN AVAANTE KA-2013</t>
  </si>
  <si>
    <t>Kenstar 2400 Watts</t>
  </si>
  <si>
    <t>NEXOMS Instant Heating</t>
  </si>
  <si>
    <t>JIALTO Mini Waffle</t>
  </si>
  <si>
    <t>Candes BlowHot All</t>
  </si>
  <si>
    <t>Ionix Jewellery Scale</t>
  </si>
  <si>
    <t>Kitchen Kit Electric</t>
  </si>
  <si>
    <t>Racold Pronto Pro</t>
  </si>
  <si>
    <t>ESN 999 Supreme</t>
  </si>
  <si>
    <t>Pajaka¬Æ South Indian</t>
  </si>
  <si>
    <t>Saiyam Stainless Steel</t>
  </si>
  <si>
    <t>KONVIO NEER 10</t>
  </si>
  <si>
    <t>Havells Glydo 1000</t>
  </si>
  <si>
    <t>Raffles Premium Stainless</t>
  </si>
  <si>
    <t>IONIX Activated Carbon</t>
  </si>
  <si>
    <t>KNYUC MART Mini</t>
  </si>
  <si>
    <t>INKULTURE Stainless_Steel Measuring</t>
  </si>
  <si>
    <t>Macmillan Aquafresh 5</t>
  </si>
  <si>
    <t>Havells D'zire 1000</t>
  </si>
  <si>
    <t>TE‚Ñ¢ Instant Electric</t>
  </si>
  <si>
    <t>ZIGMA WinoteK WinoteK</t>
  </si>
  <si>
    <t>KENT 11054 Alkaline</t>
  </si>
  <si>
    <t>Sujata Dynamix DX</t>
  </si>
  <si>
    <t>Lifelong LLMG74 750</t>
  </si>
  <si>
    <t>TTK Prestige Limited</t>
  </si>
  <si>
    <t>AGARO Regal Electric</t>
  </si>
  <si>
    <t>VAPJA¬Æ Portable Mini</t>
  </si>
  <si>
    <t>Philips HD6975/00 25</t>
  </si>
  <si>
    <t>Usha EI 3710</t>
  </si>
  <si>
    <t>Campfire Spring Chef</t>
  </si>
  <si>
    <t>Themisto TH-WS20 Digital</t>
  </si>
  <si>
    <t>FYA Handheld Vacuum</t>
  </si>
  <si>
    <t>Lifelong LLSM120G Sandwich</t>
  </si>
  <si>
    <t>Kuber Industries Nylon</t>
  </si>
  <si>
    <t>Bulfyss Plastic Sticky</t>
  </si>
  <si>
    <t>T TOPLINE 180</t>
  </si>
  <si>
    <t>Empty Mist Trigger</t>
  </si>
  <si>
    <t>LONAXA Mini Travel</t>
  </si>
  <si>
    <t>SUJATA Powermatic Plus,</t>
  </si>
  <si>
    <t>AGARO Royal Double</t>
  </si>
  <si>
    <t>Cafe JEI French</t>
  </si>
  <si>
    <t>Borosil Prime Grill</t>
  </si>
  <si>
    <t>Candes 10 Litre</t>
  </si>
  <si>
    <t>Prestige PSMFB 800</t>
  </si>
  <si>
    <t>iBELL MPK120L Premium</t>
  </si>
  <si>
    <t>Maharaja Whiteline Odacio</t>
  </si>
  <si>
    <t>Shakti Technology S3</t>
  </si>
  <si>
    <t>Cello Quick Boil</t>
  </si>
  <si>
    <t>AGARO Glory Cool</t>
  </si>
  <si>
    <t>Wolpin 1 Lint</t>
  </si>
  <si>
    <t>Abode Kitchen Essential</t>
  </si>
  <si>
    <t>Sujata Supermix, Mixer</t>
  </si>
  <si>
    <t>CARDEX Digital Kitchen</t>
  </si>
  <si>
    <t>V-Guard Zenora RO+UF+MB</t>
  </si>
  <si>
    <t>Bajaj Rex DLX</t>
  </si>
  <si>
    <t>KENT 16051 Hand</t>
  </si>
  <si>
    <t>Prestige PIC 15.0+</t>
  </si>
  <si>
    <t>Aqua d pure</t>
  </si>
  <si>
    <t>PrettyKrafts Laundry Square</t>
  </si>
  <si>
    <t>Libra Roti Maker</t>
  </si>
  <si>
    <t>Glen 3 in</t>
  </si>
  <si>
    <t>Dynore Stainless Steel</t>
  </si>
  <si>
    <t>Lint Remover For</t>
  </si>
  <si>
    <t>Monitor AC Stand/Heavy</t>
  </si>
  <si>
    <t>iBELL Induction Cooktop,</t>
  </si>
  <si>
    <t>KENT POWP-Sediment Filter</t>
  </si>
  <si>
    <t>LACOPINE Mini Pocket</t>
  </si>
  <si>
    <t>iBELL SEK170BM Premium</t>
  </si>
  <si>
    <t>Activa Easy Mix</t>
  </si>
  <si>
    <t>Sujata Dynamix, Mixer</t>
  </si>
  <si>
    <t>Wipro Vesta 1380W</t>
  </si>
  <si>
    <t>Mi Robot Vacuum-Mop</t>
  </si>
  <si>
    <t>Havells Ventil Air</t>
  </si>
  <si>
    <t>AGARO Royal Stand</t>
  </si>
  <si>
    <t>Crompton Highspeed Markle</t>
  </si>
  <si>
    <t>Lifelong LLWM105 750-Watt</t>
  </si>
  <si>
    <t>Portable, Handy Compact</t>
  </si>
  <si>
    <t>Karcher WD3 EU</t>
  </si>
  <si>
    <t>INALSA Air Fryer</t>
  </si>
  <si>
    <t>AmazonBasics High Speed</t>
  </si>
  <si>
    <t>Eco Crystal J</t>
  </si>
  <si>
    <t>Borosil Rio 1.5</t>
  </si>
  <si>
    <t>PHILIPS Drip Coffee</t>
  </si>
  <si>
    <t>Eureka Forbes Euroclean</t>
  </si>
  <si>
    <t>Larrito wooden Cool</t>
  </si>
  <si>
    <t>Hilton Quartz Heater</t>
  </si>
  <si>
    <t>Syska SDI-07 1000</t>
  </si>
  <si>
    <t>IKEA Milk Frother</t>
  </si>
  <si>
    <t>IONIX Tap filter</t>
  </si>
  <si>
    <t>Kitchengenix's Mini Waffle</t>
  </si>
  <si>
    <t>Bajaj HM-01 Powerful</t>
  </si>
  <si>
    <t>KNOWZA Electric Handheld</t>
  </si>
  <si>
    <t>Usha Hc 812</t>
  </si>
  <si>
    <t>USHA 1212 PTC</t>
  </si>
  <si>
    <t>4 in 1</t>
  </si>
  <si>
    <t>Philips HD9306/06 1.5-Litre</t>
  </si>
  <si>
    <t>Libra Room Heater</t>
  </si>
  <si>
    <t>NGI Store 2</t>
  </si>
  <si>
    <t>Noir Aqua -</t>
  </si>
  <si>
    <t>Prestige Delight PRWO</t>
  </si>
  <si>
    <t>Bajaj Majesty RX10</t>
  </si>
  <si>
    <t>Borosil Jumbo 1000-Watt</t>
  </si>
  <si>
    <t>Computers&amp;Accessories|Accessories&amp;Peripherals|Cables&amp;Accessories|Cables|Usbcables</t>
  </si>
  <si>
    <t>Computers&amp;Accessories|Networkingdevices|Networkadapters|Wirelessusbadapters</t>
  </si>
  <si>
    <t>Electronics|Hometheater,Tv&amp;Video|Accessories|Cables|Hdmicables</t>
  </si>
  <si>
    <t>Electronics|Hometheater,Tv&amp;Video|Televisions|Smarttelevisions</t>
  </si>
  <si>
    <t>Electronics|Hometheater,Tv&amp;Video|Accessories|Remotecontrols</t>
  </si>
  <si>
    <t>Electronics|Hometheater,Tv&amp;Video|Televisions|Standardtelevisions</t>
  </si>
  <si>
    <t>Electronics|Hometheater,Tv&amp;Video|Accessories|Tvmounts,Stands&amp;Turntables|Tvwall&amp;Ceilingmounts</t>
  </si>
  <si>
    <t>Electronics|Hometheater,Tv&amp;Video|Accessories|Cables|Rcacables</t>
  </si>
  <si>
    <t>Electronics|Homeaudio|Accessories|Speakeraccessories|Mounts</t>
  </si>
  <si>
    <t>Electronics|Hometheater,Tv&amp;Video|Accessories|Cables|Opticalcables</t>
  </si>
  <si>
    <t>Electronics|Hometheater,Tv&amp;Video|Projectors</t>
  </si>
  <si>
    <t>Electronics|Homeaudio|Accessories|Adapters</t>
  </si>
  <si>
    <t>Electronics|Hometheater,Tv&amp;Video|Satelliteequipment|Satellitereceivers</t>
  </si>
  <si>
    <t>Computers&amp;Accessories|Accessories&amp;Peripherals|Cables&amp;Accessories|Cables|Dvicables</t>
  </si>
  <si>
    <t>Electronics|Hometheater,Tv&amp;Video|Accessories|Cables|Speakercables</t>
  </si>
  <si>
    <t>Electronics|Homeaudio|Mediastreamingdevices|Streamingclients</t>
  </si>
  <si>
    <t>Electronics|Hometheater,Tv&amp;Video|Avreceivers&amp;Amplifiers</t>
  </si>
  <si>
    <t>Electronics|Homeaudio|Speakers|Towerspeakers</t>
  </si>
  <si>
    <t>Electronics|Hometheater,Tv&amp;Video|Accessories|3Dglasses</t>
  </si>
  <si>
    <t>Electronics|Wearabletechnology|Smartwatches</t>
  </si>
  <si>
    <t>Electronics|Mobiles&amp;Accessories|Mobileaccessories|Chargers|Powerbanks</t>
  </si>
  <si>
    <t>Electronics|Mobiles&amp;Accessories|Smartphones&amp;Basicmobiles|Smartphones</t>
  </si>
  <si>
    <t>Electronics|Accessories|Memorycards|Microsd</t>
  </si>
  <si>
    <t>Electronics|Mobiles&amp;Accessories|Smartphones&amp;Basicmobiles|Basicmobiles</t>
  </si>
  <si>
    <t>Electronics|Mobiles&amp;Accessories|Mobileaccessories|Chargers|Automobilechargers</t>
  </si>
  <si>
    <t>Electronics|Mobiles&amp;Accessories|Mobileaccessories|Automobileaccessories|Cradles</t>
  </si>
  <si>
    <t>Electronics|Mobiles&amp;Accessories|Mobileaccessories|Chargers|Wallchargers</t>
  </si>
  <si>
    <t>Electronics|Mobiles&amp;Accessories|Mobileaccessories|Cables&amp;Adapters|Otgadapters</t>
  </si>
  <si>
    <t>Electronics|Mobiles&amp;Accessories|Mobileaccessories|Photo&amp;Videoaccessories|Tripods</t>
  </si>
  <si>
    <t>Electronics|Mobiles&amp;Accessories|Mobileaccessories|Photo&amp;Videoaccessories|Selfiesticks</t>
  </si>
  <si>
    <t>Electronics|Mobiles&amp;Accessories|Mobileaccessories|Stands</t>
  </si>
  <si>
    <t>Computers&amp;Accessories|Accessories&amp;Peripherals|Cables&amp;Accessories|Cableconnectionprotectors</t>
  </si>
  <si>
    <t>Electronics|Mobiles&amp;Accessories|Mobileaccessories|D√©Cor</t>
  </si>
  <si>
    <t>Electronics|Mobiles&amp;Accessories|Mobileaccessories|Maintenance,Upkeep&amp;Repairs|Screenprotectors</t>
  </si>
  <si>
    <t>Electronics|Mobiles&amp;Accessories|Mobileaccessories|Styluspens</t>
  </si>
  <si>
    <t>Electronics|Mobiles&amp;Accessories|Mobileaccessories|Mounts|Bedstand&amp;Deskmounts</t>
  </si>
  <si>
    <t>Electronics|Mobiles&amp;Accessories|Mobileaccessories|Cases&amp;Covers|Basiccases</t>
  </si>
  <si>
    <t>Electronics|Mobiles&amp;Accessories|Mobileaccessories|Mounts|Handlebarmounts</t>
  </si>
  <si>
    <t>Computers&amp;Accessories|Accessories&amp;Peripherals|Laptopaccessories|Cameraprivacycovers</t>
  </si>
  <si>
    <t>Electronics|Mobiles&amp;Accessories|Mobileaccessories|D√©Cor|Phonecharms</t>
  </si>
  <si>
    <t>Electronics|Mobiles&amp;Accessories|Mobileaccessories|Mounts|Shower&amp;Wallmounts</t>
  </si>
  <si>
    <t>Computers&amp;Accessories|Externaldevices&amp;Datastorage|Pendrives</t>
  </si>
  <si>
    <t>Computers&amp;Accessories|Accessories&amp;Peripherals|Keyboards,Mice&amp;Inputdevices|Mice</t>
  </si>
  <si>
    <t>Computers&amp;Accessories|Accessories&amp;Peripherals|Keyboards,Mice&amp;Inputdevices|Graphictablets</t>
  </si>
  <si>
    <t>Computers&amp;Accessories|Accessories&amp;Peripherals|Laptopaccessories|Lapdesks</t>
  </si>
  <si>
    <t>Computers&amp;Accessories|Accessories&amp;Peripherals|Laptopaccessories|Notebookcomputerstands</t>
  </si>
  <si>
    <t>Computers&amp;Accessories|Accessories&amp;Peripherals|Keyboards,Mice&amp;Inputdevices|Keyboards</t>
  </si>
  <si>
    <t>Musicalinstruments|Microphones|Condenser</t>
  </si>
  <si>
    <t>Electronics|Generalpurposebatteries&amp;Batterychargers|Disposablebatteries</t>
  </si>
  <si>
    <t>Officeproducts|Officepaperproducts|Paper|Stationery|Pens,Pencils&amp;Writingsupplies|Pens&amp;Refills|Gelinkrollerballpens</t>
  </si>
  <si>
    <t>Home&amp;Kitchen|Craftmaterials|Scrapbooking|Tape</t>
  </si>
  <si>
    <t>Computers&amp;Accessories|Accessories&amp;Peripherals|Keyboards,Mice&amp;Inputdevices|Keyboard&amp;Mousesets</t>
  </si>
  <si>
    <t>Computers&amp;Accessories|Externaldevices&amp;Datastorage|Externalharddisks</t>
  </si>
  <si>
    <t>Electronics|Cameras&amp;Photography|Videocameras</t>
  </si>
  <si>
    <t>Electronics|Cameras&amp;Photography|Accessories|Tripods&amp;Monopods|Tabletop&amp;Traveltripods</t>
  </si>
  <si>
    <t>Officeproducts|Officeelectronics|Calculators|Scientific</t>
  </si>
  <si>
    <t>Computers&amp;Accessories|Networkingdevices|Repeaters&amp;Extenders</t>
  </si>
  <si>
    <t>Electronics|Cameras&amp;Photography|Accessories|Tripods&amp;Monopods|Tripodlegs</t>
  </si>
  <si>
    <t>Computers&amp;Accessories|Printers,Inks&amp;Accessories|Inks,Toners&amp;Cartridges|Inkjetinkcartridges</t>
  </si>
  <si>
    <t>Computers&amp;Accessories|Accessories&amp;Peripherals|Keyboards,Mice&amp;Inputdevices|Keyboard&amp;Miceaccessories|Dustcovers</t>
  </si>
  <si>
    <t>Computers&amp;Accessories|Accessories&amp;Peripherals|Pcgamingperipherals|Gamingmice</t>
  </si>
  <si>
    <t>Home&amp;Kitchen|Craftmaterials|Paintingmaterials|Paints</t>
  </si>
  <si>
    <t>Computers&amp;Accessories|Accessories&amp;Peripherals|Keyboards,Mice&amp;Inputdevices|Keyboard&amp;Miceaccessories|Mousepads</t>
  </si>
  <si>
    <t>Computers&amp;Accessories|Accessories&amp;Peripherals|Harddiskbags</t>
  </si>
  <si>
    <t>Electronics|Cameras&amp;Photography|Flashes|Macro&amp;Ringlightflashes</t>
  </si>
  <si>
    <t>Computers&amp;Accessories|Networkingdevices</t>
  </si>
  <si>
    <t>Computers&amp;Accessories|Networkingdevices|Routers</t>
  </si>
  <si>
    <t>Electronics|Homeaudio|Speakers|Bluetoothspeakers</t>
  </si>
  <si>
    <t>Electronics|Generalpurposebatteries&amp;Batterychargers</t>
  </si>
  <si>
    <t>Officeproducts|Officepaperproducts|Paper|Stationery|Notebooks,Writingpads&amp;Diaries|Wireboundnotebooks</t>
  </si>
  <si>
    <t>Electronics|Generalpurposebatteries&amp;Batterychargers|Rechargeablebatteries</t>
  </si>
  <si>
    <t>Computers&amp;Accessories|Networkingdevices|Networkadapters|Bluetoothadapters</t>
  </si>
  <si>
    <t>Computers&amp;Accessories|Accessories&amp;Peripherals|Adapters|Usbtousbadapters</t>
  </si>
  <si>
    <t>Electronics|Cameras&amp;Photography|Accessories|Tripods&amp;Monopods|Completetripodunits</t>
  </si>
  <si>
    <t>Officeproducts|Officepaperproducts|Paper|Stationery|Notebooks,Writingpads&amp;Diaries|Notepads&amp;Memobooks</t>
  </si>
  <si>
    <t>Computers&amp;Accessories|Accessories&amp;Peripherals|Usbgadgets|Lamps</t>
  </si>
  <si>
    <t>Electronics|Cameras&amp;Photography|Accessories|Cleaners|Cleaningkits</t>
  </si>
  <si>
    <t>Electronics|Cameras&amp;Photography|Securitycameras|Domecameras</t>
  </si>
  <si>
    <t>Computers&amp;Accessories|Accessories&amp;Peripherals|Tabletaccessories|Screenprotectors</t>
  </si>
  <si>
    <t>Computers&amp;Accessories|Accessories&amp;Peripherals|Pcgamingperipherals|Gamepads</t>
  </si>
  <si>
    <t>Officeproducts|Officeelectronics|Calculators|Basic</t>
  </si>
  <si>
    <t>Computers&amp;Accessories|Accessories&amp;Peripherals|Usbhubs</t>
  </si>
  <si>
    <t>Computers&amp;Accessories|Accessories&amp;Peripherals|Audio&amp;Videoaccessories|Pcmicrophones</t>
  </si>
  <si>
    <t>Electronics|Homeaudio|Speakers|Outdoorspeakers</t>
  </si>
  <si>
    <t>Computers&amp;Accessories|Accessories&amp;Peripherals|Laptopaccessories|Bags&amp;Sleeves|Laptopsleeves&amp;Slipcases</t>
  </si>
  <si>
    <t>Computers&amp;Accessories|Externaldevices&amp;Datastorage|Externalmemorycardreaders</t>
  </si>
  <si>
    <t>Officeproducts|Officepaperproducts|Paper|Stationery|Pens,Pencils&amp;Writingsupplies|Pens&amp;Refills|Bottledink</t>
  </si>
  <si>
    <t>Officeproducts|Officepaperproducts|Paper|Stationery|Notebooks,Writingpads&amp;Diaries|Compositionnotebooks</t>
  </si>
  <si>
    <t>Officeproducts|Officepaperproducts|Paper|Stationery|Pens,Pencils&amp;Writingsupplies|Pens&amp;Refills|Retractableballpointpens</t>
  </si>
  <si>
    <t>Computers&amp;Accessories|Accessories&amp;Peripherals|Cables&amp;Accessories|Cables|Ethernetcables</t>
  </si>
  <si>
    <t>Computers&amp;Accessories|Accessories&amp;Peripherals|Uninterruptedpowersupplies</t>
  </si>
  <si>
    <t>Electronics|Accessories|Memorycards|Securedigitalcards</t>
  </si>
  <si>
    <t>Electronics|Mobiles&amp;Accessories|Mobileaccessories|Photo&amp;Videoaccessories|Flashes&amp;Selfielights|Selfielights</t>
  </si>
  <si>
    <t>Computers&amp;Accessories|Accessories&amp;Peripherals|Audio&amp;Videoaccessories|Webcams&amp;Voipequipment|Webcams</t>
  </si>
  <si>
    <t>Computers&amp;Accessories|Accessories&amp;Peripherals|Laptopaccessories|Coolingpads</t>
  </si>
  <si>
    <t>Computers&amp;Accessories|Accessories&amp;Peripherals|Laptopaccessories</t>
  </si>
  <si>
    <t>Computers&amp;Accessories|Accessories&amp;Peripherals|Tabletaccessories|Stands</t>
  </si>
  <si>
    <t>Homeimprovement|Electrical|Adapters&amp;Multi-Outlets</t>
  </si>
  <si>
    <t>Officeproducts|Officepaperproducts|Paper|Copy&amp;Printingpaper|Colouredpaper</t>
  </si>
  <si>
    <t>Computers&amp;Accessories|Components|Internalsolidstatedrives</t>
  </si>
  <si>
    <t>Electronics|Homeaudio|Speakers|Multimediaspeakersystems</t>
  </si>
  <si>
    <t>Computers&amp;Accessories|Networkingdevices|Datacards&amp;Dongles</t>
  </si>
  <si>
    <t>Computers&amp;Accessories|Accessories&amp;Peripherals|Laptopaccessories|Laptopchargers&amp;Powersupplies</t>
  </si>
  <si>
    <t>Computers&amp;Accessories|Accessories&amp;Peripherals|Audio&amp;Videoaccessories|Pcspeakers</t>
  </si>
  <si>
    <t>Electronics|Cameras&amp;Photography|Accessories|Batteries&amp;Chargers|Batterychargers</t>
  </si>
  <si>
    <t>Computers&amp;Accessories|Accessories&amp;Peripherals|Tabletaccessories|Bags,Cases&amp;Sleeves|Cases</t>
  </si>
  <si>
    <t>Officeproducts|Officepaperproducts|Paper|Stationery|Pens,Pencils&amp;Writingsupplies|Pens&amp;Refills|Stickballpointpens</t>
  </si>
  <si>
    <t>Home&amp;Kitchen|Craftmaterials|Drawingmaterials|Drawingmedia|Pencils|Woodenpencils</t>
  </si>
  <si>
    <t>Computers&amp;Accessories|Components|Internalharddrives</t>
  </si>
  <si>
    <t>Home&amp;Kitchen|Craftmaterials|Drawingmaterials|Drawingmedia|Pens</t>
  </si>
  <si>
    <t>Computers&amp;Accessories|Accessories&amp;Peripherals|Cables&amp;Accessories|Cables|Satacables</t>
  </si>
  <si>
    <t>Computers&amp;Accessories|Accessories&amp;Peripherals|Audio&amp;Videoaccessories|Pcheadsets</t>
  </si>
  <si>
    <t>Computers&amp;Accessories|Accessories&amp;Peripherals|Pcgamingperipherals|Gamingkeyboards</t>
  </si>
  <si>
    <t>Electronics|Homeaudio|Speakers|Soundbarspeakers</t>
  </si>
  <si>
    <t>Computers&amp;Accessories|Printers,Inks&amp;Accessories|Printers|Inkjetprinters</t>
  </si>
  <si>
    <t>Toys&amp;Games|Arts&amp;Crafts|Drawing&amp;Paintingsupplies|Colouringpens&amp;Markers</t>
  </si>
  <si>
    <t>Computers&amp;Accessories|Accessories&amp;Peripherals|Pcgamingperipherals|Headsets</t>
  </si>
  <si>
    <t>Computers&amp;Accessories|Externaldevices&amp;Datastorage|Externalsolidstatedrives</t>
  </si>
  <si>
    <t>Computers&amp;Accessories|Networkingdevices|Networkadapters|Powerlanadapters</t>
  </si>
  <si>
    <t>Computers&amp;Accessories|Printers,Inks&amp;Accessories|Inks,Toners&amp;Cartridges|Inkjetinkrefills&amp;Kits</t>
  </si>
  <si>
    <t>Officeproducts|Officepaperproducts|Paper|Stationery|Notebooks,Writingpads&amp;Diaries</t>
  </si>
  <si>
    <t>Electronics|Cameras&amp;Photography|Accessories|Photostudio&amp;Lighting|Photobackgroundaccessories|Backgroundsupports</t>
  </si>
  <si>
    <t>Officeproducts|Officeelectronics|Calculators|Financial&amp;Business</t>
  </si>
  <si>
    <t>Electronics|Poweraccessories|Surgeprotectors</t>
  </si>
  <si>
    <t>Homeimprovement|Electrical|Cordmanagement</t>
  </si>
  <si>
    <t>Home&amp;Kitchen|Craftmaterials|Paintingmaterials</t>
  </si>
  <si>
    <t>Computers&amp;Accessories|Printers,Inks&amp;Accessories|Inks,Toners&amp;Cartridges|Tonercartridges</t>
  </si>
  <si>
    <t>Officeproducts|Officepaperproducts|Paper|Stationery|Pens,Pencils&amp;Writingsupplies|Pens&amp;Refills|Liquidinkrollerballpens</t>
  </si>
  <si>
    <t>Officeproducts|Officepaperproducts|Paper|Stationery|Pens,Pencils&amp;Writingsupplies|Pens&amp;Refills|Fountainpens</t>
  </si>
  <si>
    <t>Computers&amp;Accessories|Accessories&amp;Peripherals|Harddriveaccessories|Caddies</t>
  </si>
  <si>
    <t>Computers&amp;Accessories|Laptops|Traditionallaptops</t>
  </si>
  <si>
    <t>Home&amp;Kitchen|Kitchen&amp;Homeappliances|Smallkitchenappliances|Kettles&amp;Hotwaterdispensers|Electrickettles</t>
  </si>
  <si>
    <t>Home&amp;Kitchen|Heating,Cooling&amp;Airquality|Roomheaters|Electricheaters</t>
  </si>
  <si>
    <t>Home&amp;Kitchen|Heating,Cooling&amp;Airquality|Roomheaters|Fanheaters</t>
  </si>
  <si>
    <t>Home&amp;Kitchen|Kitchen&amp;Homeappliances|Vacuum,Cleaning&amp;Ironing|Irons,Steamers&amp;Accessories|Lintshavers</t>
  </si>
  <si>
    <t>Home&amp;Kitchen|Kitchen&amp;Homeappliances|Smallkitchenappliances|Digitalkitchenscales</t>
  </si>
  <si>
    <t>Home&amp;Kitchen|Kitchen&amp;Dining|Kitchentools|Manualchoppers&amp;Chippers|Choppers</t>
  </si>
  <si>
    <t>Home&amp;Kitchen|Kitchen&amp;Homeappliances|Smallkitchenappliances|Inductioncooktop</t>
  </si>
  <si>
    <t>Home&amp;Kitchen|Kitchen&amp;Homeappliances|Smallkitchenappliances|Handblenders</t>
  </si>
  <si>
    <t>Home&amp;Kitchen|Kitchen&amp;Homeappliances|Vacuum,Cleaning&amp;Ironing|Irons,Steamers&amp;Accessories|Irons|Dryirons</t>
  </si>
  <si>
    <t>Home&amp;Kitchen|Kitchen&amp;Homeappliances|Smallkitchenappliances|Mixergrinders</t>
  </si>
  <si>
    <t>Home&amp;Kitchen|Heating,Cooling&amp;Airquality|Waterheaters&amp;Geysers|Instantwaterheaters</t>
  </si>
  <si>
    <t>Home&amp;Kitchen|Heating,Cooling&amp;Airquality|Roomheaters</t>
  </si>
  <si>
    <t>Home&amp;Kitchen|Kitchen&amp;Homeappliances|Smallkitchenappliances|Kettles&amp;Hotwaterdispensers|Kettle&amp;Toastersets</t>
  </si>
  <si>
    <t>Home&amp;Kitchen|Heating,Cooling&amp;Airquality|Waterheaters&amp;Geysers|Storagewaterheaters</t>
  </si>
  <si>
    <t>Home&amp;Kitchen|Heating,Cooling&amp;Airquality|Waterheaters&amp;Geysers|Immersionrods</t>
  </si>
  <si>
    <t>Home&amp;Kitchen|Kitchen&amp;Homeappliances|Smallkitchenappliances|Deepfatfryers|Airfryers</t>
  </si>
  <si>
    <t>Home&amp;Kitchen|Homestorage&amp;Organization|Laundryorganization|Laundrybaskets</t>
  </si>
  <si>
    <t>Home&amp;Kitchen|Kitchen&amp;Homeappliances|Vacuum,Cleaning&amp;Ironing|Irons,Steamers&amp;Accessories|Irons|Steamirons</t>
  </si>
  <si>
    <t>Home&amp;Kitchen|Kitchen&amp;Homeappliances|Smallkitchenappliances|Juicermixergrinders</t>
  </si>
  <si>
    <t>Home&amp;Kitchen|Kitchen&amp;Homeappliances|Vacuum,Cleaning&amp;Ironing|Vacuums&amp;Floorcare|Vacuums|Handheldvacuums</t>
  </si>
  <si>
    <t>Home&amp;Kitchen|Kitchen&amp;Homeappliances|Smallkitchenappliances|Eggboilers</t>
  </si>
  <si>
    <t>Home&amp;Kitchen|Kitchen&amp;Homeappliances|Smallkitchenappliances|Sandwichmakers</t>
  </si>
  <si>
    <t>Home&amp;Kitchen|Kitchen&amp;Homeappliances|Smallkitchenappliances|Minifoodprocessors&amp;Choppers</t>
  </si>
  <si>
    <t>Home&amp;Kitchen|Kitchen&amp;Homeappliances|Smallkitchenappliances|Digitalkitchenscales|Digitalscales</t>
  </si>
  <si>
    <t>Home&amp;Kitchen|Kitchen&amp;Homeappliances|Smallkitchenappliances|Vacuumsealers</t>
  </si>
  <si>
    <t>Home&amp;Kitchen|Heating,Cooling&amp;Airquality|Fans|Ceilingfans</t>
  </si>
  <si>
    <t>Home&amp;Kitchen|Kitchen&amp;Homeappliances|Vacuum,Cleaning&amp;Ironing|Vacuums&amp;Floorcare|Vacuums|Canistervacuums</t>
  </si>
  <si>
    <t>Home&amp;Kitchen|Kitchen&amp;Homeappliances|Vacuum,Cleaning&amp;Ironing|Pressurewashers,Steam&amp;Windowcleaners</t>
  </si>
  <si>
    <t>Home&amp;Kitchen|Heating,Cooling&amp;Airquality|Roomheaters|Halogenheaters</t>
  </si>
  <si>
    <t>Home&amp;Kitchen|Kitchen&amp;Homeappliances|Smallkitchenappliances|Pop-Uptoasters</t>
  </si>
  <si>
    <t>Home&amp;Kitchen|Heating,Cooling&amp;Airquality|Roomheaters|Heatconvectors</t>
  </si>
  <si>
    <t>Home&amp;Kitchen|Kitchen&amp;Homeappliances|Coffee,Tea&amp;Espresso|Coffeegrinders|Electricgrinders</t>
  </si>
  <si>
    <t>Home&amp;Kitchen|Heating,Cooling&amp;Airquality|Fans|Exhaustfans</t>
  </si>
  <si>
    <t>Home&amp;Kitchen|Kitchen&amp;Homeappliances|Coffee,Tea&amp;Espresso|Dripcoffeemachines</t>
  </si>
  <si>
    <t>Home&amp;Kitchen|Kitchen&amp;Homeappliances|Waterpurifiers&amp;Accessories|Waterpurifieraccessories</t>
  </si>
  <si>
    <t>Home&amp;Kitchen|Kitchen&amp;Homeappliances|Waterpurifiers&amp;Accessories|Watercartridges</t>
  </si>
  <si>
    <t>Home&amp;Kitchen|Kitchen&amp;Homeappliances|Smallkitchenappliances|Rice&amp;Pastacookers</t>
  </si>
  <si>
    <t>Car&amp;Motorbike|Caraccessories|Interioraccessories|Airpurifiers&amp;Ionizers</t>
  </si>
  <si>
    <t>Home&amp;Kitchen|Kitchen&amp;Homeappliances|Vacuum,Cleaning&amp;Ironing|Vacuums&amp;Floorcare|Vacuums|Wet-Dryvacuums</t>
  </si>
  <si>
    <t>Home&amp;Kitchen|Heating,Cooling&amp;Airquality|Airpurifiers|Hepaairpurifiers</t>
  </si>
  <si>
    <t>Home&amp;Kitchen|Kitchen&amp;Homeappliances|Waterpurifiers&amp;Accessories|Waterfilters&amp;Purifiers</t>
  </si>
  <si>
    <t>Home&amp;Kitchen|Homestorage&amp;Organization|Laundryorganization|Laundrybags</t>
  </si>
  <si>
    <t>Home&amp;Kitchen|Kitchen&amp;Homeappliances|Sewingmachines&amp;Accessories|Sewing&amp;Embroiderymachines</t>
  </si>
  <si>
    <t>Home&amp;Kitchen|Homestorage&amp;Organization|Laundryorganization|Ironingaccessories|Spraybottles</t>
  </si>
  <si>
    <t>Home&amp;Kitchen|Kitchen&amp;Homeappliances|Smallkitchenappliances|Handmixers</t>
  </si>
  <si>
    <t>Home&amp;Kitchen|Kitchen&amp;Homeappliances|Smallkitchenappliances|Mills&amp;Grinders|Wetgrinders</t>
  </si>
  <si>
    <t>Home&amp;Kitchen|Kitchen&amp;Homeappliances|Smallkitchenappliances|Oventoastergrills</t>
  </si>
  <si>
    <t>Home&amp;Kitchen|Kitchen&amp;Homeappliances|Smallkitchenappliances|Juicers</t>
  </si>
  <si>
    <t>Home&amp;Kitchen|Kitchen&amp;Homeappliances|Smallkitchenappliances</t>
  </si>
  <si>
    <t>Health&amp;Personalcare|Homemedicalsupplies&amp;Equipment|Healthmonitors|Weighingscales|Digitalbathroomscales</t>
  </si>
  <si>
    <t>Home&amp;Kitchen|Kitchen&amp;Homeappliances|Coffee,Tea&amp;Espresso|Espressomachines</t>
  </si>
  <si>
    <t>Home&amp;Kitchen|Heating,Cooling&amp;Airquality|Fans|Tablefans</t>
  </si>
  <si>
    <t>Home&amp;Kitchen|Kitchen&amp;Homeappliances|Coffee,Tea&amp;Espresso|Milkfrothers</t>
  </si>
  <si>
    <t>Home&amp;Kitchen|Heating,Cooling&amp;Airquality|Humidifiers</t>
  </si>
  <si>
    <t>Home&amp;Kitchen|Kitchen&amp;Homeappliances|Smallkitchenappliances|Smallapplianceparts&amp;Accessories|Standmixeraccessories</t>
  </si>
  <si>
    <t>Home&amp;Kitchen|Kitchen&amp;Homeappliances|Vacuum,Cleaning&amp;Ironing|Vacuums&amp;Floorcare|Vacuums|Roboticvacuums</t>
  </si>
  <si>
    <t>Home&amp;Kitchen|Kitchen&amp;Homeappliances|Smallkitchenappliances|Yogurtmakers</t>
  </si>
  <si>
    <t>Home&amp;Kitchen|Kitchen&amp;Homeappliances|Smallkitchenappliances|Juicers|Coldpressjuicers</t>
  </si>
  <si>
    <t>Home&amp;Kitchen|Heating,Cooling&amp;Airquality|Airconditioners|Split-Systemairconditioners</t>
  </si>
  <si>
    <t>Home&amp;Kitchen|Kitchen&amp;Homeappliances|Smallkitchenappliances|Smallapplianceparts&amp;Accessories</t>
  </si>
  <si>
    <t>Home&amp;Kitchen|Kitchen&amp;Homeappliances|Smallkitchenappliances|Wafflemakers&amp;Irons</t>
  </si>
  <si>
    <t>Home&amp;Kitchen|Kitchen&amp;Homeappliances|Coffee,Tea&amp;Espresso|Stovetopespressopots</t>
  </si>
  <si>
    <t>Home&amp;Kitchen|Kitchen&amp;Homeappliances|Coffee,Tea&amp;Espresso|Coffeemakeraccessories|Measuringspoons</t>
  </si>
  <si>
    <t>Home&amp;Kitchen|Kitchen&amp;Homeappliances|Coffee,Tea&amp;Espresso|Coffeepresses</t>
  </si>
  <si>
    <t>Home&amp;Kitchen|Kitchen&amp;Homeappliances|Smallkitchenappliances|Rotimakers</t>
  </si>
  <si>
    <t>Home&amp;Kitchen|Heating,Cooling&amp;Airquality|Parts&amp;Accessories|Fanparts&amp;Accessories</t>
  </si>
  <si>
    <t>Home&amp;Kitchen|Kitchen&amp;Homeappliances|Smallkitchenappliances|Standmixers</t>
  </si>
  <si>
    <t>Home&amp;Kitchen|Heating,Cooling&amp;Airquality|Fans|Pedestalfans</t>
  </si>
  <si>
    <t>Home&amp;Kitchen|Kitchen&amp;Homeappliances|Vacuum,Cleaning&amp;Ironing|Vacuums&amp;Floorcare|Vacuumaccessories|Vacuumbags|Handheldbags</t>
  </si>
  <si>
    <t>Grand Total</t>
  </si>
  <si>
    <t>Average of discount_percentage</t>
  </si>
  <si>
    <t>Actual Price</t>
  </si>
  <si>
    <t>Price Range/Bucket</t>
  </si>
  <si>
    <t>Weighted Score</t>
  </si>
  <si>
    <t>Count of product_name</t>
  </si>
  <si>
    <t>(blank)</t>
  </si>
  <si>
    <t>(All)</t>
  </si>
  <si>
    <t>Sum of rating_count</t>
  </si>
  <si>
    <t>Count of product_id</t>
  </si>
  <si>
    <t>1. Average Discount % by Category</t>
  </si>
  <si>
    <t>2. Number of Products per Category</t>
  </si>
  <si>
    <t>3. Total Number of Reviews per Category</t>
  </si>
  <si>
    <t>4. Products with Highest Ratings</t>
  </si>
  <si>
    <t>Average of Actual Price</t>
  </si>
  <si>
    <t>Average of discounted_price</t>
  </si>
  <si>
    <t>Product Name</t>
  </si>
  <si>
    <t>Product Category</t>
  </si>
  <si>
    <t>Rating</t>
  </si>
  <si>
    <t>6. Products with Highest Number of Reviews</t>
  </si>
  <si>
    <t>Criteria</t>
  </si>
  <si>
    <t>8. Distribution of Product Ratings</t>
  </si>
  <si>
    <t>Revenue by Category</t>
  </si>
  <si>
    <t xml:space="preserve">                            5. Average Actual vs Discounted Price by Category (top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</si>
</sst>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_(* #,##0_);_(* \(#,##0\);_(* &quot;-&quot;??_);_(@_)"/>
  </numFmts>
  <fonts count="24">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1"/>
      <color theme="1"/>
      <name val="Calibri"/>
      <family val="2"/>
    </font>
    <font>
      <b/>
      <sz val="16"/>
      <color theme="1"/>
      <name val="Calibri"/>
      <family val="2"/>
    </font>
    <font>
      <sz val="16"/>
      <color theme="1"/>
      <name val="Calibri"/>
      <family val="2"/>
    </font>
    <font>
      <b/>
      <sz val="12"/>
      <color theme="1"/>
      <name val="Aptos Narrow"/>
      <scheme val="minor"/>
    </font>
    <font>
      <sz val="10"/>
      <color theme="1"/>
      <name val="Arial Unicode MS"/>
    </font>
    <font>
      <b/>
      <sz val="12"/>
      <color theme="6" tint="0.3999755851924192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0" fontId="18" fillId="0" borderId="0" xfId="0" applyFont="1" applyAlignment="1">
      <alignment vertical="center"/>
    </xf>
    <xf numFmtId="0" fontId="16" fillId="0" borderId="0" xfId="0" applyFont="1"/>
    <xf numFmtId="165" fontId="16" fillId="0" borderId="0" xfId="42" applyNumberFormat="1" applyFont="1"/>
    <xf numFmtId="0" fontId="19" fillId="0" borderId="0" xfId="0" applyFont="1" applyAlignment="1">
      <alignment vertical="center"/>
    </xf>
    <xf numFmtId="0" fontId="20" fillId="0" borderId="0" xfId="0" applyFont="1" applyAlignment="1">
      <alignment vertical="center"/>
    </xf>
    <xf numFmtId="0" fontId="21" fillId="0" borderId="0" xfId="0" applyFont="1"/>
    <xf numFmtId="0" fontId="21" fillId="31" borderId="0" xfId="40" applyFont="1" applyAlignment="1">
      <alignment horizontal="left"/>
    </xf>
    <xf numFmtId="0" fontId="21" fillId="31" borderId="0" xfId="40" applyFont="1" applyAlignment="1">
      <alignment horizontal="left" vertical="center"/>
    </xf>
    <xf numFmtId="165" fontId="21" fillId="31" borderId="0" xfId="40" applyNumberFormat="1" applyFont="1" applyAlignment="1">
      <alignment horizontal="left"/>
    </xf>
    <xf numFmtId="0" fontId="0" fillId="0" borderId="0" xfId="0" pivotButton="1"/>
    <xf numFmtId="0" fontId="0" fillId="0" borderId="0" xfId="0" applyAlignment="1">
      <alignment horizontal="left"/>
    </xf>
    <xf numFmtId="0" fontId="0" fillId="0" borderId="0" xfId="0" applyNumberFormat="1"/>
    <xf numFmtId="0" fontId="1" fillId="18" borderId="0" xfId="27" applyAlignment="1">
      <alignment horizontal="center"/>
    </xf>
    <xf numFmtId="0" fontId="0" fillId="18" borderId="0" xfId="27" applyFont="1" applyAlignment="1">
      <alignment wrapText="1"/>
    </xf>
    <xf numFmtId="2" fontId="0" fillId="0" borderId="0" xfId="0" applyNumberFormat="1"/>
    <xf numFmtId="164" fontId="21" fillId="31" borderId="0" xfId="42" applyFont="1" applyFill="1"/>
    <xf numFmtId="164" fontId="0" fillId="0" borderId="0" xfId="42" applyFont="1"/>
    <xf numFmtId="164" fontId="1" fillId="18" borderId="0" xfId="42" applyFill="1" applyAlignment="1">
      <alignment horizontal="center"/>
    </xf>
    <xf numFmtId="9" fontId="0" fillId="0" borderId="0" xfId="43" applyFont="1"/>
    <xf numFmtId="0" fontId="23" fillId="0" borderId="0" xfId="0" applyFont="1"/>
    <xf numFmtId="0" fontId="23" fillId="0" borderId="0" xfId="0" applyFont="1" applyAlignment="1">
      <alignment horizontal="center"/>
    </xf>
    <xf numFmtId="0" fontId="23" fillId="0" borderId="0" xfId="0" applyFont="1" applyAlignment="1">
      <alignment horizontal="center"/>
    </xf>
    <xf numFmtId="0" fontId="22" fillId="0" borderId="0" xfId="0" applyFont="1" applyAlignment="1">
      <alignment vertical="center"/>
    </xf>
    <xf numFmtId="164" fontId="14" fillId="0" borderId="0" xfId="42"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3">
    <dxf>
      <numFmt numFmtId="4" formatCode="#,##0.00"/>
    </dxf>
    <dxf>
      <numFmt numFmtId="164" formatCode="_(* #,##0.00_);_(* \(#,##0.00\);_(* &quot;-&quot;??_);_(@_)"/>
    </dxf>
    <dxf>
      <font>
        <b val="0"/>
        <i val="0"/>
        <strike val="0"/>
        <condense val="0"/>
        <extend val="0"/>
        <outline val="0"/>
        <shadow val="0"/>
        <u val="none"/>
        <vertAlign val="baseline"/>
        <sz val="16"/>
        <color theme="1"/>
        <name val="Calibri"/>
        <scheme val="none"/>
      </font>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2" refreshedDate="45842.533143055553" createdVersion="6" refreshedVersion="6" minRefreshableVersion="3" recordCount="1465">
  <cacheSource type="worksheet">
    <worksheetSource ref="A1:K1466" sheet="AMAZON1"/>
  </cacheSource>
  <cacheFields count="11">
    <cacheField name="product_id" numFmtId="0">
      <sharedItems/>
    </cacheField>
    <cacheField name="product_name" numFmtId="0">
      <sharedItems count="1120">
        <s v="Amazon Basics Wireless"/>
        <s v="Syncwire LTG to"/>
        <s v="REDTECH USB-C to"/>
        <s v="Swiffer Instant Electric"/>
        <s v="Instant Pot Air"/>
        <s v="Oratech Coffee Frother"/>
        <s v="Spigen EZ Fit"/>
        <s v="Sony Bravia 164"/>
        <s v="Campfire Spring Chef"/>
        <s v="Multifunctional 2 in"/>
        <s v="FIGMENT Handheld Milk"/>
        <s v="Zuvexa USB Rechargeable"/>
        <s v="Redgear MP35 Speed-Type"/>
        <s v="Logitech M331 Silent"/>
        <s v="Logitech G402 Hyperion"/>
        <s v="Logitech Pebble M350"/>
        <s v="Sujata Dynamix DX"/>
        <s v="10k 8k 4k"/>
        <s v="Xiaomi Pad 5|"/>
        <s v="Ikea 903.391.72 Polypropylene"/>
        <s v="Sujata Dynamix, Mixer"/>
        <s v="WeCool S5 Long"/>
        <s v="Lint Remover Woolen"/>
        <s v="Aquadpure Copper +"/>
        <s v="VRPRIME Lint Roller"/>
        <s v="Melbon VM-905 2000-Watt"/>
        <s v="SanDisk Extreme SD"/>
        <s v="AmazonBasics USB 2.0"/>
        <s v="Crucial BX500 240GB"/>
        <s v="Logitech M235 Wireless"/>
        <s v="Seagate Expansion 1TB"/>
        <s v="Seagate One Touch"/>
        <s v="Dell MS116 1000Dpi"/>
        <s v="ELV Aluminum Adjustable"/>
        <s v="Elv Aluminium Adjustable"/>
        <s v="Duracell Ultra Alkaline"/>
        <s v="Crucial RAM 8GB"/>
        <s v="Havells Aqua Plus"/>
        <s v="TP-Link UE300 USB"/>
        <s v="TP-Link UE300C USB"/>
        <s v="AirCase Rugged Hard"/>
        <s v="Belkin Essential Series"/>
        <s v="SanDisk Extreme microSD"/>
        <s v="ESR Screen Protector"/>
        <s v="Logitech K380 Wireless"/>
        <s v="Gizga Essentials Hard"/>
        <s v="Goldmedal Curve Plus"/>
        <s v="Logitech G102 USB"/>
        <s v="Camel Oil Pastel"/>
        <s v="Cuzor 12V Mini"/>
        <s v="Classmate Soft Cover"/>
        <s v="Casio MJ-12D 150"/>
        <s v="Philips Daily Collection"/>
        <s v="Scarters Mouse Pad,"/>
        <s v="Sujata Powermatic Plus"/>
        <s v="Gizga Essentials Cable"/>
        <s v="Camel Artist Acrylic"/>
        <s v="Casio FX-991ES Plus-2nd"/>
        <s v="AmazonBasics New Release"/>
        <s v="Sujata Powermatic Plus,"/>
        <s v="Classmate Drawing Book"/>
        <s v="Fujifilm Instax Mini"/>
        <s v="Tukzer Gel Mouse"/>
        <s v="Lenovo 600 Bluetooth"/>
        <s v="Luxor 5 Subject"/>
        <s v="INALSA Air Fryer"/>
        <s v="RPM Euro Games"/>
        <s v="Sujata Chutney Steel"/>
        <s v="Classmate Long Book"/>
        <s v="KINGONE Wireless Charging"/>
        <s v="Sujata Supermix, Mixer"/>
        <s v="Redragon K617 Fizz"/>
        <s v="Cafe JEI French"/>
        <s v="AmazonBasics 10.2 Gbps"/>
        <s v="Duracell USB Lightning"/>
        <s v="Kyosei Advanced Tempered"/>
        <s v="Belkin USB C"/>
        <s v="InstaCuppa Portable Blender"/>
        <s v="Cotbolt Silicone Protective"/>
        <s v="SupCares Laptop Stand"/>
        <s v="Aqua d pure"/>
        <s v="Realme Smart TV"/>
        <s v="oraimo 65W Type"/>
        <s v="Lapster 65W compatible"/>
        <s v="Gadgetronics Digital Kitchen"/>
        <s v="Noise_Colorfit Smart Watch"/>
        <s v="Homeistic Applience‚Ñ¢ Instant"/>
        <s v="!!1000 Watt/2000-Watt Room"/>
        <s v="WANBO X1 Pro"/>
        <s v="AmazonBasics Flexible Premium"/>
        <s v="Amazon Basics High-Speed"/>
        <s v="Western Digital WD"/>
        <s v="SanDisk Ultra SDHC"/>
        <s v="AmazonBasics 3.5mm to"/>
        <s v="SanDisk Ultra¬Æ microSDXC‚Ñ¢"/>
        <s v="SanDisk Ultra microSD"/>
        <s v="Logitech B170 Wireless"/>
        <s v="BlueRigger High Speed"/>
        <s v="SanDisk 1TB Extreme"/>
        <s v="AmazonBasics High-Speed Braided"/>
        <s v="TP-Link Archer AC1200"/>
        <s v="Logitech M221 Wireless"/>
        <s v="Duracell Rechargeable AA"/>
        <s v="boAt A 350"/>
        <s v="Panasonic CR-2032/5BE Lithium"/>
        <s v="Panasonic Eneloop BQ-CC55N"/>
        <s v="Lenovo 300 Wired"/>
        <s v="AmazonBasics 6 Feet"/>
        <s v="TP-Link AC600 600"/>
        <s v="TP-LINK AC1300 Archer"/>
        <s v="TP-Link AC1300 USB"/>
        <s v="Logitech K480 Wireless"/>
        <s v="iQOO Neo 6"/>
        <s v="ESR USB C"/>
        <s v="Amazon Basics HDMI"/>
        <s v="MI Braided USB"/>
        <s v="Zebronics Zeb-Transformer-M Optical"/>
        <s v="Philips PowerPro FC9352/01"/>
        <s v="Digitek DTR 550"/>
        <s v="Amazonbasics Nylon Braided"/>
        <s v="AmazonBasics USB C"/>
        <s v="Wacom One by"/>
        <s v="TP-Link AC1200 Archer"/>
        <s v="Casio FX-82MS 2nd"/>
        <s v="Amazon Basics 16-Gauge"/>
        <s v="Bosch Pro 1000W"/>
        <s v="INALSA Hand Blender"/>
        <s v="SLOVIC¬Æ Tripod Mount"/>
        <s v="Classmate Octane Colour"/>
        <s v="Camel Fabrica Acrylic"/>
        <s v="AirCase Protective Laptop"/>
        <s v="Philips HD6975/00 25"/>
        <s v="Dell WM118 Wireless"/>
        <s v="HUL Pureit Eco"/>
        <s v="Samsung 25W USB"/>
        <s v="AmazonBasics - High-Speed"/>
        <s v="Epson 003 65"/>
        <s v="Quantum RJ45 Ethernet"/>
        <s v="FEDUS Cat6 Ethernet"/>
        <s v="Borosil Chef Delite"/>
        <s v="Samsung Original 25W"/>
        <s v="3M Post-it Sticky"/>
        <s v="Belkin Apple Certified"/>
        <s v="PIDILITE Fevicryl Acrylic"/>
        <s v="Classmate 2100117 Soft"/>
        <s v="Bajaj HM-01 Powerful"/>
        <s v="Lenovo 400 Wireless"/>
        <s v="INALSA Electric Chopper"/>
        <s v="V-Guard Divino 5"/>
        <s v="ECOVACS DEEBOT N8"/>
        <s v="Tizum Mouse Pad/"/>
        <s v="Dyazo 6 Angles"/>
        <s v="Lenovo GX20L29764 65W"/>
        <s v="Casio MJ-120D 150"/>
        <s v="Coway Professional Air"/>
        <s v="Philips GC026/30 Fabric"/>
        <s v="Lenovo 130 Wireless"/>
        <s v="HP GT 53"/>
        <s v="Classmate Long Notebook"/>
        <s v="PHILIPS Digital Air"/>
        <s v="Duracell Chhota Power"/>
        <s v="Universal Remote Control"/>
        <s v="Philips HD9306/06 1.5-Litre"/>
        <s v="AGARO Imperial 240-Watt"/>
        <s v="Amazon Basics 10.2"/>
        <s v="Balzano High Speed"/>
        <s v="PHILIPS Air Fryer"/>
        <s v="Havells Instanio 10"/>
        <s v="Kodak 139 cm"/>
        <s v="Duracell 38W Fast"/>
        <s v="ZEBRONICS Aluminium Alloy"/>
        <s v="Brayden Chopro, Electric"/>
        <s v="INOVERA World Map"/>
        <s v="Fire-Boltt Tank 1.85&quot;"/>
        <s v="Havells Instanio 1-Litre"/>
        <s v="Eveready 1015 Carbon"/>
        <s v="Tesora - Inspired"/>
        <s v="Proven¬Æ Copper +"/>
        <s v="Borosil Electric Egg"/>
        <s v="Bestor ¬Æ 8K"/>
        <s v="Libra Roti Maker"/>
        <s v="Duracell CR2025 3V"/>
        <s v="LAPSTER 12pcs Spiral"/>
        <s v="FABWARE Lint Remover"/>
        <s v="Zuvexa Egg Boiler"/>
        <s v="Duracell USB C"/>
        <s v="Fire-Boltt Gladiator 1.96&quot;"/>
        <s v="Portable, Handy Compact"/>
        <s v="Amazon Basics 2"/>
        <s v="SanDisk Cruzer Blade"/>
        <s v="SanDisk Ultra Dual"/>
        <s v="MI Power Bank"/>
        <s v="Mi 10000mAH Li-Polymer,"/>
        <s v="MI 10000mAh 3i"/>
        <s v="Samsung EVO Plus"/>
        <s v="TP-Link USB Bluetooth"/>
        <s v="SanDisk Ultra 64"/>
        <s v="TP-Link AC750 Dual"/>
        <s v="JBL Go 2,"/>
        <s v="SanDisk Ultra 128"/>
        <s v="HP X1000 Wired"/>
        <s v="MI 360¬∞ Home"/>
        <s v="STRIFF PS2_01 Multi"/>
        <s v="boAt Dual Port"/>
        <s v="Philips GC1905 1440-Watt"/>
        <s v="Logitech B100 Wired"/>
        <s v="MI Usb Type-C"/>
        <s v="MI Xiaomi USB"/>
        <s v="SanDisk Ultra Flair"/>
        <s v="Dell KB216 Wired"/>
        <s v="atomberg Renesa 1200mm"/>
        <s v="Fire-Boltt Phoenix Smart"/>
        <s v="Mi 80 cm"/>
        <s v="Zebronics Zeb-Transformer Gaming"/>
        <s v="Duracell Plus AAA"/>
        <s v="Mi 108 cm"/>
        <s v="SYVO WT 3130"/>
        <s v="MemeHo¬Æ Smart Standard"/>
        <s v="STRIFF Adjustable Laptop"/>
        <s v="MI 138.8 cm"/>
        <s v="boAt A400 USB"/>
        <s v="boAt Laptop, Smartphone"/>
        <s v="boAt Type-c A400"/>
        <s v="Logitech C270 Digital"/>
        <s v="RESONATE RouterUPS CRU12V2A"/>
        <s v="Amazon Basics USB"/>
        <s v="OnePlus Nord 2T"/>
        <s v="Portronics My buddy"/>
        <s v="Fire-Boltt Visionary 1.78&quot;"/>
        <s v="KINGONE Upgraded Stylus"/>
        <s v="Samsung 80 cm"/>
        <s v="MI 10000mAh Lithium"/>
        <s v="Faber-Castell Connector Pen"/>
        <s v="Redgear A-15 Wired"/>
        <s v="Philips GC181 Heavy"/>
        <s v="HealthSense Chef-Mate KS"/>
        <s v="Gizga Essentials Earphone"/>
        <s v="Redgear Cosmo 7,1"/>
        <s v="AGARO Blaze USB"/>
        <s v="Agaro Blaze USBA"/>
        <s v="Orico 2.5&quot;(6.3cm) USB"/>
        <s v="Portronics Konnect L"/>
        <s v="Usha Janome Dream"/>
        <s v="AmazonBasics 3 Feet"/>
        <s v="TP-Link Nano AC600"/>
        <s v="LG 80 cm"/>
        <s v="Havells Instanio 3-Litre"/>
        <s v="TABLE MAGIC Multipurpose"/>
        <s v="ProElite Faux Leather"/>
        <s v="LIRAMARK Webcam Cover"/>
        <s v="IT2M Designer Mouse"/>
        <s v="HealthSense Weight Machine"/>
        <s v="Havells Ambrose 1200mm"/>
        <s v="iQOO Z6 Pro"/>
        <s v="Bajaj ATX 4"/>
        <s v="OpenTech¬Æ Military-Grade Tempered"/>
        <s v="iQOO 9 SE"/>
        <s v="Brand Conquer 6"/>
        <s v="Philips GC1920/28 1440-Watt"/>
        <s v="TATA SKY HD"/>
        <s v="Logitech MK240 Nano"/>
        <s v="Philips Hi113 1000-Watt"/>
        <s v="Havells Festiva 1200mm"/>
        <s v="Samsung 108 cm"/>
        <s v="Samsung 138 cm"/>
        <s v="Borosil Jumbo 1000-Watt"/>
        <s v="Amazon Basics New"/>
        <s v="Havells D'zire 1000"/>
        <s v="Wayona Type C"/>
        <s v="Wayona Usb Type"/>
        <s v="DIGITEK¬Æ (DLS-9FT) Lightweight"/>
        <s v="Esquire Laundry Basket"/>
        <s v="V-Guard Zenora RO+UF+MB"/>
        <s v="Classmate Octane Neon-"/>
        <s v="Parker Classic Gold"/>
        <s v="Robustrion Smart Trifold"/>
        <s v="AmazonBasics Double Braided"/>
        <s v="Apsara Platinum Pencils"/>
        <s v="Samsung Galaxy Watch4"/>
        <s v="HP K500F Backlit"/>
        <s v="Acer 80 cm"/>
        <s v="Acer 127 cm"/>
        <s v="Acer 109 cm"/>
        <s v="Acer 139 cm"/>
        <s v="Acer 100 cm"/>
        <s v="POPIO Tempered Glass"/>
        <s v="Preethi MGA-502 0.4-Litre"/>
        <s v="rts [2 Pack]"/>
        <s v="Dealfreez Case Compatible"/>
        <s v="Mi Air Purifier"/>
        <s v="Usha EI 3710"/>
        <s v="VU 139 cm"/>
        <s v="VU 164 cm"/>
        <s v="Portronics Ruffpad 15"/>
        <s v="LG 1.5 Ton"/>
        <s v="SOFLIN Egg Boiler"/>
        <s v="Parker Quink Ink"/>
        <s v="OnePlus 10T 5G"/>
        <s v="Synqe USB Type"/>
        <s v="Philips Viva Collection"/>
        <s v="Wayona Usb C"/>
        <s v="Eureka Forbes Euroclean"/>
        <s v="Samsung 24-inch(60.46cm) FHD"/>
        <s v="HP 65W AC"/>
        <s v="Crucial P3 500GB"/>
        <s v="Parker Vector Camouflage"/>
        <s v="Pilot V7 Liquid"/>
        <s v="Elv Mobile Phone"/>
        <s v="INKULTURE Stainless_Steel Measuring"/>
        <s v="HP M270 Backlit"/>
        <s v="Philips EasySpeed Plus"/>
        <s v="Portronics MPORT 31"/>
        <s v="Philips Air Purifier"/>
        <s v="Storite USB Extension"/>
        <s v="Syska SDI-07 1000"/>
        <s v="MILTON Smart Egg"/>
        <s v="Lifelong 2-in1 Egg"/>
        <s v="Spigen Ultra Hybrid"/>
        <s v="MI 33W SonicCharge"/>
        <s v="Tarkan Portable Folding"/>
        <s v="Toshiba 108 cm"/>
        <s v="SWAPKART Portable Flexible"/>
        <s v="Amozo Ultra Hybrid"/>
        <s v="KONVIO NEER 10"/>
        <s v="Wipro Vesta Electric"/>
        <s v="LG 108 cm"/>
        <s v="LG 139 cm"/>
        <s v="MI REDMI 9i"/>
        <s v="RC PRINT GI"/>
        <s v="Posh 1.5 Meter"/>
        <s v="WeCool B1 Mobile"/>
        <s v="AGARO Supreme High"/>
        <s v="Eveready Red 1012"/>
        <s v="Zoul USB C"/>
        <s v="Zoul USB Type"/>
        <s v="Synqe USB C"/>
        <s v="Synqe Type C"/>
        <s v="CROSSVOLT Compatible Dash/Warp"/>
        <s v="GILTON Egg Boiler"/>
        <s v="SAIELLIN Electric Lint"/>
        <s v="VW 80 cm"/>
        <s v="Sansui 140cm (55"/>
        <s v="iBELL SM1301 3-in-1"/>
        <s v="AGARO Royal Stand"/>
        <s v="Themisto TH-WS20 Digital"/>
        <s v="Duracell CR2016 3V"/>
        <s v="HP GK320 Wired"/>
        <s v="Caldipree Silicone Case"/>
        <s v="BRUSTRO Copytinta Coloured"/>
        <s v="Morphy Richards Aristo"/>
        <s v="Samsung Original Type"/>
        <s v="Airtel Digital TV"/>
        <s v="Gizga Essentials Webcam"/>
        <s v="Newly Launched Boult"/>
        <s v="Lint Remover For"/>
        <s v="AGARO Glory Cool"/>
        <s v="Storite Super Speed"/>
        <s v="ZORBES¬Æ Wall Adapter"/>
        <s v="Livpure Glo Star"/>
        <s v="LS LAPSTER Quality"/>
        <s v="Cablet 2.5 Inch"/>
        <s v="Room Heater Warmer"/>
        <s v="AGARO Royal Double"/>
        <s v="7SEVEN¬Æ Compatible for"/>
        <s v="Kitchenwell Multipurpose Portable"/>
        <s v="TP-Link Nano USB"/>
        <s v="TP-Link USB WiFi"/>
        <s v="TP-LINK WiFi Dongle"/>
        <s v="TP-Link TL-WA850RE Single_Band"/>
        <s v="TP-link N300 WiFi"/>
        <s v="boAt Deuce USB"/>
        <s v="boAt Rugged v3"/>
        <s v="TP-Link Tapo 360¬∞"/>
        <s v="Amazonbasics Micro Usb"/>
        <s v="boAt BassHeads 900"/>
        <s v="boAt Bassheads 102"/>
        <s v="boAt Xtend Smartwatch"/>
        <s v="HP v236w USB"/>
        <s v="OPPO A31 (Mystery"/>
        <s v="TP-Link AC750 Wifi"/>
        <s v="Bajaj DX-7 1000W"/>
        <s v="Redmi 80 cm"/>
        <s v="Redmi 108 cm"/>
        <s v="Redmi 126 cm"/>
        <s v="Infinity (JBL Glide"/>
        <s v="Bajaj Rex 500W"/>
        <s v="boAt Stone 650"/>
        <s v="Prestige Sandwich Maker"/>
        <s v="Butterfly EKN 1.5-Litre"/>
        <s v="OnePlus 80 cm"/>
        <s v="OnePlus 108 cm"/>
        <s v="Dell USB Wireless"/>
        <s v="OPPO A74 5G"/>
        <s v="MI 100 cm"/>
        <s v="Samsung Ehs64 Ehs64Avfwecinu"/>
        <s v="Samsung Original EHS64"/>
        <s v="Fire-Boltt Ninja Calling"/>
        <s v="Amazfit GTS2 Mini"/>
        <s v="BlueRigger Digital Optical"/>
        <s v="AmazonBasics USB Type-C"/>
        <s v="Fire-Boltt India's No"/>
        <s v="Samsung Galaxy S20"/>
        <s v="Zinq Five Fan"/>
        <s v="Redgear Pro Wireless"/>
        <s v="Gizga Essentials Professional"/>
        <s v="Wayona Nylon Braided"/>
        <s v="Wayona Usb Nylon"/>
        <s v="Bajaj Majesty DX-11"/>
        <s v="Bajaj DX-6 1000W"/>
        <s v="HP Z3700 Wireless"/>
        <s v="GIZGA Club-laptop Neoprene"/>
        <s v="Fire-Boltt Ninja 3"/>
        <s v="Mi 10W Wall"/>
        <s v="Fire-Boltt Ring 3"/>
        <s v="VR 18 Pcs"/>
        <s v="Orpat HHB-100E WOB"/>
        <s v="Logitech MK270r USB"/>
        <s v="Havells Immersion HB15"/>
        <s v="TP-Link TL-WA855RE 300"/>
        <s v="Inalsa Hand Blender|"/>
        <s v="PHILIPS HL1655/00 Hand"/>
        <s v="KENT 16051 Hand"/>
        <s v="Fire-Boltt Ninja Call"/>
        <s v="HUL Pureit Germkill"/>
        <s v="realme narzo 50"/>
        <s v="Orient Electric Fabrijoy"/>
        <s v="Tizum High Speed"/>
        <s v="AO Smith HSE-VAS-X-015"/>
        <s v="AmazonBasics Cylinder Bagless"/>
        <s v="Usha CookJoy (CJ1600WPC)"/>
        <s v="OnePlus 10R 5G"/>
        <s v="Karcher WD3 EU"/>
        <s v="Bajaj DHX-9 1000W"/>
        <s v="Classmate Pulse 6"/>
        <s v="Ant Esports GM320"/>
        <s v="HP X200 Wireless"/>
        <s v="Racold Pronto Pro"/>
        <s v="Havells Ventil Air"/>
        <s v="OnePlus 126 cm"/>
        <s v="Cello Eliza Plastic"/>
        <s v="Prestige PIC 15.0+"/>
        <s v="DIGITEK¬Æ (DTR-200MT) (18"/>
        <s v="TCL 100 cm"/>
        <s v="Bajaj New Shakti"/>
        <s v="Tukzer Stylus Pen,"/>
        <s v="Kodak 80 cm"/>
        <s v="Orpat HHB-100E 250-Watt"/>
        <s v="Prestige PSMFB 800"/>
        <s v="Bajaj DX-2 600W"/>
        <s v="Inalsa Electric Kettle"/>
        <s v="DYAZO USB 3.0"/>
        <s v="Dynore Stainless Steel"/>
        <s v="Portronics CarPower Mini"/>
        <s v="HP v222w 64GB"/>
        <s v="Morphy Richards Icon"/>
        <s v="Usha Goliath GO1200WG"/>
        <s v="HP 682 Black"/>
        <s v="Zebronics Zeb-JUKEBAR 3900,"/>
        <s v="CableCreation RCA to"/>
        <s v="Pigeon by Stovekraft"/>
        <s v="Havells Glydo 1000"/>
        <s v="Robustrion [Anti-Scratch] &amp;"/>
        <s v="VW 60 cm"/>
        <s v="Cello Quick Boil"/>
        <s v="PrettyKrafts Laundry Bag"/>
        <s v="Panasonic SR-WA22H (E)"/>
        <s v="CARDEX Digital Kitchen"/>
        <s v="Myvn 30W Warp/20W"/>
        <s v="Portronics MPORT 31C"/>
        <s v="Racold Eterno Pro"/>
        <s v="Tata Swach Bulb"/>
        <s v="AMERICAN MICRONIC- Imported"/>
        <s v="TCL 108 cm"/>
        <s v="boAt Stone 250"/>
        <s v="AGARO Esteem Multi"/>
        <s v="Tabelito¬Æ Polyester Foam,"/>
        <s v="Vedini Transparent Empty"/>
        <s v="Model-P4 6 Way"/>
        <s v="Offbeat¬Æ - DASH"/>
        <s v="Wecool Moonwalk M1"/>
        <s v="Portronics Konnect CL"/>
        <s v="Storite High Speed"/>
        <s v="Acer EK220Q 21.5"/>
        <s v="STRIFF 12 Pieces"/>
        <s v="Parker Moments Vector"/>
        <s v="Black + Decker"/>
        <s v="Croma 1100 W"/>
        <s v="Lapster Gel Mouse"/>
        <s v="Borosil Rio 1.5"/>
        <s v="Kodak 126 cm"/>
        <s v="Havells Glaze 74W"/>
        <s v="Smashtronics¬Æ - Case"/>
        <s v="MI Xiaomi 22.5W"/>
        <s v="V-Guard Zio Instant"/>
        <s v="iFFALCON 80 cm"/>
        <s v="Eureka Forbes Supervac"/>
        <s v="Ambrane Fast 100W"/>
        <s v="Rts‚Ñ¢ High Speed"/>
        <s v="STRIFF Laptop Stand"/>
        <s v="AGARO LR2007 Lint"/>
        <s v="AmazonBasics Induction Cooktop"/>
        <s v="Wecool Unbreakable 3"/>
        <s v="Goodscity Garment Steamer"/>
        <s v="Saiyam Stainless Steel"/>
        <s v="STRIFF Mpad Mouse"/>
        <s v="Duracell Type C"/>
        <s v="Classmate Pulse 1"/>
        <s v="Duracell Type-C To"/>
        <s v="HealthSense Rechargeable Lint"/>
        <s v="Lapster Caddy for"/>
        <s v="7SEVEN¬Æ Compatible Lg"/>
        <s v="Samsung Galaxy M04"/>
        <s v="E-COSMOS Plug in"/>
        <s v="boAt BassHeads 122"/>
        <s v="Shakti Technology S5"/>
        <s v="NK STAR 950"/>
        <s v="iBELL Induction Cooktop,"/>
        <s v="Shopoflux Silicone Remote"/>
        <s v="Pigeon Healthifry Digital"/>
        <s v="Lapster usb 2.0"/>
        <s v="Borosil Volcano 13"/>
        <s v="TCL 80 cm"/>
        <s v="Tuarso 8K HDMI"/>
        <s v="Kitchengenix's Mini Waffle"/>
        <s v="Technotech High Speed"/>
        <s v="boAt Bassheads 100"/>
        <s v="Redmi 9 Activ"/>
        <s v="Redmi 9A Sport"/>
        <s v="boAt Bassheads 225"/>
        <s v="Pigeon Polypropylene Mini"/>
        <s v="JBL C100SI Wired"/>
        <s v="boAt Bassheads 242"/>
        <s v="boAt Rockerz 255"/>
        <s v="Xiaomi Mi Wired"/>
        <s v="boAt Rockerz 330"/>
        <s v="boAt Rockerz 450"/>
        <s v="Sennheiser CX 80S"/>
        <s v="boAt Rockerz 400"/>
        <s v="boAt Bassheads 152"/>
        <s v="realme Buds Wireless"/>
        <s v="Samsung Galaxy M32"/>
        <s v="boAt Rockerz 550"/>
        <s v="JBL C200SI, Premium"/>
        <s v="Redmi Note 11"/>
        <s v="Noise ColorFit Ultra"/>
        <s v="USHA EI 1602"/>
        <s v="Bajaj Immersion Rod"/>
        <s v="Redmi Note 11T"/>
        <s v="Prestige PIC 20"/>
        <s v="Infinity (JBL Fuze"/>
        <s v="AmazonBasics 6-Feet DisplayPort"/>
        <s v="Philips HL7756/00 Mixer"/>
        <s v="Logitech MK215 Wireless"/>
        <s v="GIZGA Essentials Portable"/>
        <s v="D-Link DIR-615 Wi-fi"/>
        <s v="Samsung Galaxy M33"/>
        <s v="Bajaj Splendora 3"/>
        <s v="Orient Electric Apex-FX"/>
        <s v="iQOO Z6 44W"/>
        <s v="iQOO Z6 Lite"/>
        <s v="Samsung Galaxy M13"/>
        <s v="Ambrane 20000mAh Power"/>
        <s v="Kingston DataTraveler Exodia"/>
        <s v="boAt Stone 180"/>
        <s v="Morphy Richards Daisy"/>
        <s v="Portronics MODESK POR-122"/>
        <s v="boAt Micro USB"/>
        <s v="Crompton InstaBliss 3-L"/>
        <s v="Mobilife Bluetooth Extendable"/>
        <s v="Crompton Arno Neo"/>
        <s v="DIGITEK¬Æ (DRL-14C) Professional"/>
        <s v="Orpat OEH-1260 2000-Watt"/>
        <s v="Crompton IHL 152"/>
        <s v="boAt Type C"/>
        <s v="Luminous Vento Deluxe"/>
        <s v="Preethi Blue Leaf"/>
        <s v="Oakter Mini UPS"/>
        <s v="Lenovo 300 FHD"/>
        <s v="Zinq UPS for"/>
        <s v="Noise Pulse Go"/>
        <s v="Portronics Key2 Combo"/>
        <s v="Crompton Amica 15-L"/>
        <s v="Gizga Essentials Laptop"/>
        <s v="Bajaj Frore 1200"/>
        <s v="COI Note Pad/Memo"/>
        <s v="STRIFF Wall Mount"/>
        <s v="Rico IRPRO 1500"/>
        <s v="AGARO Marvel 9"/>
        <s v="Cookwell Bullet Mixer"/>
        <s v="LAPSTER Spiral Charger"/>
        <s v="Portronics Adapto 20"/>
        <s v="D-Link DWA-131 300"/>
        <s v="Kent Gold, Optima,"/>
        <s v="Crompton InstaGlide 1000-Watts"/>
        <s v="CARECASE¬Æ Optical Bay"/>
        <s v="Usha IH2415 1500-Watt"/>
        <s v="Noise Pulse 2"/>
        <s v="OnePlus 138.7 cm"/>
        <s v="OnePlus 163.8 cm"/>
        <s v="boAt LTG 500"/>
        <s v="Tecno Spark 8T"/>
        <s v="KENT 16044 Hand"/>
        <s v="Pilot Frixion Clicker"/>
        <s v="Gizga Essentials Spiral"/>
        <s v="AmazonBasics High Speed"/>
        <s v="Robustrion Tempered Glass"/>
        <s v="Imou 360¬∞ 1080P"/>
        <s v="ZEBRONICS Zeb-Warrior II"/>
        <s v="Noise ColorFit Pro"/>
        <s v="Crompton IHL 251"/>
        <s v="NutriPro Juicer Mixer"/>
        <s v="SHOPTOSHOP Electric Lint"/>
        <s v="Camlin Elegante Fountain"/>
        <s v="KENT 16025 Sandwich"/>
        <s v="InstaCuppa Milk Frother"/>
        <s v="BAJAJ PYGMY MINI"/>
        <s v="Pentonic Multicolor Ball"/>
        <s v="Kitchen Mart Stainless"/>
        <s v="Philips AC1215/20 Air"/>
        <s v="Prestige Delight PRWO"/>
        <s v="Abode Kitchen Essential"/>
        <s v="Kuber Industries Waterproof"/>
        <s v="Qubo Smart Cam"/>
        <s v="StyleHouse Lint Remover"/>
        <s v="AGARO Ace 1600"/>
        <s v="Monitor AC Stand/Heavy"/>
        <s v="HP Wired Mouse"/>
        <s v="Bajaj Waterproof 1500"/>
        <s v="Ambrane 27000mAh Power"/>
        <s v="Storite USB 3.0"/>
        <s v="Zebronics Zeb-Jaguar Wireless"/>
        <s v="PC SQUARE Laptop"/>
        <s v="Zoul Type C"/>
        <s v="Croma 80 cm"/>
        <s v="Mi Robot Vacuum-Mop"/>
        <s v="Foxin FTC 12A"/>
        <s v="STRIFF Multi Angle"/>
        <s v="STRIFF UPH2W Multi"/>
        <s v="Singer Aroma 1.8"/>
        <s v="Bulfyss Stainless Steel"/>
        <s v="Pick Ur Needs¬Æ"/>
        <s v="Heart Home Waterproof"/>
        <s v="Ambrane Mobile Holding"/>
        <s v="Portronics Ruffpad 8.5M"/>
        <s v="iBELL MPK120L Premium"/>
        <s v="KENT 16068 Zoom"/>
        <s v="Bajaj Majesty RX11"/>
        <s v="Verilux¬Æ USB C"/>
        <s v="Lint Roller with"/>
        <s v="InstaCuppa Rechargeable Mini"/>
        <s v="Portronics Toad 23"/>
        <s v="Hisense 126 cm"/>
        <s v="Sounce 360 Adjustable"/>
        <s v="Pajaka¬Æ South Indian"/>
        <s v="Eco Crystal J"/>
        <s v="Classmate Pulse Spiral"/>
        <s v="Hisense 108 cm"/>
        <s v="Themisto 350 Watts"/>
        <s v="Caprigo Heavy Duty"/>
        <s v="USHA 1212 PTC"/>
        <s v="Wipro Smartlife Super"/>
        <s v="PrettyKrafts Folding Laundry"/>
        <s v="iBELL SM1515NEW Sandwich"/>
        <s v="Demokrazy New Nova"/>
        <s v="Bajaj OFR Room"/>
        <s v="iBELL Castor CTEK15L"/>
        <s v="Glen 3 in"/>
        <s v="Time Office Scanner"/>
        <s v="Raffles Premium Stainless"/>
        <s v="Robustrion Anti-Scratch &amp;"/>
        <s v="Amazon Basics 650"/>
        <s v="Ambrane 2 in"/>
        <s v="AGARO Classic Portable"/>
        <s v="JM SELLER 180"/>
        <s v="Duracell Micro USB"/>
        <s v="KENT POWP-Sediment Filter"/>
        <s v="Hindware Atlantic Compacto"/>
        <s v="Lapster USB 3.0"/>
        <s v="10WeRun Id-116 Bluetooth"/>
        <s v="Amazon Basics Magic"/>
        <s v="Portronics Ruffpad 12E"/>
        <s v="Havells OFR 13"/>
        <s v="Ambrane Unbreakable 3A"/>
        <s v="Havells Zella Flap"/>
        <s v="Shakti Technology S3"/>
        <s v="AGARO Regal Electric"/>
        <s v="Wipro Vesta Grill"/>
        <s v="Amazon Brand -"/>
        <s v="R B Nova"/>
        <s v="KNOWZA Electric Handheld"/>
        <s v="Empty Mist Trigger"/>
        <s v="VU 138 cm"/>
        <s v="CEDO 65W OnePlus"/>
        <s v="Maharaja Whiteline Nano"/>
        <s v="Activa Heat-Max 2000"/>
        <s v="boAt Newly Launched"/>
        <s v="Crompton Insta Delight"/>
        <s v="Havells Bero Quartz"/>
        <s v="ZEBRONICS HAA2021 HDMI"/>
        <s v="KLAM LCD Writing"/>
        <s v="Nokia 105 Single"/>
        <s v="Nokia 105 Plus"/>
        <s v="Boya ByM1 Auxiliary"/>
        <s v="Noise ColorFit Pulse"/>
        <s v="Ambrane Unbreakable 60W"/>
        <s v="realme Buds Classic"/>
        <s v="URBN 20000 mAh"/>
        <s v="URBN 10000 mAh"/>
        <s v="boAt Rockerz 370"/>
        <s v="HP 32GB Class"/>
        <s v="realme narzo 50i"/>
        <s v="boAt Flash Edition"/>
        <s v="OFIXO Multi-Purpose Laptop"/>
        <s v="Wonderchef Nutri-blend Mixer,"/>
        <s v="iQOO vivo Z6"/>
        <s v="Butterfly Smart Mixer"/>
        <s v="Callas Multipurpose Foldable"/>
        <s v="Portronics CLAMP X"/>
        <s v="Sure From Aquaguard"/>
        <s v="Simxen Egg Boiler"/>
        <s v="Crompton Hill Briz"/>
        <s v="Prestige PIC 16.0+"/>
        <s v="USB Charger, Oraimo"/>
        <s v="Oraimo 18W USB"/>
        <s v="AGARO Regal 800"/>
        <s v="pTron Bullet Pro"/>
        <s v="KENT 16052 Elegant"/>
        <s v="Logitech H111 Wired"/>
        <s v="Redgear Cloak Wired"/>
        <s v="Redmi 10A (Charcoal"/>
        <s v="Redmi 10A (Sea"/>
        <s v="Redmi 10A (Slate"/>
        <s v="Aquaguard Aura RO+UV+UF+Taste"/>
        <s v="Xiaomi Mi 4A"/>
        <s v="Crompton Gracee 5-L"/>
        <s v="Flix Micro Usb"/>
        <s v="FLiX (Beetel USB"/>
        <s v="Flix (Beetel) Usb"/>
        <s v="FLiX (Beetel Flow"/>
        <s v="FLiX (Beetel) 3in1"/>
        <s v="Motorola a10 Dual"/>
        <s v="Fire-Boltt Ring Pro"/>
        <s v="Redmi A1 (Light"/>
        <s v="Redmi A1 (Black,"/>
        <s v="Pinnaclz Original Combo"/>
        <s v="Zebronics, ZEB-NC3300 USB"/>
        <s v="Zebronics Zeb Wonderbar"/>
        <s v="Ambrane 10000mAh Slim"/>
        <s v="HP 805 Black"/>
        <s v="HP USB Wireless"/>
        <s v="realme 10W Fast"/>
        <s v="Croma 500W Mixer"/>
        <s v="PrettyKrafts Laundry Basket"/>
        <s v="Lifelong LLWH106 Flash"/>
        <s v="USHA RapidMix 500-Watt"/>
        <s v="Crompton Solarium Qube"/>
        <s v="Tukzer Fully Foldable"/>
        <s v="Zebronics Zeb-Power Wired"/>
        <s v="Bajaj Rex 750W"/>
        <s v="Usha Aurora 1000"/>
        <s v="Sounce Protective Case"/>
        <s v="Samsung Galaxy Buds"/>
        <s v="HP 150 Wireless"/>
        <s v="Allin Exporters J66"/>
        <s v="Parker Vector Standard"/>
        <s v="Dr Trust Electronic"/>
        <s v="WeCool C1 Car"/>
        <s v="AmazonBasics Digital Optical"/>
        <s v="Tygot Bluetooth Extendable"/>
        <s v="Saifsmart Outlet Wall"/>
        <s v="Crompton Brio 1000-Watts"/>
        <s v="Eureka Forbes Aquasure"/>
        <s v="AGARO 33398 Rapid"/>
        <s v="Amkette 30 Pin"/>
        <s v="pTron Volta Dual"/>
        <s v="Philips EasyTouch Plus"/>
        <s v="SaleOn‚Ñ¢ Portable Storage"/>
        <s v="Morphy Richards OFR"/>
        <s v="Hi-Mobiler iPhone Charger"/>
        <s v="ENEM Sealing Machine"/>
        <s v="Ambrane Unbreakable 3"/>
        <s v="ESnipe Mart Worldwide"/>
        <s v="Bajaj Minor 1000"/>
        <s v="Borosil Prime Grill"/>
        <s v="iBELL SEK15L Premium"/>
        <s v="STRIFF Laptop Tabletop"/>
        <s v="Ambrane 60W /"/>
        <s v="KENT 16055 Amaze"/>
        <s v="Rico Japanese Technology"/>
        <s v="Ionix Jewellery Scale"/>
        <s v="Isoelite Remote Compatible"/>
        <s v="Kanget [2 Pack]"/>
        <s v="SKYTONE Stainless Steel"/>
        <s v="Sounce Spiral Charger"/>
        <s v="Lapster 1.5 mtr"/>
        <s v="Lapster 5 pin"/>
        <s v="T TOPLINE 180"/>
        <s v="PHILIPS Handheld Garment"/>
        <s v="TVARA LCD Writing"/>
        <s v="Noir Aqua -"/>
        <s v="VU 108 cm"/>
        <s v="Cubetek 3 in"/>
        <s v="Cotbolt Silicone Case"/>
        <s v="JIALTO Mini Waffle"/>
        <s v="Bajaj Rex DLX"/>
        <s v="Eureka Forbes Active"/>
        <s v="NEXOMS Instant Heating"/>
        <s v="Bulfyss USB Rechargeable"/>
        <s v="Sounce 65W OnePlus"/>
        <s v="SoniVision SA-D10 SA-D100"/>
        <s v="Electvision Remote Control"/>
        <s v="Kuber Industries Round"/>
        <s v="Lenovo IdeaPad 3"/>
        <s v="Cello Non-Stick Aluminium"/>
        <s v="Wayona 3in1 Nylon"/>
        <s v="Crompton Insta Comfort"/>
        <s v="PROLEGEND¬Æ PL-T002 Universal"/>
        <s v="PHILIPS Drip Coffee"/>
        <s v="Aine HDMI Male"/>
        <s v="EYNK Extra Long"/>
        <s v="Amazon Basics 1500"/>
        <s v="Kitchenwell 18Pc Plastic"/>
        <s v="Amazon Basics 300"/>
        <s v="Anjaney Enterprise Smart"/>
        <s v="HB Plus Folding"/>
        <s v="WIDEWINGS Electric Handheld"/>
        <e v="#VALUE!"/>
        <s v="WZATCO Pixel |"/>
        <s v="boAt Airdopes 141"/>
        <s v="JBL C50HI, Wired"/>
        <s v="Boult Audio BassBuds"/>
        <s v="Zebronics ZEB-COUNTY 3W"/>
        <s v="Prestige Electric Kettle"/>
        <s v="PTron Tangentbeat in-Ear"/>
        <s v="boAt Airdopes 171"/>
        <s v="ELV Car Mount"/>
        <s v="Glun Multipurpose Portable"/>
        <s v="Prestige Iris 750"/>
        <s v="Eureka Forbes Trendy"/>
        <s v="Prestige 1.5 Litre"/>
        <s v="Butterfly Jet Elite"/>
        <s v="pTron Solero TB301"/>
        <s v="pTron Solero MB301"/>
        <s v="PTron Solero T241"/>
        <s v="boAt Wave Lite"/>
        <s v="DIGITEK¬Æ (DTR 260"/>
        <s v="Aquasure From Aquaguard"/>
        <s v="Zebronics Wired Keyboard"/>
        <s v="USHA Armor AR1100WB"/>
        <s v="APC Back-UPS BX600C-IN"/>
        <s v="JBL Commercial CSLM20B"/>
        <s v="3M Scotch Double"/>
        <s v="Pigeon Kessel Multipurpose"/>
        <s v="Nokia 150 (2020)"/>
        <s v="ENVIE¬Æ (AA10004PLNi-CD) AA"/>
        <s v="Tosaa T2STSR Sandwich"/>
        <s v="Boult Audio Bass"/>
        <s v="Butterfly Smart Wet"/>
        <s v="Noise Buds Vs104"/>
        <s v="Butterfly Hero Mixer"/>
        <s v="EGate i9 Pro-Max"/>
        <s v="Boult Audio Airbass"/>
        <s v="Crompton Sea Sapphira"/>
        <s v="Samsung Galaxy M53"/>
        <s v="POPIO Type C"/>
        <s v="Canon PIXMA E477"/>
        <s v="Inalsa Vacuum Cleaner"/>
        <s v="Sounce Fast Phone"/>
        <s v="Noise Pulse Buzz"/>
        <s v="ZEBRONICS Zeb-Fame 5watts"/>
        <s v="Sounce Gold Plated"/>
        <s v="ACTIVA 1200 MM"/>
        <s v="ATOM Selves-MH 200"/>
        <s v="Morphy Richards New"/>
        <s v="Bajaj Majesty Duetto"/>
        <s v="AmazonBasics 108 cm"/>
        <s v="Noise Buds VS402"/>
        <s v="KENT 16026 Electric"/>
        <s v="Bajaj RHX-2 800-Watt"/>
        <s v="Candes 10 Litre"/>
        <s v="Redmi 11 Prime"/>
        <s v="Solidaire 550-Watt Mixer"/>
        <s v="Flix (Beetel) Bolt"/>
        <s v="FLiX Usb Charger,Flix"/>
        <s v="LRIPL Compatible Sony"/>
        <s v="KENT 11054 Alkaline"/>
        <s v="ZEBRONICS Zeb-Astra 20"/>
        <s v="Lifelong LLSM120G Sandwich"/>
        <s v="BESTOR¬Æ LCD Writing"/>
        <s v="Storite USB 2.0"/>
        <s v="IONIX Activated Carbon"/>
        <s v="Lifelong LLWM105 750-Watt"/>
        <s v="LOHAYA Television Remote"/>
        <s v="Amazon Basics Multipurpose"/>
        <s v="TTK Prestige Limited"/>
        <s v="pTron Solero T351"/>
        <s v="pTron Solero 331"/>
        <s v="pTron Solero M241"/>
        <s v="House of Quirk"/>
        <s v="Macmillan Aquafresh 5"/>
        <s v="Hindware Atlantic Xceed"/>
        <s v="Crompton Highspeed Markle"/>
        <s v="iBELL SEK170BM Premium"/>
        <s v="Orient Electric Aura"/>
        <s v="Venus Digital Kitchen"/>
        <s v="SWAPKART Fast Charging"/>
        <s v="Lenovo USB A"/>
        <s v="Swiss Military VC03"/>
        <s v="HP 330 Wireless"/>
        <s v="boAt LTG 550v3"/>
        <s v="Karbonn 80 cm"/>
        <s v="INALSA Upright Vacuum"/>
        <s v="Candes Gloster All"/>
        <s v="Tom &amp; Jerry"/>
        <s v="Croma 3A Fast"/>
        <s v="POCO C31 (Royal"/>
        <s v="FYA Handheld Vacuum"/>
        <s v="7SEVEN¬Æ Suitable Sony"/>
        <s v="LUNAGARIYA¬Æ, Protective Case"/>
        <s v="SaiEllin Room Heater"/>
        <s v="Kenstar 2400 Watts"/>
        <s v="LACOPINE Mini Pocket"/>
        <s v="MI 2-in-1 USB"/>
        <s v="LONAXA Mini Travel"/>
        <s v="Zebronics CU3100V Fast"/>
        <s v="Ambrane BCL-15 Lightning"/>
        <s v="boAt Airdopes 121v2"/>
        <s v="Boult Audio Probass"/>
        <s v="ZEBRONICS Zeb-Thunder Bluetooth"/>
        <s v="Lifelong LLMG23 Power"/>
        <s v="ENVIE ECR-20 Charger"/>
        <s v="MAONO AU-400 Lavalier"/>
        <s v="boAt Wave Call"/>
        <s v="Tukzer Capacitive Stylus"/>
        <s v="Prestige PKGSS 1.7L"/>
        <s v="Boult Audio ZCharge"/>
        <s v="WeCool Bluetooth Extendable"/>
        <s v="Noise Buds VS201"/>
        <s v="Prestige IRIS Plus"/>
        <s v="Tygot 10 Inches"/>
        <s v="Airtel AMF-311WW Data"/>
        <s v="boAt Airdopes 181"/>
        <s v="Zebronics ZEB-VITA Wireless"/>
        <s v="Lifelong Power -"/>
        <s v="Storio Kids Toys"/>
        <s v="E-COSMOS 5V 1.2W"/>
        <s v="Lifelong LLMG93 500"/>
        <s v="Eureka Forbes Wet"/>
        <s v="ACTIVA Instant 3"/>
        <s v="Canon E4570 All-in-One"/>
        <s v="Boult Audio FXCharge"/>
        <s v="ESN 999 Supreme"/>
        <s v="Tecno Spark 9"/>
        <s v="Quantum QHM-7406 Full-Sized"/>
        <s v="ZEBRONICS Zeb-Comfort Wired"/>
        <s v="Havells Cista Room"/>
        <s v="Prestige Clean Home"/>
        <s v="Milton Go Electro"/>
        <s v="Lava A1 Josh"/>
        <s v="Brayden Fito Atom"/>
        <s v="Wings Phantom Pro"/>
        <s v="Maharaja Whiteline Lava"/>
        <s v="CP PLUS 2MP"/>
        <s v="Lifelong LLMG74 750"/>
        <s v="USHA Heat Convector"/>
        <s v="Black+Decker Handheld Portable"/>
        <s v="ZIGMA WinoteK WinoteK"/>
        <s v="Wembley LCD Writing"/>
        <s v="Lifelong LLQH922 Regalia"/>
        <s v="Reffair AX30 [MAX]"/>
        <s v="LOHAYA Remote Compatible"/>
        <s v="Crypo‚Ñ¢ Universal Remote"/>
        <s v="OnePlus Nord Watch"/>
        <s v="INALSA Vaccum Cleaner"/>
        <s v="Silicone Rubber Earbuds"/>
        <s v="PRUSHTI COVER AND"/>
        <s v="KENT Electric Chopper-B"/>
        <s v="Astigo Compatible Remote"/>
        <s v="Havells Gatik Neo"/>
        <s v="Sony TV -"/>
        <s v="Wipro Vesta 1.8"/>
        <s v="KENT 16088 Vogue"/>
        <s v="PrettyKrafts Laundry Square"/>
        <s v="KRISONS Thunder Speaker,"/>
        <s v="Wipro Vesta 1200"/>
        <s v="Usha Hc 812"/>
        <s v="Inalsa Electric Fan"/>
        <s v="SaleOn Instant Coal"/>
        <s v="Airtel DigitalTV HD"/>
        <s v="Activa Easy Mix"/>
        <s v="Portronics Konnect Spydr"/>
        <s v="POCO C31 (Shadow"/>
        <s v="iPhone Original 20W"/>
        <s v="Crompton Insta Comfy"/>
        <s v="HOMEPACK 750W Radiant"/>
        <s v="Lifelong LLQH925 Dyno"/>
        <s v="JBL Tune 215BT,"/>
        <s v="Prestige PRWO 1.8-2"/>
        <s v="Wonderchef Nutri-blend Complete"/>
        <s v="tizum HDMI to"/>
        <s v="ZEBRONICS Zeb-100HB 4"/>
        <s v="Kuber Industries Nylon"/>
        <s v="Maharaja Whiteline Odacio"/>
        <s v="HP w100 480P"/>
        <s v="SWAPKART Flexible Mobile"/>
        <s v="Tata Sky Universal"/>
        <s v="MYVN LTG to"/>
        <s v="Airtel DigitalTV DTH"/>
        <s v="beatXP Kitchen Scale"/>
        <s v="Boult Audio Omega"/>
        <s v="ZEBRONICS ZEB-USB150WF1 WiFi"/>
        <s v="Prestige PWG 07"/>
        <s v="Gilary Multi Charging"/>
        <s v="Akiara¬Æ - Makes"/>
        <s v="Pigeon 1.5 litre"/>
        <s v="Noise Agile 2"/>
        <s v="Bajaj Deluxe 2000"/>
        <s v="boAt Airdopes 191G"/>
        <s v="CSI INTERNATIONAL¬Æ Instant"/>
        <s v="Skadioo WiFi Adapter"/>
        <s v="Prolet Classic Bumper"/>
        <s v="KENT Smart Multi"/>
        <s v="Zebronics Astra 10"/>
        <s v="Remote Compatible for"/>
        <s v="7SEVEN¬Æ Compatible Vu"/>
        <s v="Sansui 80cm (32"/>
        <s v="Sui Generis Electric"/>
        <s v="ROYAL STEP Portable"/>
        <s v="Lava Charging Adapter"/>
        <s v="Remote Control Compatible"/>
        <s v="C (DEVICE) Lint"/>
        <s v="Longway Blaze 2"/>
        <s v="Zebronics ZEB-KM2100 Multimedia"/>
        <s v="Boult Audio Truebuds"/>
        <s v="PTron Boom Ultima"/>
        <s v="Inventis 5V 1.2W"/>
        <s v="USHA Quartz Room"/>
        <s v="KENT Gold Optima"/>
        <s v="Gizga Essentials USB"/>
        <s v="ZEBRONICS Zeb-Evolve Wireless"/>
        <s v="Artis AR-45W-MG2 45"/>
        <s v="Gizga Essentials Multi-Purpose"/>
        <s v="Usha Steam Pro"/>
        <s v="HP Deskjet 2723"/>
        <s v="ZEBRONICS Zeb-Buds 30"/>
        <s v="Sony WI-C100 Wireless"/>
        <s v="Milk Frother, Immersion"/>
        <s v="SVM Products Unbreakable"/>
        <s v="Lifelong LLEK15 Electric"/>
        <s v="Wipro Vesta 1380W"/>
        <s v="Libra Room Heater"/>
        <s v="Bajaj Majesty RX10"/>
        <s v="IKEA Milk Frother"/>
        <s v="Lifelong LLFH921 Regalia"/>
        <s v="Larrito wooden Cool"/>
        <s v="EN LIGNE Adjustable"/>
        <s v="Wolpin 1 Lint"/>
        <s v="TE‚Ñ¢ Instant Electric"/>
        <s v="AVNISH Tap Water"/>
        <s v="VAPJA¬Æ Portable Mini"/>
        <s v="PTron Tangent Lite"/>
        <s v="ZEBRONICS Zeb-Bro in"/>
        <s v="HP Deskjet 2331"/>
        <s v="Zebronics Zeb-Companion 107"/>
        <s v="GIZGA essentials Universal"/>
        <s v="ZEBRONICS Zeb-Dash Plus"/>
        <s v="Zodo 8. 5"/>
        <s v="Hp Wired On"/>
        <s v="LAPSTER Accessories Power"/>
        <s v="akiara - Makes"/>
        <s v="ZEBRONICS Zeb-Sound Bomb"/>
        <s v="Nokia 8210 4G"/>
        <s v="Bulfyss Plastic Sticky"/>
        <s v="King Shine Multi"/>
        <s v="SKE Bed Study"/>
        <s v="Irusu Play VR"/>
        <s v="LOHAYA LCD/LED Remote"/>
        <s v="KHAITAN AVAANTE KA-2013"/>
        <s v="7SEVEN¬Æ Compatible Tata"/>
        <s v="Ikea Little Loved"/>
        <s v="Portable Lint Remover"/>
        <s v="Tata Sky Digital"/>
        <s v="Candes BlowHot All"/>
        <s v="Hilton Quartz Heater"/>
        <s v="Canon PIXMA MG2577s"/>
        <s v="Zebronics ZEB-90HB USB"/>
        <s v="GENERIC Ultra-Mini Bluetooth"/>
        <s v="Zebronics Zeb Buds"/>
        <s v="Kitchen Kit Electric"/>
        <s v="SKYWALL 81.28 cm"/>
        <s v="7SEVEN¬Æ TCL Remote"/>
        <s v="Pigeon Zest Mixer"/>
        <s v="INDIAS¬Æ‚Ñ¢ Electro-Instant Water"/>
        <s v="!!HANEUL!!1000 Watt/2000-Watt Room"/>
        <s v="Wecool Nylon Braided"/>
        <s v="PRO365 Indo Mocktails/Coffee"/>
        <s v="PTron Newly Launched"/>
        <s v="HUMBLE Dynamic Lapel"/>
        <s v="7SEVEN¬Æ Bluetooth Voice"/>
        <s v="IKEA Frother for"/>
        <s v="7SEVEN¬Æ Compatible with"/>
        <s v="Eopora PTC Ceramic"/>
        <s v="LOHAYA Voice Assistant"/>
        <s v="White Feather Portable"/>
        <s v="KNYUC MART Mini"/>
        <s v="LRIPL Mi Remote"/>
        <s v="4 in 1"/>
        <s v="ROYAL STEP -"/>
        <s v="Amazon Basics 2000/1000"/>
        <s v="NGI Store 2"/>
        <s v="Tokdis MX-1 Pro"/>
        <s v="Nirdambhay Mini Bag"/>
        <s v="7SEVEN Compatible LG"/>
        <s v="IONIX Tap filter"/>
        <s v="MR. BRAND Portable"/>
        <s v="SHREENOVA ID116 Plus"/>
        <s v="Green Tales Heat"/>
        <s v="Personal Size Blender,"/>
        <s v="Khaitan ORFin Fan"/>
        <s v="Eureka Forbes car"/>
      </sharedItems>
    </cacheField>
    <cacheField name="category" numFmtId="0">
      <sharedItems count="211">
        <s v="Computers&amp;Accessories|Accessories&amp;Peripherals|Keyboards,Mice&amp;Inputdevices|Mice"/>
        <s v="Computers&amp;Accessories|Accessories&amp;Peripherals|Cables&amp;Accessories|Cables|Usbcables"/>
        <s v="Home&amp;Kitchen|Heating,Cooling&amp;Airquality|Waterheaters&amp;Geysers|Instantwaterheaters"/>
        <s v="Home&amp;Kitchen|Kitchen&amp;Homeappliances|Smallkitchenappliances|Deepfatfryers|Airfryers"/>
        <s v="Home&amp;Kitchen|Kitchen&amp;Homeappliances|Smallkitchenappliances|Handblenders"/>
        <s v="Electronics|Mobiles&amp;Accessories|Mobileaccessories|Maintenance,Upkeep&amp;Repairs|Screenprotectors"/>
        <s v="Electronics|Hometheater,Tv&amp;Video|Televisions|Smarttelevisions"/>
        <s v="Home&amp;Kitchen|Kitchen&amp;Homeappliances|Smallkitchenappliances|Eggboilers"/>
        <s v="Computers&amp;Accessories|Accessories&amp;Peripherals|Pcgamingperipherals|Gamepads"/>
        <s v="Computers&amp;Accessories|Accessories&amp;Peripherals|Pcgamingperipherals|Gamingmice"/>
        <s v="Home&amp;Kitchen|Kitchen&amp;Homeappliances|Smallkitchenappliances|Mixergrinders"/>
        <s v="Electronics|Hometheater,Tv&amp;Video|Accessories|Cables|Hdmicables"/>
        <s v="Computers&amp;Accessories|Tablets"/>
        <s v="Home&amp;Kitchen|Kitchen&amp;Homeappliances|Smallkitchenappliances|Vacuumsealers"/>
        <s v="Electronics|Mobiles&amp;Accessories|Mobileaccessories|Photo&amp;Videoaccessories|Selfiesticks"/>
        <s v="Home&amp;Kitchen|Kitchen&amp;Homeappliances|Vacuum,Cleaning&amp;Ironing|Irons,Steamers&amp;Accessories|Lintshavers"/>
        <s v="Home&amp;Kitchen|Kitchen&amp;Homeappliances|Waterpurifiers&amp;Accessories|Waterfilters&amp;Purifiers"/>
        <s v="Home&amp;Kitchen|Heating,Cooling&amp;Airquality|Roomheaters|Fanheaters"/>
        <s v="Electronics|Accessories|Memorycards|Microsd"/>
        <s v="Computers&amp;Accessories|Components|Internalsolidstatedrives"/>
        <s v="Computers&amp;Accessories|Externaldevices&amp;Datastorage|Externalharddisks"/>
        <s v="Electronics|Mobiles&amp;Accessories|Mobileaccessories|Stands"/>
        <s v="Electronics|Generalpurposebatteries&amp;Batterychargers|Disposablebatteries"/>
        <s v="Computers&amp;Accessories|Components|Memory"/>
        <s v="Home&amp;Kitchen|Kitchen&amp;Homeappliances|Smallkitchenappliances|Kettles&amp;Hotwaterdispensers|Electrickettles"/>
        <s v="Computers&amp;Accessories|Networkingdevices|Networkadapters|Wirelessusbadapters"/>
        <s v="Computers&amp;Accessories|Networkingdevices|Networkadapters|Powerlanadapters"/>
        <s v="Computers&amp;Accessories|Accessories&amp;Peripherals|Harddiskbags"/>
        <s v="Electronics|Poweraccessories|Surgeprotectors"/>
        <s v="Computers&amp;Accessories|Accessories&amp;Peripherals|Tabletaccessories|Screenprotectors"/>
        <s v="Computers&amp;Accessories|Accessories&amp;Peripherals|Keyboards,Mice&amp;Inputdevices|Keyboards"/>
        <s v="Electronics|Mobiles&amp;Accessories|Mobileaccessories|Chargers|Wallchargers"/>
        <s v="Home&amp;Kitchen|Craftmaterials|Paintingmaterials"/>
        <s v="Computers&amp;Accessories|Networkingdevices|Routers"/>
        <s v="Officeproducts|Officepaperproducts|Paper|Stationery|Notebooks,Writingpads&amp;Diaries|Wireboundnotebooks"/>
        <s v="Officeproducts|Officeelectronics|Calculators|Basic"/>
        <s v="Home&amp;Kitchen|Kitchen&amp;Homeappliances|Smallkitchenappliances|Pop-Uptoasters"/>
        <s v="Computers&amp;Accessories|Accessories&amp;Peripherals|Keyboards,Mice&amp;Inputdevices|Keyboard&amp;Miceaccessories|Mousepads"/>
        <s v="Home&amp;Kitchen|Kitchen&amp;Homeappliances|Smallkitchenappliances|Juicermixergrinders"/>
        <s v="Homeimprovement|Electrical|Cordmanagement"/>
        <s v="Home&amp;Kitchen|Craftmaterials|Paintingmaterials|Paints"/>
        <s v="Officeproducts|Officeelectronics|Calculators|Scientific"/>
        <s v="Officeproducts|Officepaperproducts|Paper|Stationery|Notebooks,Writingpads&amp;Diaries|Compositionnotebooks"/>
        <s v="Electronics|Cameras&amp;Photography|Accessories|Film"/>
        <s v="Home&amp;Kitchen|Kitchen&amp;Homeappliances|Smallkitchenappliances|Smallapplianceparts&amp;Accessories"/>
        <s v="Electronics|Mobiles&amp;Accessories|Mobileaccessories|Styluspens"/>
        <s v="Computers&amp;Accessories|Accessories&amp;Peripherals|Pcgamingperipherals|Gamingkeyboards"/>
        <s v="Home&amp;Kitchen|Kitchen&amp;Homeappliances|Coffee,Tea&amp;Espresso|Coffeepresses"/>
        <s v="Electronics|Hometheater,Tv&amp;Video|Accessories|Remotecontrols"/>
        <s v="Computers&amp;Accessories|Accessories&amp;Peripherals|Laptopaccessories|Lapdesks"/>
        <s v="Electronics|Homeaudio|Mediastreamingdevices|Streamingclients"/>
        <s v="Home&amp;Kitchen|Kitchen&amp;Homeappliances|Smallkitchenappliances|Digitalkitchenscales"/>
        <s v="Electronics|Wearabletechnology|Smartwatches"/>
        <s v="Electronics|Hometheater,Tv&amp;Video|Projectors"/>
        <s v="Electronics|Accessories|Memorycards|Securedigitalcards"/>
        <s v="Electronics|Hometheater,Tv&amp;Video|Accessories|Cables|Rcacables"/>
        <s v="Computers&amp;Accessories|Externaldevices&amp;Datastorage|Externalsolidstatedrives"/>
        <s v="Electronics|Generalpurposebatteries&amp;Batterychargers"/>
        <s v="Computers&amp;Accessories|Accessories&amp;Peripherals|Cables&amp;Accessories|Cables|Dvicables"/>
        <s v="Electronics|Mobiles&amp;Accessories|Smartphones&amp;Basicmobiles|Smartphones"/>
        <s v="Electronics|Homeaudio|Accessories|Adapters"/>
        <s v="Home&amp;Kitchen|Kitchen&amp;Homeappliances|Vacuum,Cleaning&amp;Ironing|Vacuums&amp;Floorcare|Vacuums|Canistervacuums"/>
        <s v="Electronics|Cameras&amp;Photography|Accessories|Tripods&amp;Monopods|Completetripodunits"/>
        <s v="Computers&amp;Accessories|Accessories&amp;Peripherals|Keyboards,Mice&amp;Inputdevices|Graphictablets"/>
        <s v="Electronics|Hometheater,Tv&amp;Video|Accessories|Cables|Speakercables"/>
        <s v="Electronics|Cameras&amp;Photography|Accessories|Tripods&amp;Monopods|Tabletop&amp;Traveltripods"/>
        <s v="Home&amp;Kitchen|Craftmaterials|Drawingmaterials|Drawingmedia|Pens"/>
        <s v="Computers&amp;Accessories|Accessories&amp;Peripherals|Laptopaccessories|Bags&amp;Sleeves|Laptopsleeves&amp;Slipcases"/>
        <s v="Home&amp;Kitchen|Kitchen&amp;Homeappliances|Smallkitchenappliances|Oventoastergrills"/>
        <s v="Computers&amp;Accessories|Printers,Inks&amp;Accessories|Inks,Toners&amp;Cartridges|Inkjetinkcartridges"/>
        <s v="Computers&amp;Accessories|Accessories&amp;Peripherals|Cables&amp;Accessories|Cables|Ethernetcables"/>
        <s v="Home&amp;Kitchen|Kitchen&amp;Homeappliances|Smallkitchenappliances|Minifoodprocessors&amp;Choppers"/>
        <s v="Officeproducts|Officepaperproducts|Paper|Stationery|Notebooks,Writingpads&amp;Diaries|Notepads&amp;Memobooks"/>
        <s v="Home&amp;Kitchen|Kitchen&amp;Homeappliances|Smallkitchenappliances|Handmixers"/>
        <s v="Home&amp;Kitchen|Heating,Cooling&amp;Airquality|Waterheaters&amp;Geysers|Storagewaterheaters"/>
        <s v="Home&amp;Kitchen|Kitchen&amp;Homeappliances|Vacuum,Cleaning&amp;Ironing|Vacuums&amp;Floorcare|Vacuums|Roboticvacuums"/>
        <s v="Computers&amp;Accessories|Accessories&amp;Peripherals|Laptopaccessories|Notebookcomputerstands"/>
        <s v="Computers&amp;Accessories|Accessories&amp;Peripherals|Laptopaccessories|Laptopchargers&amp;Powersupplies"/>
        <s v="Officeproducts|Officeelectronics|Calculators|Financial&amp;Business"/>
        <s v="Home&amp;Kitchen|Heating,Cooling&amp;Airquality|Airpurifiers|Hepaairpurifiers"/>
        <s v="Home&amp;Kitchen|Kitchen&amp;Homeappliances|Smallkitchenappliances|Juicers|Coldpressjuicers"/>
        <s v="Home&amp;Kitchen|Kitchen&amp;Homeappliances|Smallkitchenappliances"/>
        <s v="Electronics|Mobiles&amp;Accessories|Mobileaccessories|Chargers|Automobilechargers"/>
        <s v="Home&amp;Kitchen|Kitchen&amp;Homeappliances|Smallkitchenappliances|Kettles&amp;Hotwaterdispensers|Kettle&amp;Toastersets"/>
        <s v="Home&amp;Kitchen|Kitchen&amp;Homeappliances|Smallkitchenappliances|Rotimakers"/>
        <s v="Electronics|Mobiles&amp;Accessories|Mobileaccessories|D√©Cor|Phonecharms"/>
        <s v="Computers&amp;Accessories|Externaldevices&amp;Datastorage|Pendrives"/>
        <s v="Electronics|Mobiles&amp;Accessories|Mobileaccessories|Chargers|Powerbanks"/>
        <s v="Computers&amp;Accessories|Networkingdevices|Networkadapters|Bluetoothadapters"/>
        <s v="Electronics|Homeaudio|Speakers|Bluetoothspeakers"/>
        <s v="Electronics|Cameras&amp;Photography|Securitycameras|Domecameras"/>
        <s v="Home&amp;Kitchen|Kitchen&amp;Homeappliances|Vacuum,Cleaning&amp;Ironing|Irons,Steamers&amp;Accessories|Irons|Steamirons"/>
        <s v="Home&amp;Kitchen|Heating,Cooling&amp;Airquality|Fans|Ceilingfans"/>
        <s v="Computers&amp;Accessories|Accessories&amp;Peripherals|Keyboards,Mice&amp;Inputdevices|Keyboard&amp;Mousesets"/>
        <s v="Electronics|Generalpurposebatteries&amp;Batterychargers|Rechargeablebatteries"/>
        <s v="Computers&amp;Accessories|Accessories&amp;Peripherals|Audio&amp;Videoaccessories|Webcams&amp;Voipequipment|Webcams"/>
        <s v="Toys&amp;Games|Arts&amp;Crafts|Drawing&amp;Paintingsupplies|Colouringpens&amp;Markers"/>
        <s v="Home&amp;Kitchen|Kitchen&amp;Homeappliances|Vacuum,Cleaning&amp;Ironing|Irons,Steamers&amp;Accessories|Irons|Dryirons"/>
        <s v="Electronics|Headphones,Earbuds&amp;Accessories|Cases"/>
        <s v="Computers&amp;Accessories|Accessories&amp;Peripherals|Pcgamingperipherals|Headsets"/>
        <s v="Electronics|Mobiles&amp;Accessories|Mobileaccessories|Cables&amp;Adapters|Otgadapters"/>
        <s v="Home&amp;Kitchen|Kitchen&amp;Homeappliances|Sewingmachines&amp;Accessories|Sewing&amp;Embroiderymachines"/>
        <s v="Computers&amp;Accessories|Accessories&amp;Peripherals|Laptopaccessories"/>
        <s v="Computers&amp;Accessories|Accessories&amp;Peripherals|Tabletaccessories|Bags,Cases&amp;Sleeves|Cases"/>
        <s v="Computers&amp;Accessories|Accessories&amp;Peripherals|Laptopaccessories|Cameraprivacycovers"/>
        <s v="Home&amp;Kitchen|Kitchen&amp;Homeappliances|Smallkitchenappliances|Digitalkitchenscales|Digitalscales"/>
        <s v="Computers&amp;Accessories|Externaldevices&amp;Datastorage|Externalmemorycardreaders"/>
        <s v="Electronics|Hometheater,Tv&amp;Video|Satelliteequipment|Satellitereceivers"/>
        <s v="Home&amp;Kitchen|Kitchen&amp;Homeappliances|Smallkitchenappliances|Sandwichmakers"/>
        <s v="Electronics|Cameras&amp;Photography|Accessories|Photostudio&amp;Lighting|Photobackgroundaccessories|Backgroundsupports"/>
        <s v="Home&amp;Kitchen|Homestorage&amp;Organization|Laundryorganization|Laundrybaskets"/>
        <s v="Officeproducts|Officepaperproducts|Paper|Stationery|Pens,Pencils&amp;Writingsupplies|Pens&amp;Refills|Gelinkrollerballpens"/>
        <s v="Officeproducts|Officepaperproducts|Paper|Stationery|Pens,Pencils&amp;Writingsupplies|Pens&amp;Refills|Retractableballpointpens"/>
        <s v="Home&amp;Kitchen|Craftmaterials|Drawingmaterials|Drawingmedia|Pencils|Woodenpencils"/>
        <s v="Home&amp;Kitchen|Kitchen&amp;Homeappliances|Smallkitchenappliances|Smallapplianceparts&amp;Accessories|Standmixeraccessories"/>
        <s v="Computers&amp;Accessories|Accessories&amp;Peripherals|Adapters|Usbtousbadapters"/>
        <s v="Officeproducts|Officepaperproducts|Paper|Stationery|Notebooks,Writingpads&amp;Diaries"/>
        <s v="Home&amp;Kitchen|Heating,Cooling&amp;Airquality|Airconditioners|Split-Systemairconditioners"/>
        <s v="Officeproducts|Officepaperproducts|Paper|Stationery|Pens,Pencils&amp;Writingsupplies|Pens&amp;Refills|Bottledink"/>
        <s v="Home&amp;Kitchen|Kitchen&amp;Homeappliances|Smallkitchenappliances|Juicers"/>
        <s v="Home&amp;Kitchen|Kitchen&amp;Homeappliances|Vacuum,Cleaning&amp;Ironing|Vacuums&amp;Floorcare|Vacuumaccessories|Vacuumbags|Handheldbags"/>
        <s v="Computers&amp;Accessories|Monitors"/>
        <s v="Officeproducts|Officepaperproducts|Paper|Stationery|Pens,Pencils&amp;Writingsupplies|Pens&amp;Refills|Stickballpointpens"/>
        <s v="Home&amp;Kitchen|Kitchen&amp;Homeappliances|Coffee,Tea&amp;Espresso|Coffeemakeraccessories|Measuringspoons"/>
        <s v="Computers&amp;Accessories|Accessories&amp;Peripherals|Usbhubs"/>
        <s v="Electronics|Mobiles&amp;Accessories|Mobileaccessories|Cases&amp;Covers|Basiccases"/>
        <s v="Computers&amp;Accessories|Accessories&amp;Peripherals|Usbgadgets|Lamps"/>
        <s v="Home&amp;Kitchen|Kitchen&amp;Homeappliances|Waterpurifiers&amp;Accessories|Waterpurifieraccessories"/>
        <s v="Computers&amp;Accessories|Printers,Inks&amp;Accessories|Inks,Toners&amp;Cartridges|Inkjetinkrefills&amp;Kits"/>
        <s v="Electronics|Mobiles&amp;Accessories|Mobileaccessories|Mounts|Handlebarmounts"/>
        <s v="Home&amp;Kitchen|Kitchen&amp;Homeappliances|Vacuum,Cleaning&amp;Ironing|Pressurewashers,Steam&amp;Windowcleaners"/>
        <s v="Home&amp;Kitchen|Kitchen&amp;Homeappliances|Smallkitchenappliances|Standmixers"/>
        <s v="Electronics|Hometheater,Tv&amp;Video|Televisions|Standardtelevisions"/>
        <s v="Officeproducts|Officepaperproducts|Paper|Copy&amp;Printingpaper|Colouredpaper"/>
        <s v="Home&amp;Kitchen|Heating,Cooling&amp;Airquality|Roomheaters|Electricheaters"/>
        <s v="Home&amp;Kitchen|Heating,Cooling&amp;Airquality|Humidifiers"/>
        <s v="Electronics|Hometheater,Tv&amp;Video|Accessories|Tvmounts,Stands&amp;Turntables|Tvwall&amp;Ceilingmounts"/>
        <s v="Computers&amp;Accessories|Networkingdevices|Repeaters&amp;Extenders"/>
        <s v="Electronics|Headphones,Earbuds&amp;Accessories|Headphones|On-Ear"/>
        <s v="Electronics|Headphones,Earbuds&amp;Accessories|Headphones|In-Ear"/>
        <s v="Home&amp;Kitchen|Kitchen&amp;Homeappliances|Smallkitchenappliances|Inductioncooktop"/>
        <s v="Electronics|Hometheater,Tv&amp;Video|Accessories|Cables|Opticalcables"/>
        <s v="Computers&amp;Accessories|Accessories&amp;Peripherals|Laptopaccessories|Coolingpads"/>
        <s v="Electronics|Cameras&amp;Photography|Accessories|Cleaners|Cleaningkits"/>
        <s v="Home&amp;Kitchen|Heating,Cooling&amp;Airquality|Waterheaters&amp;Geysers|Immersionrods"/>
        <s v="Home&amp;Kitchen|Kitchen&amp;Homeappliances|Waterpurifiers&amp;Accessories|Watercartridges"/>
        <s v="Home&amp;Kitchen|Kitchen&amp;Homeappliances|Vacuum,Cleaning&amp;Ironing|Vacuums&amp;Floorcare|Vacuums|Wet-Dryvacuums"/>
        <s v="Home&amp;Kitchen|Heating,Cooling&amp;Airquality|Fans|Exhaustfans"/>
        <s v="Electronics|Cameras&amp;Photography|Accessories|Tripods&amp;Monopods|Tripodlegs"/>
        <s v="Electronics|Homeaudio|Speakers|Soundbarspeakers"/>
        <s v="Home&amp;Kitchen|Homestorage&amp;Organization|Laundryorganization|Laundrybags"/>
        <s v="Home&amp;Kitchen|Kitchen&amp;Homeappliances|Smallkitchenappliances|Rice&amp;Pastacookers"/>
        <s v="Home&amp;Kitchen|Homestorage&amp;Organization|Laundryorganization|Ironingaccessories|Spraybottles"/>
        <s v="Electronics|Mobiles&amp;Accessories|Mobileaccessories|D√©Cor"/>
        <s v="Officeproducts|Officepaperproducts|Paper|Stationery|Pens,Pencils&amp;Writingsupplies|Pens&amp;Refills|Liquidinkrollerballpens"/>
        <s v="Home&amp;Kitchen|Kitchen&amp;Homeappliances|Coffee,Tea&amp;Espresso|Stovetopespressopots"/>
        <s v="Computers&amp;Accessories|Components|Internalharddrives"/>
        <s v="Home&amp;Kitchen|Kitchen&amp;Homeappliances|Smallkitchenappliances|Wafflemakers&amp;Irons"/>
        <s v="Home&amp;Kitchen|Kitchen&amp;Dining|Kitchentools|Manualchoppers&amp;Chippers|Choppers"/>
        <s v="Electronics|Headphones,Earbuds&amp;Accessories|Headphones|Over-Ear"/>
        <s v="Electronics|Homeaudio|Speakers|Outdoorspeakers"/>
        <s v="Computers&amp;Accessories|Accessories&amp;Peripherals|Tabletaccessories|Stands"/>
        <s v="Electronics|Mobiles&amp;Accessories|Mobileaccessories|Photo&amp;Videoaccessories|Flashes&amp;Selfielights|Selfielights"/>
        <s v="Computers&amp;Accessories|Networkingdevices"/>
        <s v="Electronics|Mobiles&amp;Accessories|Mobileaccessories|Mounts|Shower&amp;Wallmounts"/>
        <s v="Computers&amp;Accessories|Accessories&amp;Peripherals|Cables&amp;Accessories|Cableconnectionprotectors"/>
        <s v="Computers&amp;Accessories|Accessories&amp;Peripherals|Harddriveaccessories|Caddies"/>
        <s v="Home&amp;Kitchen|Heating,Cooling&amp;Airquality|Fans|Pedestalfans"/>
        <s v="Computers&amp;Accessories|Accessories&amp;Peripherals|Audio&amp;Videoaccessories|Pcspeakers"/>
        <s v="Officeproducts|Officepaperproducts|Paper|Stationery|Pens,Pencils&amp;Writingsupplies|Pens&amp;Refills|Fountainpens"/>
        <s v="Home&amp;Kitchen|Kitchen&amp;Homeappliances|Coffee,Tea&amp;Espresso|Milkfrothers"/>
        <s v="Home&amp;Kitchen|Heating,Cooling&amp;Airquality|Fans|Tablefans"/>
        <s v="Home&amp;Kitchen|Kitchen&amp;Homeappliances|Coffee,Tea&amp;Espresso|Dripcoffeemachines"/>
        <s v="Home&amp;Kitchen|Heating,Cooling&amp;Airquality|Parts&amp;Accessories|Fanparts&amp;Accessories"/>
        <s v="Computers&amp;Accessories|Printers,Inks&amp;Accessories|Inks,Toners&amp;Cartridges|Tonercartridges"/>
        <s v="Home&amp;Kitchen|Kitchen&amp;Homeappliances|Vacuum,Cleaning&amp;Ironing|Vacuums&amp;Floorcare|Vacuums|Handheldvacuums"/>
        <s v="Electronics|Mobiles&amp;Accessories|Mobileaccessories|Mounts|Bedstand&amp;Deskmounts"/>
        <s v="Home&amp;Kitchen|Kitchen&amp;Homeappliances|Smallkitchenappliances|Yogurtmakers"/>
        <s v="Electronics|Mobiles&amp;Accessories|Smartphones&amp;Basicmobiles|Basicmobiles"/>
        <s v="Musicalinstruments|Microphones|Condenser"/>
        <s v="Electronics|Mobiles&amp;Accessories|Mobileaccessories|Automobileaccessories|Cradles"/>
        <s v="Health&amp;Personalcare|Homemedicalsupplies&amp;Equipment|Healthmonitors|Weighingscales|Digitalbathroomscales"/>
        <s v="Electronics|Homeaudio|Accessories|Speakeraccessories|Mounts"/>
        <s v="Home&amp;Kitchen|Heating,Cooling&amp;Airquality|Roomheaters"/>
        <s v="Homeimprovement|Electrical|Adapters&amp;Multi-Outlets"/>
        <s v="Electronics|Hometheater,Tv&amp;Video|Avreceivers&amp;Amplifiers"/>
        <s v="Computers&amp;Accessories|Laptops|Traditionallaptops"/>
        <s v="Computers&amp;Accessories|Accessories&amp;Peripherals|Uninterruptedpowersupplies"/>
        <s v="Computers&amp;Accessories|Accessories&amp;Peripherals|Audio&amp;Videoaccessories|Pcmicrophones"/>
        <s v="Home&amp;Kitchen|Craftmaterials|Scrapbooking|Tape"/>
        <s v="Home&amp;Kitchen|Kitchen&amp;Homeappliances|Smallkitchenappliances|Mills&amp;Grinders|Wetgrinders"/>
        <s v="Computers&amp;Accessories|Printers,Inks&amp;Accessories|Printers"/>
        <s v="Electronics|Homeaudio|Speakers|Multimediaspeakersystems"/>
        <s v="Electronics|Headphones,Earbuds&amp;Accessories|Adapters"/>
        <s v="Home&amp;Kitchen|Kitchen&amp;Homeappliances|Coffee,Tea&amp;Espresso|Espressomachines"/>
        <s v="Computers&amp;Accessories|Accessories&amp;Peripherals|Cables&amp;Accessories|Cables|Satacables"/>
        <s v="Electronics|Cameras&amp;Photography|Accessories|Batteries&amp;Chargers|Batterychargers"/>
        <s v="Electronics|Mobiles&amp;Accessories|Mobileaccessories|Photo&amp;Videoaccessories|Tripods"/>
        <s v="Electronics|Cameras&amp;Photography|Flashes|Macro&amp;Ringlightflashes"/>
        <s v="Computers&amp;Accessories|Networkingdevices|Datacards&amp;Dongles"/>
        <s v="Computers&amp;Accessories|Printers,Inks&amp;Accessories|Printers|Inkjetprinters"/>
        <s v="Home&amp;Kitchen|Heating,Cooling&amp;Airquality|Roomheaters|Heatconvectors"/>
        <s v="Car&amp;Motorbike|Caraccessories|Interioraccessories|Airpurifiers&amp;Ionizers"/>
        <s v="Electronics|Headphones,Earbuds&amp;Accessories|Earpads"/>
        <s v="Electronics|Homeaudio|Speakers|Towerspeakers"/>
        <s v="Electronics|Cameras&amp;Photography|Videocameras"/>
        <s v="Home&amp;Kitchen|Heating,Cooling&amp;Airquality|Roomheaters|Halogenheaters"/>
        <s v="Computers&amp;Accessories|Accessories&amp;Peripherals|Keyboards,Mice&amp;Inputdevices|Keyboard&amp;Miceaccessories|Dustcovers"/>
        <s v="Computers&amp;Accessories|Accessories&amp;Peripherals|Audio&amp;Videoaccessories|Pcheadsets"/>
        <s v="Electronics|Hometheater,Tv&amp;Video|Accessories|3Dglasses"/>
        <s v="Home&amp;Kitchen|Kitchen&amp;Homeappliances|Coffee,Tea&amp;Espresso|Coffeegrinders|Electricgrinders"/>
      </sharedItems>
    </cacheField>
    <cacheField name="discounted_price" numFmtId="0">
      <sharedItems containsSemiMixedTypes="0" containsString="0" containsNumber="1" minValue="39" maxValue="77990"/>
    </cacheField>
    <cacheField name="discount_percentage" numFmtId="9">
      <sharedItems containsSemiMixedTypes="0" containsString="0" containsNumber="1" minValue="0.02" maxValue="12" count="92">
        <n v="0.5"/>
        <n v="0.8"/>
        <n v="0.75"/>
        <n v="0.28000000000000003"/>
        <n v="0.44"/>
        <n v="0.66"/>
        <n v="0.56999999999999995"/>
        <n v="0.56000000000000005"/>
        <n v="0.62"/>
        <n v="0.46"/>
        <n v="0.21"/>
        <n v="0.31"/>
        <n v="0.35"/>
        <n v="0.57999999999999996"/>
        <n v="0.28999999999999998"/>
        <n v="0.24"/>
        <n v="0.55000000000000004"/>
        <n v="0.67"/>
        <n v="0.48"/>
        <n v="0.7"/>
        <n v="0.41"/>
        <n v="0.63"/>
        <n v="0.73"/>
        <n v="0.3"/>
        <n v="0.18"/>
        <n v="0.54"/>
        <n v="0.82"/>
        <n v="0.79"/>
        <n v="0.16"/>
        <n v="0.49"/>
        <n v="0.42"/>
        <n v="0.4"/>
        <n v="0.14000000000000001"/>
        <n v="0.15"/>
        <n v="0.23"/>
        <n v="0.17"/>
        <n v="0.25"/>
        <n v="0.45"/>
        <n v="0.02"/>
        <n v="0.12"/>
        <n v="0.27"/>
        <n v="0.22"/>
        <n v="0.52"/>
        <n v="0.26"/>
        <n v="0.05"/>
        <n v="0.53"/>
        <n v="0.2"/>
        <n v="0.38"/>
        <n v="0.08"/>
        <n v="0.59"/>
        <n v="0.61"/>
        <n v="0.51"/>
        <n v="0.69"/>
        <n v="0.78"/>
        <n v="0.43"/>
        <n v="0.47"/>
        <n v="0.33"/>
        <n v="0.68"/>
        <n v="0.1"/>
        <n v="0.65"/>
        <n v="0.13"/>
        <n v="0.34"/>
        <n v="0.04"/>
        <n v="0.37"/>
        <n v="0.32"/>
        <n v="0.39"/>
        <n v="0.76"/>
        <n v="0.9"/>
        <n v="0.6"/>
        <n v="7.0000000000000007E-2"/>
        <n v="0.71"/>
        <n v="0.74"/>
        <n v="0.36"/>
        <n v="0.64"/>
        <n v="0.19"/>
        <n v="0.77"/>
        <n v="0.72"/>
        <n v="0.03"/>
        <n v="0.94"/>
        <n v="0.85"/>
        <n v="0.83"/>
        <n v="0.11"/>
        <n v="0.81"/>
        <n v="0.91"/>
        <n v="0.84"/>
        <n v="0.09"/>
        <n v="0.88"/>
        <n v="0.87"/>
        <n v="0.06"/>
        <n v="0.86"/>
        <n v="0.89"/>
        <n v="12"/>
      </sharedItems>
    </cacheField>
    <cacheField name="Criteria" numFmtId="0">
      <sharedItems containsString="0" containsBlank="1" containsNumber="1" containsInteger="1" minValue="3" maxValue="12"/>
    </cacheField>
    <cacheField name="Actual Price" numFmtId="2">
      <sharedItems containsSemiMixedTypes="0" containsString="0" containsNumber="1" minValue="39.078156312625254" maxValue="78303.212851405624"/>
    </cacheField>
    <cacheField name="Price Range/Bucket" numFmtId="2">
      <sharedItems/>
    </cacheField>
    <cacheField name="rating" numFmtId="0">
      <sharedItems containsString="0" containsBlank="1" containsNumber="1" minValue="2" maxValue="5" count="26">
        <n v="5"/>
        <n v="4.8"/>
        <n v="4.7"/>
        <n v="4.5999999999999996"/>
        <n v="4.5"/>
        <n v="4.4000000000000004"/>
        <n v="4.3"/>
        <n v="4.2"/>
        <n v="4.0999999999999996"/>
        <n v="4"/>
        <n v="3.9"/>
        <n v="3.8"/>
        <n v="3.7"/>
        <n v="3.6"/>
        <n v="3.5"/>
        <n v="3.4"/>
        <n v="3.3"/>
        <n v="3.2"/>
        <n v="3.1"/>
        <n v="3"/>
        <n v="2.9"/>
        <n v="2.8"/>
        <n v="2.6"/>
        <n v="2.2999999999999998"/>
        <n v="2"/>
        <m/>
      </sharedItems>
    </cacheField>
    <cacheField name="rating_count" numFmtId="165">
      <sharedItems containsSemiMixedTypes="0" containsString="0" containsNumber="1" containsInteger="1" minValue="0" maxValue="426973"/>
    </cacheField>
    <cacheField name="Weighted Score" numFmtId="164">
      <sharedItems containsSemiMixedTypes="0" containsString="0" containsNumber="1" minValue="0" maxValue="1878681.200000000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65">
  <r>
    <s v="B09ZHCJDP1"/>
    <x v="0"/>
    <x v="0"/>
    <n v="499"/>
    <x v="0"/>
    <n v="12"/>
    <n v="499"/>
    <s v="₹200–₹500"/>
    <x v="0"/>
    <n v="23"/>
    <n v="115"/>
  </r>
  <r>
    <s v="B0BP7XLX48"/>
    <x v="1"/>
    <x v="1"/>
    <n v="399"/>
    <x v="1"/>
    <n v="12"/>
    <n v="399"/>
    <s v="₹200–₹500"/>
    <x v="0"/>
    <n v="5"/>
    <n v="25"/>
  </r>
  <r>
    <s v="B0BQRJ3C47"/>
    <x v="2"/>
    <x v="1"/>
    <n v="249"/>
    <x v="2"/>
    <n v="12"/>
    <n v="250.75528700906344"/>
    <s v="₹200–₹500"/>
    <x v="0"/>
    <n v="0"/>
    <n v="0"/>
  </r>
  <r>
    <s v="B0BR4F878Q"/>
    <x v="3"/>
    <x v="2"/>
    <n v="1439"/>
    <x v="3"/>
    <m/>
    <n v="1441.8837675350701"/>
    <s v="&gt;₹500"/>
    <x v="1"/>
    <n v="53803"/>
    <n v="258254.4"/>
  </r>
  <r>
    <s v="B0B53DS4TF"/>
    <x v="4"/>
    <x v="3"/>
    <n v="4995"/>
    <x v="2"/>
    <n v="12"/>
    <n v="5030.2114803625382"/>
    <s v="&gt;₹500"/>
    <x v="1"/>
    <n v="3964"/>
    <n v="19027.2"/>
  </r>
  <r>
    <s v="B0BQ3K23Y1"/>
    <x v="5"/>
    <x v="4"/>
    <n v="279"/>
    <x v="4"/>
    <m/>
    <n v="280.12048192771084"/>
    <s v="₹200–₹500"/>
    <x v="1"/>
    <n v="28"/>
    <n v="134.4"/>
  </r>
  <r>
    <s v="B0B23LW7NV"/>
    <x v="6"/>
    <x v="5"/>
    <n v="999"/>
    <x v="5"/>
    <n v="12"/>
    <n v="1005.0301810865191"/>
    <s v="&gt;₹500"/>
    <x v="2"/>
    <n v="7779"/>
    <n v="36561.300000000003"/>
  </r>
  <r>
    <s v="B09WN3SRC7"/>
    <x v="7"/>
    <x v="6"/>
    <n v="77990"/>
    <x v="4"/>
    <m/>
    <n v="78303.212851405624"/>
    <s v="&gt;₹500"/>
    <x v="2"/>
    <n v="5935"/>
    <n v="27894.5"/>
  </r>
  <r>
    <s v="B0BP89YBC1"/>
    <x v="8"/>
    <x v="2"/>
    <n v="1499"/>
    <x v="6"/>
    <n v="12"/>
    <n v="1506.532663316583"/>
    <s v="&gt;₹500"/>
    <x v="2"/>
    <n v="2591"/>
    <n v="12177.7"/>
  </r>
  <r>
    <s v="B0BM9H2NY9"/>
    <x v="9"/>
    <x v="7"/>
    <n v="699"/>
    <x v="7"/>
    <n v="12"/>
    <n v="702.51256281407041"/>
    <s v="&gt;₹500"/>
    <x v="2"/>
    <n v="2300"/>
    <n v="10810"/>
  </r>
  <r>
    <s v="B0BM4KTNL1"/>
    <x v="10"/>
    <x v="4"/>
    <n v="699"/>
    <x v="7"/>
    <n v="12"/>
    <n v="702.51256281407041"/>
    <s v="&gt;₹500"/>
    <x v="2"/>
    <n v="1729"/>
    <n v="8126.3"/>
  </r>
  <r>
    <s v="B0BLC2BYPX"/>
    <x v="11"/>
    <x v="4"/>
    <n v="499"/>
    <x v="8"/>
    <n v="12"/>
    <n v="502.01207243460766"/>
    <s v="₹200–₹500"/>
    <x v="2"/>
    <n v="54"/>
    <n v="253.8"/>
  </r>
  <r>
    <s v="B01J1CFO5I"/>
    <x v="12"/>
    <x v="8"/>
    <n v="299"/>
    <x v="9"/>
    <m/>
    <n v="300.20080321285138"/>
    <s v="₹200–₹500"/>
    <x v="3"/>
    <n v="33434"/>
    <n v="153796.4"/>
  </r>
  <r>
    <s v="B095RTJH1M"/>
    <x v="6"/>
    <x v="5"/>
    <n v="999"/>
    <x v="5"/>
    <n v="12"/>
    <n v="1005.0301810865191"/>
    <s v="&gt;₹500"/>
    <x v="3"/>
    <n v="26603"/>
    <n v="122373.79999999999"/>
  </r>
  <r>
    <s v="B01MQ2A86A"/>
    <x v="13"/>
    <x v="0"/>
    <n v="1295"/>
    <x v="10"/>
    <m/>
    <n v="1297.5951903807616"/>
    <s v="&gt;₹500"/>
    <x v="3"/>
    <n v="12375"/>
    <n v="56924.999999999993"/>
  </r>
  <r>
    <s v="B00NFD0ETQ"/>
    <x v="14"/>
    <x v="9"/>
    <n v="1995"/>
    <x v="11"/>
    <m/>
    <n v="2001.0030090270814"/>
    <s v="&gt;₹500"/>
    <x v="3"/>
    <n v="10760"/>
    <n v="49495.999999999993"/>
  </r>
  <r>
    <s v="B07X2L5Z8C"/>
    <x v="15"/>
    <x v="0"/>
    <n v="1490"/>
    <x v="12"/>
    <m/>
    <n v="1494.4834503510531"/>
    <s v="&gt;₹500"/>
    <x v="3"/>
    <n v="10652"/>
    <n v="48999.199999999997"/>
  </r>
  <r>
    <s v="B00K57MR22"/>
    <x v="16"/>
    <x v="10"/>
    <n v="6120"/>
    <x v="3"/>
    <m/>
    <n v="6132.2645290581158"/>
    <s v="&gt;₹500"/>
    <x v="3"/>
    <n v="6550"/>
    <n v="30129.999999999996"/>
  </r>
  <r>
    <s v="B0B244R4KB"/>
    <x v="6"/>
    <x v="5"/>
    <n v="999"/>
    <x v="5"/>
    <n v="12"/>
    <n v="1005.0301810865191"/>
    <s v="&gt;₹500"/>
    <x v="3"/>
    <n v="6129"/>
    <n v="28193.399999999998"/>
  </r>
  <r>
    <s v="B08TGG316Z"/>
    <x v="17"/>
    <x v="11"/>
    <n v="999"/>
    <x v="13"/>
    <n v="12"/>
    <n v="1004.0201005025126"/>
    <s v="&gt;₹500"/>
    <x v="3"/>
    <n v="3664"/>
    <n v="16854.399999999998"/>
  </r>
  <r>
    <s v="B09XXZXQC1"/>
    <x v="18"/>
    <x v="12"/>
    <n v="26999"/>
    <x v="14"/>
    <m/>
    <n v="27053.106212424849"/>
    <s v="&gt;₹500"/>
    <x v="3"/>
    <n v="2886"/>
    <n v="13275.599999999999"/>
  </r>
  <r>
    <s v="B00SH18114"/>
    <x v="19"/>
    <x v="13"/>
    <n v="160"/>
    <x v="9"/>
    <m/>
    <n v="160.64257028112451"/>
    <s v="&lt;₹200"/>
    <x v="3"/>
    <n v="2781"/>
    <n v="12792.599999999999"/>
  </r>
  <r>
    <s v="B078JT7LTD"/>
    <x v="20"/>
    <x v="10"/>
    <n v="6120"/>
    <x v="15"/>
    <m/>
    <n v="6132.2645290581158"/>
    <s v="&gt;₹500"/>
    <x v="3"/>
    <n v="2751"/>
    <n v="12654.599999999999"/>
  </r>
  <r>
    <s v="B0B9BXKBC7"/>
    <x v="21"/>
    <x v="14"/>
    <n v="1799"/>
    <x v="16"/>
    <n v="12"/>
    <n v="1808.0402010050252"/>
    <s v="&gt;₹500"/>
    <x v="3"/>
    <n v="245"/>
    <n v="1127"/>
  </r>
  <r>
    <s v="B0B9BXKBC7"/>
    <x v="21"/>
    <x v="14"/>
    <n v="1799"/>
    <x v="16"/>
    <n v="12"/>
    <n v="1808.0402010050252"/>
    <s v="&gt;₹500"/>
    <x v="3"/>
    <n v="245"/>
    <n v="1127"/>
  </r>
  <r>
    <s v="B09JN37WBX"/>
    <x v="22"/>
    <x v="15"/>
    <n v="319"/>
    <x v="6"/>
    <n v="12"/>
    <n v="320.6030150753769"/>
    <s v="₹200–₹500"/>
    <x v="3"/>
    <n v="124"/>
    <n v="570.4"/>
  </r>
  <r>
    <s v="B0BJ966M5K"/>
    <x v="23"/>
    <x v="16"/>
    <n v="4999"/>
    <x v="1"/>
    <n v="12"/>
    <n v="4999"/>
    <s v="&gt;₹500"/>
    <x v="3"/>
    <n v="124"/>
    <n v="570.4"/>
  </r>
  <r>
    <s v="B0BN6M3TCM"/>
    <x v="24"/>
    <x v="15"/>
    <n v="499"/>
    <x v="0"/>
    <n v="12"/>
    <n v="499"/>
    <s v="₹200–₹500"/>
    <x v="3"/>
    <n v="79"/>
    <n v="363.4"/>
  </r>
  <r>
    <s v="B09P1MFKG1"/>
    <x v="25"/>
    <x v="17"/>
    <n v="998"/>
    <x v="17"/>
    <n v="12"/>
    <n v="1004.0241448692153"/>
    <s v="&gt;₹500"/>
    <x v="3"/>
    <n v="9"/>
    <n v="41.4"/>
  </r>
  <r>
    <s v="B09X7DY7Q4"/>
    <x v="26"/>
    <x v="18"/>
    <n v="939"/>
    <x v="18"/>
    <m/>
    <n v="942.77108433734941"/>
    <s v="&gt;₹500"/>
    <x v="4"/>
    <n v="205052"/>
    <n v="922734"/>
  </r>
  <r>
    <s v="B00NH11KIK"/>
    <x v="27"/>
    <x v="1"/>
    <n v="209"/>
    <x v="19"/>
    <n v="12"/>
    <n v="209"/>
    <s v="₹200–₹500"/>
    <x v="4"/>
    <n v="107687"/>
    <n v="484591.5"/>
  </r>
  <r>
    <s v="B00NH11KIK"/>
    <x v="27"/>
    <x v="1"/>
    <n v="209"/>
    <x v="19"/>
    <n v="12"/>
    <n v="209"/>
    <s v="₹200–₹500"/>
    <x v="4"/>
    <n v="107686"/>
    <n v="484587"/>
  </r>
  <r>
    <s v="B07G3YNLJB"/>
    <x v="28"/>
    <x v="19"/>
    <n v="1815"/>
    <x v="20"/>
    <m/>
    <n v="1822.2891566265059"/>
    <s v="&gt;₹500"/>
    <x v="4"/>
    <n v="92925"/>
    <n v="418162.5"/>
  </r>
  <r>
    <s v="B00NH13Q8W"/>
    <x v="27"/>
    <x v="1"/>
    <n v="299"/>
    <x v="21"/>
    <n v="12"/>
    <n v="300.80482897384309"/>
    <s v="₹200–₹500"/>
    <x v="4"/>
    <n v="74977"/>
    <n v="337396.5"/>
  </r>
  <r>
    <s v="B00NH11PEY"/>
    <x v="27"/>
    <x v="1"/>
    <n v="199"/>
    <x v="22"/>
    <n v="12"/>
    <n v="200.40281973816718"/>
    <s v="&lt;₹200"/>
    <x v="4"/>
    <n v="74976"/>
    <n v="337392"/>
  </r>
  <r>
    <s v="B00NH11PEY"/>
    <x v="27"/>
    <x v="1"/>
    <n v="199"/>
    <x v="22"/>
    <n v="12"/>
    <n v="200.40281973816718"/>
    <s v="&lt;₹200"/>
    <x v="4"/>
    <n v="74976"/>
    <n v="337392"/>
  </r>
  <r>
    <s v="B004IO5BMQ"/>
    <x v="29"/>
    <x v="0"/>
    <n v="699"/>
    <x v="23"/>
    <m/>
    <n v="699"/>
    <s v="&gt;₹500"/>
    <x v="4"/>
    <n v="54405"/>
    <n v="244822.5"/>
  </r>
  <r>
    <s v="B08ZJDWTJ1"/>
    <x v="30"/>
    <x v="20"/>
    <n v="4098"/>
    <x v="24"/>
    <m/>
    <n v="4102.1021021021024"/>
    <s v="&gt;₹500"/>
    <x v="4"/>
    <n v="50810"/>
    <n v="228645"/>
  </r>
  <r>
    <s v="B094QZLJQ6"/>
    <x v="31"/>
    <x v="20"/>
    <n v="5799"/>
    <x v="3"/>
    <m/>
    <n v="5810.62124248497"/>
    <s v="&gt;₹500"/>
    <x v="4"/>
    <n v="50273"/>
    <n v="226228.5"/>
  </r>
  <r>
    <s v="B01HJI0FS2"/>
    <x v="32"/>
    <x v="0"/>
    <n v="299"/>
    <x v="25"/>
    <n v="12"/>
    <n v="300.50251256281405"/>
    <s v="₹200–₹500"/>
    <x v="4"/>
    <n v="33176"/>
    <n v="149292"/>
  </r>
  <r>
    <s v="B07Q4QV1DL"/>
    <x v="33"/>
    <x v="21"/>
    <n v="269"/>
    <x v="26"/>
    <n v="12"/>
    <n v="271.16935483870969"/>
    <s v="₹200–₹500"/>
    <x v="4"/>
    <n v="28978"/>
    <n v="130401"/>
  </r>
  <r>
    <s v="B088ZFJY82"/>
    <x v="34"/>
    <x v="21"/>
    <n v="314"/>
    <x v="27"/>
    <n v="12"/>
    <n v="316.21349446122861"/>
    <s v="₹200–₹500"/>
    <x v="4"/>
    <n v="28978"/>
    <n v="130401"/>
  </r>
  <r>
    <s v="B014SZO90Y"/>
    <x v="35"/>
    <x v="22"/>
    <n v="266"/>
    <x v="28"/>
    <m/>
    <n v="266.26626626626626"/>
    <s v="₹200–₹500"/>
    <x v="4"/>
    <n v="28030"/>
    <n v="126135"/>
  </r>
  <r>
    <s v="B08C4Z69LN"/>
    <x v="36"/>
    <x v="23"/>
    <n v="1792"/>
    <x v="29"/>
    <m/>
    <n v="1799.1967871485945"/>
    <s v="&gt;₹500"/>
    <x v="4"/>
    <n v="26194"/>
    <n v="117873"/>
  </r>
  <r>
    <s v="B083GKDRKR"/>
    <x v="37"/>
    <x v="24"/>
    <n v="1625"/>
    <x v="9"/>
    <m/>
    <n v="1631.5261044176707"/>
    <s v="&gt;₹500"/>
    <x v="4"/>
    <n v="23484"/>
    <n v="105678"/>
  </r>
  <r>
    <s v="B00V4BGDKU"/>
    <x v="38"/>
    <x v="25"/>
    <n v="1099"/>
    <x v="30"/>
    <m/>
    <n v="1103.4136546184739"/>
    <s v="&gt;₹500"/>
    <x v="4"/>
    <n v="22420"/>
    <n v="100890"/>
  </r>
  <r>
    <s v="B08FYB5HHK"/>
    <x v="39"/>
    <x v="26"/>
    <n v="1199"/>
    <x v="31"/>
    <m/>
    <n v="1199"/>
    <s v="&gt;₹500"/>
    <x v="4"/>
    <n v="22420"/>
    <n v="100890"/>
  </r>
  <r>
    <s v="B00NNQMYNE"/>
    <x v="40"/>
    <x v="27"/>
    <n v="299"/>
    <x v="31"/>
    <m/>
    <n v="299"/>
    <s v="₹200–₹500"/>
    <x v="4"/>
    <n v="21010"/>
    <n v="94545"/>
  </r>
  <r>
    <s v="B0083T231O"/>
    <x v="41"/>
    <x v="28"/>
    <n v="1289"/>
    <x v="32"/>
    <m/>
    <n v="1290.2902902902904"/>
    <s v="&gt;₹500"/>
    <x v="4"/>
    <n v="20668"/>
    <n v="93006"/>
  </r>
  <r>
    <s v="B0B2DD66GS"/>
    <x v="42"/>
    <x v="18"/>
    <n v="1329"/>
    <x v="25"/>
    <n v="12"/>
    <n v="1335.678391959799"/>
    <s v="&gt;₹500"/>
    <x v="4"/>
    <n v="19624"/>
    <n v="88308"/>
  </r>
  <r>
    <s v="B01DJJVFPC"/>
    <x v="35"/>
    <x v="22"/>
    <n v="269"/>
    <x v="33"/>
    <m/>
    <n v="269.26926926926927"/>
    <s v="₹200–₹500"/>
    <x v="4"/>
    <n v="17810"/>
    <n v="80145"/>
  </r>
  <r>
    <s v="B07TMCXRFV"/>
    <x v="43"/>
    <x v="29"/>
    <n v="1234"/>
    <x v="34"/>
    <m/>
    <n v="1236.4729458917836"/>
    <s v="&gt;₹500"/>
    <x v="4"/>
    <n v="16680"/>
    <n v="75060"/>
  </r>
  <r>
    <s v="B0148NPH9I"/>
    <x v="44"/>
    <x v="30"/>
    <n v="2640"/>
    <x v="35"/>
    <m/>
    <n v="2642.6426426426428"/>
    <s v="&gt;₹500"/>
    <x v="4"/>
    <n v="16146"/>
    <n v="72657"/>
  </r>
  <r>
    <s v="B0765B3TH7"/>
    <x v="45"/>
    <x v="27"/>
    <n v="199"/>
    <x v="17"/>
    <n v="12"/>
    <n v="200.20120724346077"/>
    <s v="&lt;₹200"/>
    <x v="4"/>
    <n v="13568"/>
    <n v="61056"/>
  </r>
  <r>
    <s v="B0116MIKKC"/>
    <x v="46"/>
    <x v="31"/>
    <n v="99"/>
    <x v="30"/>
    <m/>
    <n v="99.397590361445779"/>
    <s v="&lt;₹200"/>
    <x v="4"/>
    <n v="11339"/>
    <n v="51025.5"/>
  </r>
  <r>
    <s v="B08LT9BMPP"/>
    <x v="47"/>
    <x v="9"/>
    <n v="1495"/>
    <x v="36"/>
    <m/>
    <n v="1497.995991983968"/>
    <s v="&gt;₹500"/>
    <x v="4"/>
    <n v="10541"/>
    <n v="47434.5"/>
  </r>
  <r>
    <s v="B00LY12TH6"/>
    <x v="48"/>
    <x v="32"/>
    <n v="230"/>
    <x v="37"/>
    <m/>
    <n v="230.92369477911646"/>
    <s v="₹200–₹500"/>
    <x v="4"/>
    <n v="9427"/>
    <n v="42421.5"/>
  </r>
  <r>
    <s v="B07ZKD8T1Q"/>
    <x v="49"/>
    <x v="33"/>
    <n v="1499"/>
    <x v="0"/>
    <n v="12"/>
    <n v="1499"/>
    <s v="&gt;₹500"/>
    <x v="4"/>
    <n v="8656"/>
    <n v="38952"/>
  </r>
  <r>
    <s v="B00LZLQ624"/>
    <x v="50"/>
    <x v="34"/>
    <n v="157"/>
    <x v="38"/>
    <m/>
    <n v="157"/>
    <s v="&lt;₹200"/>
    <x v="4"/>
    <n v="8618"/>
    <n v="38781"/>
  </r>
  <r>
    <s v="B0752LL57V"/>
    <x v="51"/>
    <x v="35"/>
    <n v="440"/>
    <x v="39"/>
    <m/>
    <n v="440.44044044044045"/>
    <s v="₹200–₹500"/>
    <x v="4"/>
    <n v="8610"/>
    <n v="38745"/>
  </r>
  <r>
    <s v="B071VNHMX2"/>
    <x v="52"/>
    <x v="36"/>
    <n v="2095"/>
    <x v="40"/>
    <m/>
    <n v="2099.1983967935871"/>
    <s v="&gt;₹500"/>
    <x v="4"/>
    <n v="7949"/>
    <n v="35770.5"/>
  </r>
  <r>
    <s v="B08461VC1Z"/>
    <x v="53"/>
    <x v="37"/>
    <n v="999"/>
    <x v="0"/>
    <n v="12"/>
    <n v="999"/>
    <s v="&gt;₹500"/>
    <x v="4"/>
    <n v="7317"/>
    <n v="32926.5"/>
  </r>
  <r>
    <s v="B071113J7M"/>
    <x v="54"/>
    <x v="38"/>
    <n v="5890"/>
    <x v="41"/>
    <m/>
    <n v="5901.8036072144287"/>
    <s v="&gt;₹500"/>
    <x v="4"/>
    <n v="7241"/>
    <n v="32584.5"/>
  </r>
  <r>
    <s v="B07R99NBVB"/>
    <x v="55"/>
    <x v="39"/>
    <n v="249"/>
    <x v="13"/>
    <n v="12"/>
    <n v="250.25125628140702"/>
    <s v="₹200–₹500"/>
    <x v="4"/>
    <n v="5985"/>
    <n v="26932.5"/>
  </r>
  <r>
    <s v="B00KIE28X0"/>
    <x v="56"/>
    <x v="40"/>
    <n v="310"/>
    <x v="15"/>
    <m/>
    <n v="310.62124248496997"/>
    <s v="₹200–₹500"/>
    <x v="4"/>
    <n v="5882"/>
    <n v="26469"/>
  </r>
  <r>
    <s v="B0846D5CBP"/>
    <x v="57"/>
    <x v="41"/>
    <n v="1295"/>
    <x v="41"/>
    <m/>
    <n v="1297.5951903807616"/>
    <s v="&gt;₹500"/>
    <x v="4"/>
    <n v="5760"/>
    <n v="25920"/>
  </r>
  <r>
    <s v="B082T6GXS5"/>
    <x v="58"/>
    <x v="1"/>
    <n v="999"/>
    <x v="42"/>
    <n v="12"/>
    <n v="1004.0201005025126"/>
    <s v="&gt;₹500"/>
    <x v="4"/>
    <n v="5492"/>
    <n v="24714"/>
  </r>
  <r>
    <s v="B07Y9PY6Y1"/>
    <x v="59"/>
    <x v="38"/>
    <n v="6525"/>
    <x v="43"/>
    <m/>
    <n v="6538.0761523046094"/>
    <s v="&gt;₹500"/>
    <x v="4"/>
    <n v="5137"/>
    <n v="23116.5"/>
  </r>
  <r>
    <s v="B086Q3QMFS"/>
    <x v="60"/>
    <x v="42"/>
    <n v="120"/>
    <x v="37"/>
    <m/>
    <n v="120.48192771084338"/>
    <s v="&lt;₹200"/>
    <x v="4"/>
    <n v="4951"/>
    <n v="22279.5"/>
  </r>
  <r>
    <s v="B00R1P3B4O"/>
    <x v="61"/>
    <x v="43"/>
    <n v="549"/>
    <x v="44"/>
    <m/>
    <n v="549"/>
    <s v="&gt;₹500"/>
    <x v="4"/>
    <n v="4875"/>
    <n v="21937.5"/>
  </r>
  <r>
    <s v="B00P93X6EK"/>
    <x v="50"/>
    <x v="34"/>
    <n v="157"/>
    <x v="38"/>
    <m/>
    <n v="157"/>
    <s v="&lt;₹200"/>
    <x v="4"/>
    <n v="4428"/>
    <n v="19926"/>
  </r>
  <r>
    <s v="B08WLY8V9S"/>
    <x v="62"/>
    <x v="37"/>
    <n v="425"/>
    <x v="45"/>
    <n v="12"/>
    <n v="427.1356783919598"/>
    <s v="₹200–₹500"/>
    <x v="4"/>
    <n v="4219"/>
    <n v="18985.5"/>
  </r>
  <r>
    <s v="B08LW31NQ6"/>
    <x v="63"/>
    <x v="0"/>
    <n v="1439"/>
    <x v="0"/>
    <n v="12"/>
    <n v="1439"/>
    <s v="&gt;₹500"/>
    <x v="4"/>
    <n v="4099"/>
    <n v="18445.5"/>
  </r>
  <r>
    <s v="B00LHZWD0C"/>
    <x v="64"/>
    <x v="42"/>
    <n v="252"/>
    <x v="46"/>
    <m/>
    <n v="252"/>
    <s v="₹200–₹500"/>
    <x v="4"/>
    <n v="3785"/>
    <n v="17032.5"/>
  </r>
  <r>
    <s v="B08N6P8G5K"/>
    <x v="65"/>
    <x v="3"/>
    <n v="6790"/>
    <x v="47"/>
    <m/>
    <n v="6810.4312938816447"/>
    <s v="&gt;₹500"/>
    <x v="4"/>
    <n v="3192"/>
    <n v="14364"/>
  </r>
  <r>
    <s v="B08WJ86PV2"/>
    <x v="66"/>
    <x v="37"/>
    <n v="299"/>
    <x v="19"/>
    <n v="12"/>
    <n v="299"/>
    <s v="₹200–₹500"/>
    <x v="4"/>
    <n v="2453"/>
    <n v="11038.5"/>
  </r>
  <r>
    <s v="B01MUAUOCX"/>
    <x v="67"/>
    <x v="44"/>
    <n v="688"/>
    <x v="48"/>
    <m/>
    <n v="688"/>
    <s v="&gt;₹500"/>
    <x v="4"/>
    <n v="2280"/>
    <n v="10260"/>
  </r>
  <r>
    <s v="B086PXQ2R4"/>
    <x v="68"/>
    <x v="42"/>
    <n v="165"/>
    <x v="41"/>
    <m/>
    <n v="165.33066132264528"/>
    <s v="&lt;₹200"/>
    <x v="4"/>
    <n v="1674"/>
    <n v="7533"/>
  </r>
  <r>
    <s v="B0B9BD2YL4"/>
    <x v="69"/>
    <x v="45"/>
    <n v="2599"/>
    <x v="21"/>
    <n v="12"/>
    <n v="2614.688128772636"/>
    <s v="&gt;₹500"/>
    <x v="4"/>
    <n v="1526"/>
    <n v="6867"/>
  </r>
  <r>
    <s v="B0B9BD2YL4"/>
    <x v="69"/>
    <x v="45"/>
    <n v="2599"/>
    <x v="21"/>
    <n v="12"/>
    <n v="2614.688128772636"/>
    <s v="&gt;₹500"/>
    <x v="4"/>
    <n v="1526"/>
    <n v="6867"/>
  </r>
  <r>
    <s v="B075S9FVRY"/>
    <x v="70"/>
    <x v="10"/>
    <n v="5490"/>
    <x v="15"/>
    <m/>
    <n v="5501.0020040080162"/>
    <s v="&gt;₹500"/>
    <x v="4"/>
    <n v="1408"/>
    <n v="6336"/>
  </r>
  <r>
    <s v="B09BVCVTBC"/>
    <x v="71"/>
    <x v="46"/>
    <n v="2649"/>
    <x v="15"/>
    <m/>
    <n v="2654.3086172344688"/>
    <s v="&gt;₹500"/>
    <x v="4"/>
    <n v="1271"/>
    <n v="5719.5"/>
  </r>
  <r>
    <s v="B088WCFPQF"/>
    <x v="72"/>
    <x v="47"/>
    <n v="1099"/>
    <x v="40"/>
    <m/>
    <n v="1101.2024048096193"/>
    <s v="&gt;₹500"/>
    <x v="4"/>
    <n v="1065"/>
    <n v="4792.5"/>
  </r>
  <r>
    <s v="B07RY2X9MP"/>
    <x v="73"/>
    <x v="11"/>
    <n v="609"/>
    <x v="49"/>
    <n v="12"/>
    <n v="612.0603015075377"/>
    <s v="&gt;₹500"/>
    <x v="4"/>
    <n v="1029"/>
    <n v="4630.5"/>
  </r>
  <r>
    <s v="B09C6HXFC1"/>
    <x v="74"/>
    <x v="1"/>
    <n v="970"/>
    <x v="9"/>
    <m/>
    <n v="973.89558232931722"/>
    <s v="&gt;₹500"/>
    <x v="4"/>
    <n v="815"/>
    <n v="3667.5"/>
  </r>
  <r>
    <s v="B09C6HXFC1"/>
    <x v="74"/>
    <x v="1"/>
    <n v="970"/>
    <x v="9"/>
    <m/>
    <n v="973.89558232931722"/>
    <s v="&gt;₹500"/>
    <x v="4"/>
    <n v="815"/>
    <n v="3667.5"/>
  </r>
  <r>
    <s v="B09C6HXFC1"/>
    <x v="74"/>
    <x v="1"/>
    <n v="970"/>
    <x v="9"/>
    <m/>
    <n v="973.89558232931722"/>
    <s v="&gt;₹500"/>
    <x v="4"/>
    <n v="815"/>
    <n v="3667.5"/>
  </r>
  <r>
    <s v="B0B8CHJLWJ"/>
    <x v="75"/>
    <x v="5"/>
    <n v="299"/>
    <x v="2"/>
    <n v="12"/>
    <n v="301.10775427995969"/>
    <s v="₹200–₹500"/>
    <x v="4"/>
    <n v="596"/>
    <n v="2682"/>
  </r>
  <r>
    <s v="B084N18QZY"/>
    <x v="76"/>
    <x v="1"/>
    <n v="599"/>
    <x v="14"/>
    <m/>
    <n v="600.20040080160322"/>
    <s v="&gt;₹500"/>
    <x v="4"/>
    <n v="577"/>
    <n v="2596.5"/>
  </r>
  <r>
    <s v="B0B3G5XZN5"/>
    <x v="77"/>
    <x v="4"/>
    <n v="2799"/>
    <x v="46"/>
    <m/>
    <n v="2799"/>
    <s v="&gt;₹500"/>
    <x v="4"/>
    <n v="546"/>
    <n v="2457"/>
  </r>
  <r>
    <s v="B09TT6BFDX"/>
    <x v="78"/>
    <x v="48"/>
    <n v="399"/>
    <x v="1"/>
    <n v="12"/>
    <n v="399"/>
    <s v="₹200–₹500"/>
    <x v="4"/>
    <n v="505"/>
    <n v="2272.5"/>
  </r>
  <r>
    <s v="B084MZYBTV"/>
    <x v="76"/>
    <x v="1"/>
    <n v="599"/>
    <x v="14"/>
    <m/>
    <n v="600.20040080160322"/>
    <s v="&gt;₹500"/>
    <x v="4"/>
    <n v="474"/>
    <n v="2133"/>
  </r>
  <r>
    <s v="B0BCVJ3PVP"/>
    <x v="79"/>
    <x v="49"/>
    <n v="499"/>
    <x v="8"/>
    <n v="12"/>
    <n v="502.01207243460766"/>
    <s v="₹200–₹500"/>
    <x v="4"/>
    <n v="434"/>
    <n v="1953"/>
  </r>
  <r>
    <s v="B0BJ6P3LSK"/>
    <x v="80"/>
    <x v="16"/>
    <n v="4999"/>
    <x v="1"/>
    <n v="12"/>
    <n v="4999"/>
    <s v="&gt;₹500"/>
    <x v="4"/>
    <n v="287"/>
    <n v="1291.5"/>
  </r>
  <r>
    <s v="B09LQQYNZQ"/>
    <x v="81"/>
    <x v="50"/>
    <n v="4699"/>
    <x v="8"/>
    <n v="12"/>
    <n v="4727.364185110664"/>
    <s v="&gt;₹500"/>
    <x v="4"/>
    <n v="224"/>
    <n v="1008"/>
  </r>
  <r>
    <s v="B0B86CDHL1"/>
    <x v="82"/>
    <x v="1"/>
    <n v="349"/>
    <x v="50"/>
    <n v="12"/>
    <n v="351.10663983903419"/>
    <s v="₹200–₹500"/>
    <x v="4"/>
    <n v="149"/>
    <n v="670.5"/>
  </r>
  <r>
    <s v="B0B86CDHL1"/>
    <x v="82"/>
    <x v="1"/>
    <n v="349"/>
    <x v="50"/>
    <n v="12"/>
    <n v="351.10663983903419"/>
    <s v="₹200–₹500"/>
    <x v="4"/>
    <n v="149"/>
    <n v="670.5"/>
  </r>
  <r>
    <s v="B0BMXMLSMM"/>
    <x v="83"/>
    <x v="1"/>
    <n v="199"/>
    <x v="1"/>
    <n v="12"/>
    <n v="199"/>
    <s v="&lt;₹200"/>
    <x v="4"/>
    <n v="127"/>
    <n v="571.5"/>
  </r>
  <r>
    <s v="B0BMXMLSMM"/>
    <x v="83"/>
    <x v="1"/>
    <n v="199"/>
    <x v="1"/>
    <n v="12"/>
    <n v="199"/>
    <s v="&lt;₹200"/>
    <x v="4"/>
    <n v="127"/>
    <n v="571.5"/>
  </r>
  <r>
    <s v="B0B694PXQJ"/>
    <x v="84"/>
    <x v="51"/>
    <n v="799"/>
    <x v="22"/>
    <n v="12"/>
    <n v="804.63242698892248"/>
    <s v="&gt;₹500"/>
    <x v="4"/>
    <n v="63"/>
    <n v="283.5"/>
  </r>
  <r>
    <s v="B0BMM7R92G"/>
    <x v="85"/>
    <x v="52"/>
    <n v="249"/>
    <x v="2"/>
    <n v="12"/>
    <n v="250.75528700906344"/>
    <s v="₹200–₹500"/>
    <x v="4"/>
    <n v="38"/>
    <n v="171"/>
  </r>
  <r>
    <s v="B08QW937WV"/>
    <x v="86"/>
    <x v="2"/>
    <n v="1448"/>
    <x v="42"/>
    <n v="12"/>
    <n v="1455.2763819095478"/>
    <s v="&gt;₹500"/>
    <x v="4"/>
    <n v="19"/>
    <n v="85.5"/>
  </r>
  <r>
    <s v="B0BMTZ4T1D"/>
    <x v="87"/>
    <x v="17"/>
    <n v="784"/>
    <x v="51"/>
    <n v="12"/>
    <n v="787.9396984924623"/>
    <s v="&gt;₹500"/>
    <x v="4"/>
    <n v="11"/>
    <n v="49.5"/>
  </r>
  <r>
    <s v="B0BNDD9TN6"/>
    <x v="88"/>
    <x v="53"/>
    <n v="13990"/>
    <x v="42"/>
    <n v="12"/>
    <n v="14060.301507537688"/>
    <s v="&gt;₹500"/>
    <x v="4"/>
    <n v="7"/>
    <n v="31.5"/>
  </r>
  <r>
    <s v="B07KSMBL2H"/>
    <x v="89"/>
    <x v="11"/>
    <n v="219"/>
    <x v="52"/>
    <n v="12"/>
    <n v="220.32193158953723"/>
    <s v="₹200–₹500"/>
    <x v="5"/>
    <n v="426973"/>
    <n v="1878681.2000000002"/>
  </r>
  <r>
    <s v="B014I8SSD0"/>
    <x v="90"/>
    <x v="11"/>
    <n v="309"/>
    <x v="12"/>
    <m/>
    <n v="309.92978936810431"/>
    <s v="₹200–₹500"/>
    <x v="5"/>
    <n v="426973"/>
    <n v="1878681.2000000002"/>
  </r>
  <r>
    <s v="B014I8SX4Y"/>
    <x v="90"/>
    <x v="11"/>
    <n v="309"/>
    <x v="53"/>
    <n v="12"/>
    <n v="311.17824773413895"/>
    <s v="₹200–₹500"/>
    <x v="5"/>
    <n v="426973"/>
    <n v="1878681.2000000002"/>
  </r>
  <r>
    <s v="B07KSMBL2H"/>
    <x v="89"/>
    <x v="11"/>
    <n v="219"/>
    <x v="52"/>
    <n v="12"/>
    <n v="220.32193158953723"/>
    <s v="₹200–₹500"/>
    <x v="5"/>
    <n v="426972"/>
    <n v="1878676.8"/>
  </r>
  <r>
    <s v="B07VTFN6HM"/>
    <x v="91"/>
    <x v="20"/>
    <n v="5599"/>
    <x v="15"/>
    <m/>
    <n v="5610.2204408817634"/>
    <s v="&gt;₹500"/>
    <x v="5"/>
    <n v="73005"/>
    <n v="321222"/>
  </r>
  <r>
    <s v="B08GYG6T12"/>
    <x v="92"/>
    <x v="54"/>
    <n v="449"/>
    <x v="4"/>
    <m/>
    <n v="450.80321285140565"/>
    <s v="₹200–₹500"/>
    <x v="5"/>
    <n v="69585"/>
    <n v="306174"/>
  </r>
  <r>
    <s v="B01D5H8LDM"/>
    <x v="93"/>
    <x v="55"/>
    <n v="489"/>
    <x v="49"/>
    <n v="12"/>
    <n v="491.4572864321608"/>
    <s v="₹200–₹500"/>
    <x v="5"/>
    <n v="69538"/>
    <n v="305967.2"/>
  </r>
  <r>
    <s v="B0BDRVFDKP"/>
    <x v="94"/>
    <x v="18"/>
    <n v="569"/>
    <x v="54"/>
    <m/>
    <n v="571.28514056224901"/>
    <s v="&gt;₹500"/>
    <x v="5"/>
    <n v="67262"/>
    <n v="295952.80000000005"/>
  </r>
  <r>
    <s v="B0BDYW3RN3"/>
    <x v="94"/>
    <x v="18"/>
    <n v="1989"/>
    <x v="54"/>
    <m/>
    <n v="1996.9879518072289"/>
    <s v="&gt;₹500"/>
    <x v="5"/>
    <n v="67260"/>
    <n v="295944"/>
  </r>
  <r>
    <s v="B08L5FM4JC"/>
    <x v="95"/>
    <x v="18"/>
    <n v="649"/>
    <x v="22"/>
    <n v="12"/>
    <n v="653.57502517623368"/>
    <s v="&gt;₹500"/>
    <x v="5"/>
    <n v="67260"/>
    <n v="295944"/>
  </r>
  <r>
    <s v="B0BDRVFDKP"/>
    <x v="94"/>
    <x v="18"/>
    <n v="569"/>
    <x v="54"/>
    <m/>
    <n v="571.28514056224901"/>
    <s v="&gt;₹500"/>
    <x v="5"/>
    <n v="67259"/>
    <n v="295939.60000000003"/>
  </r>
  <r>
    <s v="B0BDYVC5TD"/>
    <x v="94"/>
    <x v="18"/>
    <n v="959"/>
    <x v="55"/>
    <m/>
    <n v="962.85140562249001"/>
    <s v="&gt;₹500"/>
    <x v="5"/>
    <n v="67259"/>
    <n v="295939.60000000003"/>
  </r>
  <r>
    <s v="B08L5HMJVW"/>
    <x v="95"/>
    <x v="18"/>
    <n v="369"/>
    <x v="55"/>
    <m/>
    <n v="370.48192771084337"/>
    <s v="₹200–₹500"/>
    <x v="5"/>
    <n v="67259"/>
    <n v="295939.60000000003"/>
  </r>
  <r>
    <s v="B01J0XWYKQ"/>
    <x v="96"/>
    <x v="0"/>
    <n v="599"/>
    <x v="56"/>
    <m/>
    <n v="600.80240722166502"/>
    <s v="&gt;₹500"/>
    <x v="5"/>
    <n v="61314"/>
    <n v="269781.60000000003"/>
  </r>
  <r>
    <s v="B00GG59HU2"/>
    <x v="97"/>
    <x v="11"/>
    <n v="467"/>
    <x v="41"/>
    <m/>
    <n v="467.93587174348698"/>
    <s v="₹200–₹500"/>
    <x v="5"/>
    <n v="44054"/>
    <n v="193837.6"/>
  </r>
  <r>
    <s v="B08GTYFC37"/>
    <x v="98"/>
    <x v="56"/>
    <n v="10389"/>
    <x v="57"/>
    <n v="12"/>
    <n v="10451.710261569417"/>
    <s v="&gt;₹500"/>
    <x v="5"/>
    <n v="41398"/>
    <n v="182151.2"/>
  </r>
  <r>
    <s v="B075ZTJ9XR"/>
    <x v="99"/>
    <x v="11"/>
    <n v="269"/>
    <x v="49"/>
    <n v="12"/>
    <n v="270.35175879396985"/>
    <s v="₹200–₹500"/>
    <x v="5"/>
    <n v="35877"/>
    <n v="157858.80000000002"/>
  </r>
  <r>
    <s v="B07GVR9TG7"/>
    <x v="100"/>
    <x v="33"/>
    <n v="2499"/>
    <x v="0"/>
    <n v="12"/>
    <n v="2499"/>
    <s v="&gt;₹500"/>
    <x v="5"/>
    <n v="35024"/>
    <n v="154105.60000000001"/>
  </r>
  <r>
    <s v="B01M72LILF"/>
    <x v="101"/>
    <x v="0"/>
    <n v="799"/>
    <x v="47"/>
    <m/>
    <n v="801.4042126379137"/>
    <s v="&gt;₹500"/>
    <x v="5"/>
    <n v="34852"/>
    <n v="153348.80000000002"/>
  </r>
  <r>
    <s v="B00E3DVQFS"/>
    <x v="102"/>
    <x v="22"/>
    <n v="879"/>
    <x v="10"/>
    <m/>
    <n v="880.76152304609218"/>
    <s v="&gt;₹500"/>
    <x v="5"/>
    <n v="31599"/>
    <n v="139035.6"/>
  </r>
  <r>
    <s v="B0974H97TJ"/>
    <x v="103"/>
    <x v="1"/>
    <n v="299"/>
    <x v="21"/>
    <n v="12"/>
    <n v="300.80482897384309"/>
    <s v="₹200–₹500"/>
    <x v="5"/>
    <n v="28791"/>
    <n v="126680.40000000001"/>
  </r>
  <r>
    <s v="B08NCKT9FG"/>
    <x v="103"/>
    <x v="1"/>
    <n v="299"/>
    <x v="21"/>
    <n v="12"/>
    <n v="300.80482897384309"/>
    <s v="₹200–₹500"/>
    <x v="5"/>
    <n v="28791"/>
    <n v="126680.40000000001"/>
  </r>
  <r>
    <s v="B00LVMTA2A"/>
    <x v="104"/>
    <x v="57"/>
    <n v="225"/>
    <x v="58"/>
    <m/>
    <n v="225"/>
    <s v="₹200–₹500"/>
    <x v="5"/>
    <n v="26556"/>
    <n v="116846.40000000001"/>
  </r>
  <r>
    <s v="B075DB1F13"/>
    <x v="105"/>
    <x v="57"/>
    <n v="1500"/>
    <x v="34"/>
    <m/>
    <n v="1503.006012024048"/>
    <s v="&gt;₹500"/>
    <x v="5"/>
    <n v="25996"/>
    <n v="114382.40000000001"/>
  </r>
  <r>
    <s v="B073BRXPZX"/>
    <x v="106"/>
    <x v="0"/>
    <n v="289"/>
    <x v="51"/>
    <n v="12"/>
    <n v="290.45226130653265"/>
    <s v="₹200–₹500"/>
    <x v="5"/>
    <n v="25886"/>
    <n v="113898.40000000001"/>
  </r>
  <r>
    <s v="B01J8S6X2I"/>
    <x v="107"/>
    <x v="58"/>
    <n v="499"/>
    <x v="16"/>
    <n v="12"/>
    <n v="501.5075376884422"/>
    <s v="₹200–₹500"/>
    <x v="5"/>
    <n v="25177"/>
    <n v="110778.8"/>
  </r>
  <r>
    <s v="B06XDKWLJH"/>
    <x v="91"/>
    <x v="20"/>
    <n v="4449"/>
    <x v="41"/>
    <m/>
    <n v="4457.9158316633266"/>
    <s v="&gt;₹500"/>
    <x v="5"/>
    <n v="25006"/>
    <n v="110026.40000000001"/>
  </r>
  <r>
    <s v="B07P681N66"/>
    <x v="108"/>
    <x v="25"/>
    <n v="1199"/>
    <x v="37"/>
    <m/>
    <n v="1203.8152610441766"/>
    <s v="&gt;₹500"/>
    <x v="5"/>
    <n v="24780"/>
    <n v="109032.00000000001"/>
  </r>
  <r>
    <s v="B0859M539M"/>
    <x v="109"/>
    <x v="25"/>
    <n v="1699"/>
    <x v="54"/>
    <m/>
    <n v="1705.8232931726907"/>
    <s v="&gt;₹500"/>
    <x v="5"/>
    <n v="24780"/>
    <n v="109032.00000000001"/>
  </r>
  <r>
    <s v="B07P681N66"/>
    <x v="108"/>
    <x v="25"/>
    <n v="1199"/>
    <x v="37"/>
    <m/>
    <n v="1203.8152610441766"/>
    <s v="&gt;₹500"/>
    <x v="5"/>
    <n v="24780"/>
    <n v="109032.00000000001"/>
  </r>
  <r>
    <s v="B07M69276N"/>
    <x v="110"/>
    <x v="25"/>
    <n v="1399"/>
    <x v="4"/>
    <m/>
    <n v="1404.6184738955824"/>
    <s v="&gt;₹500"/>
    <x v="5"/>
    <n v="23169"/>
    <n v="101943.6"/>
  </r>
  <r>
    <s v="B00MUTWLW4"/>
    <x v="111"/>
    <x v="30"/>
    <n v="2595"/>
    <x v="10"/>
    <m/>
    <n v="2600.2004008016033"/>
    <s v="&gt;₹500"/>
    <x v="5"/>
    <n v="22618"/>
    <n v="99519.200000000012"/>
  </r>
  <r>
    <s v="B07WDKLDRX"/>
    <x v="112"/>
    <x v="59"/>
    <n v="28999"/>
    <x v="35"/>
    <m/>
    <n v="29028.028028028028"/>
    <s v="&gt;₹500"/>
    <x v="5"/>
    <n v="20311"/>
    <n v="89368.400000000009"/>
  </r>
  <r>
    <s v="B086JTMRYL"/>
    <x v="113"/>
    <x v="1"/>
    <n v="1519"/>
    <x v="46"/>
    <m/>
    <n v="1519"/>
    <s v="&gt;₹500"/>
    <x v="5"/>
    <n v="19763"/>
    <n v="86957.200000000012"/>
  </r>
  <r>
    <s v="B06XR9PR5X"/>
    <x v="114"/>
    <x v="60"/>
    <n v="209"/>
    <x v="59"/>
    <n v="12"/>
    <n v="210.26156941649899"/>
    <s v="₹200–₹500"/>
    <x v="5"/>
    <n v="18872"/>
    <n v="83036.800000000003"/>
  </r>
  <r>
    <s v="B083342NKJ"/>
    <x v="115"/>
    <x v="1"/>
    <n v="349"/>
    <x v="60"/>
    <m/>
    <n v="349.34934934934932"/>
    <s v="₹200–₹500"/>
    <x v="5"/>
    <n v="18757"/>
    <n v="82530.8"/>
  </r>
  <r>
    <s v="B083342NKJ"/>
    <x v="115"/>
    <x v="1"/>
    <n v="349"/>
    <x v="60"/>
    <m/>
    <n v="349.34934934934932"/>
    <s v="₹200–₹500"/>
    <x v="5"/>
    <n v="18757"/>
    <n v="82530.8"/>
  </r>
  <r>
    <s v="B083342NKJ"/>
    <x v="115"/>
    <x v="1"/>
    <n v="349"/>
    <x v="60"/>
    <m/>
    <n v="349.34934934934932"/>
    <s v="₹200–₹500"/>
    <x v="5"/>
    <n v="18757"/>
    <n v="82530.8"/>
  </r>
  <r>
    <s v="B0819HZPXL"/>
    <x v="116"/>
    <x v="9"/>
    <n v="399"/>
    <x v="40"/>
    <m/>
    <n v="399.79959919839678"/>
    <s v="₹200–₹500"/>
    <x v="5"/>
    <n v="18139"/>
    <n v="79811.600000000006"/>
  </r>
  <r>
    <s v="B072J83V9W"/>
    <x v="117"/>
    <x v="61"/>
    <n v="8999"/>
    <x v="58"/>
    <m/>
    <n v="8999"/>
    <s v="&gt;₹500"/>
    <x v="5"/>
    <n v="17994"/>
    <n v="79173.600000000006"/>
  </r>
  <r>
    <s v="B074CWD7MS"/>
    <x v="118"/>
    <x v="62"/>
    <n v="1549"/>
    <x v="47"/>
    <m/>
    <n v="1553.6609829488466"/>
    <s v="&gt;₹500"/>
    <x v="5"/>
    <n v="15137"/>
    <n v="66602.8"/>
  </r>
  <r>
    <s v="B07XLCFSSN"/>
    <x v="119"/>
    <x v="1"/>
    <n v="899"/>
    <x v="45"/>
    <n v="12"/>
    <n v="903.5175879396985"/>
    <s v="&gt;₹500"/>
    <x v="5"/>
    <n v="13552"/>
    <n v="59628.800000000003"/>
  </r>
  <r>
    <s v="B0B8SRZ5SV"/>
    <x v="120"/>
    <x v="1"/>
    <n v="949"/>
    <x v="45"/>
    <n v="12"/>
    <n v="953.7688442211055"/>
    <s v="&gt;₹500"/>
    <x v="5"/>
    <n v="13552"/>
    <n v="59628.800000000003"/>
  </r>
  <r>
    <s v="B0B8SSC5D9"/>
    <x v="120"/>
    <x v="1"/>
    <n v="949"/>
    <x v="45"/>
    <n v="12"/>
    <n v="953.7688442211055"/>
    <s v="&gt;₹500"/>
    <x v="5"/>
    <n v="13552"/>
    <n v="59628.800000000003"/>
  </r>
  <r>
    <s v="B07XLCFSSN"/>
    <x v="119"/>
    <x v="1"/>
    <n v="899"/>
    <x v="45"/>
    <n v="12"/>
    <n v="903.5175879396985"/>
    <s v="&gt;₹500"/>
    <x v="5"/>
    <n v="13552"/>
    <n v="59628.800000000003"/>
  </r>
  <r>
    <s v="B07XLCFSSN"/>
    <x v="119"/>
    <x v="1"/>
    <n v="899"/>
    <x v="45"/>
    <n v="12"/>
    <n v="903.5175879396985"/>
    <s v="&gt;₹500"/>
    <x v="5"/>
    <n v="13552"/>
    <n v="59628.800000000003"/>
  </r>
  <r>
    <s v="B078HRR1XV"/>
    <x v="121"/>
    <x v="63"/>
    <n v="3303"/>
    <x v="23"/>
    <m/>
    <n v="3303"/>
    <s v="&gt;₹500"/>
    <x v="5"/>
    <n v="13544"/>
    <n v="59593.600000000006"/>
  </r>
  <r>
    <s v="B07W9KYT62"/>
    <x v="122"/>
    <x v="33"/>
    <n v="2499"/>
    <x v="47"/>
    <m/>
    <n v="2506.5195586760283"/>
    <s v="&gt;₹500"/>
    <x v="5"/>
    <n v="12679"/>
    <n v="55787.600000000006"/>
  </r>
  <r>
    <s v="B00AXHBBXU"/>
    <x v="123"/>
    <x v="41"/>
    <n v="522"/>
    <x v="44"/>
    <m/>
    <n v="522"/>
    <s v="&gt;₹500"/>
    <x v="5"/>
    <n v="12179"/>
    <n v="53587.600000000006"/>
  </r>
  <r>
    <s v="B006LW0WDQ"/>
    <x v="124"/>
    <x v="64"/>
    <n v="399"/>
    <x v="0"/>
    <n v="12"/>
    <n v="399"/>
    <s v="₹200–₹500"/>
    <x v="5"/>
    <n v="12091"/>
    <n v="53200.4"/>
  </r>
  <r>
    <s v="B07MKMFKPG"/>
    <x v="125"/>
    <x v="10"/>
    <n v="6999"/>
    <x v="61"/>
    <m/>
    <n v="7020.0601805416245"/>
    <s v="&gt;₹500"/>
    <x v="5"/>
    <n v="11499"/>
    <n v="50595.600000000006"/>
  </r>
  <r>
    <s v="B0747VDH9L"/>
    <x v="126"/>
    <x v="4"/>
    <n v="2742"/>
    <x v="11"/>
    <m/>
    <n v="2750.2507522567703"/>
    <s v="&gt;₹500"/>
    <x v="5"/>
    <n v="11148"/>
    <n v="49051.200000000004"/>
  </r>
  <r>
    <s v="B07RZZ1QSW"/>
    <x v="127"/>
    <x v="65"/>
    <n v="326"/>
    <x v="49"/>
    <n v="12"/>
    <n v="327.63819095477385"/>
    <s v="₹200–₹500"/>
    <x v="5"/>
    <n v="10773"/>
    <n v="47401.200000000004"/>
  </r>
  <r>
    <s v="B07JB2Y4SR"/>
    <x v="128"/>
    <x v="66"/>
    <n v="90"/>
    <x v="58"/>
    <m/>
    <n v="90"/>
    <s v="&lt;₹200"/>
    <x v="5"/>
    <n v="10718"/>
    <n v="47159.200000000004"/>
  </r>
  <r>
    <s v="B00LY1FN1K"/>
    <x v="129"/>
    <x v="40"/>
    <n v="200"/>
    <x v="60"/>
    <m/>
    <n v="200.20020020020021"/>
    <s v="₹200–₹500"/>
    <x v="5"/>
    <n v="10170"/>
    <n v="44748"/>
  </r>
  <r>
    <s v="B07Z1X6VFC"/>
    <x v="130"/>
    <x v="67"/>
    <n v="449"/>
    <x v="16"/>
    <n v="12"/>
    <n v="451.2562814070352"/>
    <s v="₹200–₹500"/>
    <x v="5"/>
    <n v="9940"/>
    <n v="43736"/>
  </r>
  <r>
    <s v="B07P1BR7L8"/>
    <x v="131"/>
    <x v="68"/>
    <n v="8599"/>
    <x v="62"/>
    <m/>
    <n v="8599"/>
    <s v="&gt;₹500"/>
    <x v="5"/>
    <n v="9734"/>
    <n v="42829.600000000006"/>
  </r>
  <r>
    <s v="B07JPX9CR7"/>
    <x v="132"/>
    <x v="0"/>
    <n v="569"/>
    <x v="7"/>
    <n v="12"/>
    <n v="571.85929648241211"/>
    <s v="&gt;₹500"/>
    <x v="5"/>
    <n v="9275"/>
    <n v="40810"/>
  </r>
  <r>
    <s v="B08BJN4MP3"/>
    <x v="133"/>
    <x v="16"/>
    <n v="13999"/>
    <x v="4"/>
    <m/>
    <n v="14055.220883534137"/>
    <s v="&gt;₹500"/>
    <x v="5"/>
    <n v="8948"/>
    <n v="39371.200000000004"/>
  </r>
  <r>
    <s v="B08VFF6JQ8"/>
    <x v="134"/>
    <x v="31"/>
    <n v="1219"/>
    <x v="3"/>
    <m/>
    <n v="1221.4428857715432"/>
    <s v="&gt;₹500"/>
    <x v="5"/>
    <n v="8891"/>
    <n v="39120.400000000001"/>
  </r>
  <r>
    <s v="B01D5H90L4"/>
    <x v="135"/>
    <x v="11"/>
    <n v="299"/>
    <x v="6"/>
    <n v="12"/>
    <n v="300.50251256281405"/>
    <s v="₹200–₹500"/>
    <x v="5"/>
    <n v="8714"/>
    <n v="38341.600000000006"/>
  </r>
  <r>
    <s v="B07L5L4GTB"/>
    <x v="136"/>
    <x v="69"/>
    <n v="309"/>
    <x v="15"/>
    <m/>
    <n v="309.61923847695391"/>
    <s v="₹200–₹500"/>
    <x v="5"/>
    <n v="8614"/>
    <n v="37901.600000000006"/>
  </r>
  <r>
    <s v="B00GZLB57U"/>
    <x v="137"/>
    <x v="70"/>
    <n v="238"/>
    <x v="5"/>
    <n v="12"/>
    <n v="239.43661971830986"/>
    <s v="₹200–₹500"/>
    <x v="5"/>
    <n v="8372"/>
    <n v="36836.800000000003"/>
  </r>
  <r>
    <s v="B01DGVKBC6"/>
    <x v="138"/>
    <x v="70"/>
    <n v="287"/>
    <x v="60"/>
    <m/>
    <n v="287.28728728728731"/>
    <s v="₹200–₹500"/>
    <x v="5"/>
    <n v="8076"/>
    <n v="35534.400000000001"/>
  </r>
  <r>
    <s v="B00LHZW3XY"/>
    <x v="64"/>
    <x v="42"/>
    <n v="125"/>
    <x v="11"/>
    <m/>
    <n v="125.37612838515547"/>
    <s v="&lt;₹200"/>
    <x v="5"/>
    <n v="8053"/>
    <n v="35433.200000000004"/>
  </r>
  <r>
    <s v="B01M5B0TPW"/>
    <x v="139"/>
    <x v="71"/>
    <n v="1819"/>
    <x v="40"/>
    <m/>
    <n v="1822.6452905811623"/>
    <s v="&gt;₹500"/>
    <x v="5"/>
    <n v="7946"/>
    <n v="34962.400000000001"/>
  </r>
  <r>
    <s v="B08VF8V79P"/>
    <x v="140"/>
    <x v="31"/>
    <n v="1075"/>
    <x v="63"/>
    <m/>
    <n v="1078.2347041123371"/>
    <s v="&gt;₹500"/>
    <x v="5"/>
    <n v="7462"/>
    <n v="32832.800000000003"/>
  </r>
  <r>
    <s v="B00N1U7JXM"/>
    <x v="141"/>
    <x v="72"/>
    <n v="90"/>
    <x v="29"/>
    <m/>
    <n v="90.361445783132524"/>
    <s v="&lt;₹200"/>
    <x v="5"/>
    <n v="7429"/>
    <n v="32687.600000000002"/>
  </r>
  <r>
    <s v="B084MZXJN6"/>
    <x v="142"/>
    <x v="1"/>
    <n v="999"/>
    <x v="20"/>
    <m/>
    <n v="1003.0120481927711"/>
    <s v="&gt;₹500"/>
    <x v="5"/>
    <n v="7318"/>
    <n v="32199.200000000004"/>
  </r>
  <r>
    <s v="B084N1BM9L"/>
    <x v="142"/>
    <x v="1"/>
    <n v="1299"/>
    <x v="12"/>
    <m/>
    <n v="1302.9087261785355"/>
    <s v="&gt;₹500"/>
    <x v="5"/>
    <n v="7318"/>
    <n v="32199.200000000004"/>
  </r>
  <r>
    <s v="B00LXTFMRS"/>
    <x v="143"/>
    <x v="40"/>
    <n v="191"/>
    <x v="33"/>
    <m/>
    <n v="191.19119119119119"/>
    <s v="&lt;₹200"/>
    <x v="5"/>
    <n v="7203"/>
    <n v="31693.200000000004"/>
  </r>
  <r>
    <s v="B00LZLPYHW"/>
    <x v="144"/>
    <x v="34"/>
    <n v="137"/>
    <x v="32"/>
    <m/>
    <n v="137.13713713713713"/>
    <s v="&lt;₹200"/>
    <x v="5"/>
    <n v="6537"/>
    <n v="28762.800000000003"/>
  </r>
  <r>
    <s v="B0187F2IOK"/>
    <x v="145"/>
    <x v="73"/>
    <n v="1499"/>
    <x v="64"/>
    <m/>
    <n v="1503.5105315947844"/>
    <s v="&gt;₹500"/>
    <x v="5"/>
    <n v="6531"/>
    <n v="28736.400000000001"/>
  </r>
  <r>
    <s v="B07J2NGB69"/>
    <x v="146"/>
    <x v="0"/>
    <n v="629"/>
    <x v="16"/>
    <n v="12"/>
    <n v="632.1608040201005"/>
    <s v="&gt;₹500"/>
    <x v="5"/>
    <n v="6301"/>
    <n v="27724.400000000001"/>
  </r>
  <r>
    <s v="B07CVR2L5K"/>
    <x v="147"/>
    <x v="71"/>
    <n v="1656"/>
    <x v="65"/>
    <m/>
    <n v="1660.9829488465396"/>
    <s v="&gt;₹500"/>
    <x v="5"/>
    <n v="6027"/>
    <n v="26518.800000000003"/>
  </r>
  <r>
    <s v="B08WRKSF9D"/>
    <x v="148"/>
    <x v="74"/>
    <n v="6499"/>
    <x v="15"/>
    <m/>
    <n v="6512.024048096192"/>
    <s v="&gt;₹500"/>
    <x v="5"/>
    <n v="5865"/>
    <n v="25806.000000000004"/>
  </r>
  <r>
    <s v="B0B19VJXQZ"/>
    <x v="149"/>
    <x v="75"/>
    <n v="27900"/>
    <x v="45"/>
    <n v="12"/>
    <n v="28040.201005025127"/>
    <s v="&gt;₹500"/>
    <x v="5"/>
    <n v="5298"/>
    <n v="23311.200000000001"/>
  </r>
  <r>
    <s v="B08QJJCY2Q"/>
    <x v="150"/>
    <x v="37"/>
    <n v="169"/>
    <x v="54"/>
    <m/>
    <n v="169.67871485943775"/>
    <s v="&lt;₹200"/>
    <x v="5"/>
    <n v="5176"/>
    <n v="22774.400000000001"/>
  </r>
  <r>
    <s v="B08LHTJTBB"/>
    <x v="151"/>
    <x v="76"/>
    <n v="599"/>
    <x v="19"/>
    <n v="12"/>
    <n v="599"/>
    <s v="&gt;₹500"/>
    <x v="5"/>
    <n v="4736"/>
    <n v="20838.400000000001"/>
  </r>
  <r>
    <s v="B07DJ5KYDZ"/>
    <x v="152"/>
    <x v="77"/>
    <n v="1249"/>
    <x v="16"/>
    <n v="12"/>
    <n v="1255.2763819095478"/>
    <s v="&gt;₹500"/>
    <x v="5"/>
    <n v="4598"/>
    <n v="20231.2"/>
  </r>
  <r>
    <s v="B00K32PEW4"/>
    <x v="153"/>
    <x v="78"/>
    <n v="535"/>
    <x v="25"/>
    <n v="12"/>
    <n v="537.6884422110553"/>
    <s v="&gt;₹500"/>
    <x v="5"/>
    <n v="4426"/>
    <n v="19474.400000000001"/>
  </r>
  <r>
    <s v="B08GJ57MKL"/>
    <x v="154"/>
    <x v="79"/>
    <n v="14400"/>
    <x v="66"/>
    <n v="12"/>
    <n v="14501.510574018126"/>
    <s v="&gt;₹500"/>
    <x v="5"/>
    <n v="3837"/>
    <n v="16882.800000000003"/>
  </r>
  <r>
    <s v="B00TDD0YM4"/>
    <x v="155"/>
    <x v="15"/>
    <n v="1490"/>
    <x v="39"/>
    <m/>
    <n v="1491.4914914914914"/>
    <s v="&gt;₹500"/>
    <x v="5"/>
    <n v="3543"/>
    <n v="15589.2"/>
  </r>
  <r>
    <s v="B099SD8PRP"/>
    <x v="156"/>
    <x v="0"/>
    <n v="579"/>
    <x v="55"/>
    <m/>
    <n v="581.32530120481931"/>
    <s v="&gt;₹500"/>
    <x v="5"/>
    <n v="3482"/>
    <n v="15320.800000000001"/>
  </r>
  <r>
    <s v="B07SY4C3TD"/>
    <x v="157"/>
    <x v="69"/>
    <n v="596"/>
    <x v="24"/>
    <m/>
    <n v="596.59659659659656"/>
    <s v="&gt;₹500"/>
    <x v="5"/>
    <n v="3219"/>
    <n v="14163.6"/>
  </r>
  <r>
    <s v="B00J4YG0PC"/>
    <x v="158"/>
    <x v="42"/>
    <n v="561"/>
    <x v="41"/>
    <m/>
    <n v="562.12424849699403"/>
    <s v="&gt;₹500"/>
    <x v="5"/>
    <n v="3182"/>
    <n v="14000.800000000001"/>
  </r>
  <r>
    <s v="B09TMZ1MF8"/>
    <x v="91"/>
    <x v="19"/>
    <n v="1709"/>
    <x v="6"/>
    <n v="12"/>
    <n v="1717.5879396984924"/>
    <s v="&gt;₹500"/>
    <x v="5"/>
    <n v="3029"/>
    <n v="13327.6"/>
  </r>
  <r>
    <s v="B097RJ867P"/>
    <x v="159"/>
    <x v="3"/>
    <n v="8799"/>
    <x v="15"/>
    <m/>
    <n v="8816.6332665330665"/>
    <s v="&gt;₹500"/>
    <x v="5"/>
    <n v="2981"/>
    <n v="13116.400000000001"/>
  </r>
  <r>
    <s v="B08QDPB1SL"/>
    <x v="160"/>
    <x v="22"/>
    <n v="190"/>
    <x v="32"/>
    <m/>
    <n v="190.19019019019018"/>
    <s v="&lt;₹200"/>
    <x v="5"/>
    <n v="2866"/>
    <n v="12610.400000000001"/>
  </r>
  <r>
    <s v="B07D8VBYB4"/>
    <x v="59"/>
    <x v="38"/>
    <n v="5865"/>
    <x v="36"/>
    <m/>
    <n v="5876.7535070140284"/>
    <s v="&gt;₹500"/>
    <x v="5"/>
    <n v="2737"/>
    <n v="12042.800000000001"/>
  </r>
  <r>
    <s v="B07ZR4S1G4"/>
    <x v="161"/>
    <x v="48"/>
    <n v="239"/>
    <x v="5"/>
    <n v="12"/>
    <n v="240.44265593561369"/>
    <s v="₹200–₹500"/>
    <x v="5"/>
    <n v="2640"/>
    <n v="11616.000000000002"/>
  </r>
  <r>
    <s v="B00TI8E7BI"/>
    <x v="162"/>
    <x v="24"/>
    <n v="2695"/>
    <x v="4"/>
    <m/>
    <n v="2705.8232931726907"/>
    <s v="&gt;₹500"/>
    <x v="5"/>
    <n v="2518"/>
    <n v="11079.2"/>
  </r>
  <r>
    <s v="B07R679HTT"/>
    <x v="163"/>
    <x v="80"/>
    <n v="12609"/>
    <x v="55"/>
    <m/>
    <n v="12659.638554216868"/>
    <s v="&gt;₹500"/>
    <x v="5"/>
    <n v="2288"/>
    <n v="10067.200000000001"/>
  </r>
  <r>
    <s v="B07RX14W1Q"/>
    <x v="164"/>
    <x v="11"/>
    <n v="499"/>
    <x v="37"/>
    <m/>
    <n v="501.00401606425703"/>
    <s v="₹200–₹500"/>
    <x v="5"/>
    <n v="2165"/>
    <n v="9526"/>
  </r>
  <r>
    <s v="B08S6RKT4L"/>
    <x v="165"/>
    <x v="81"/>
    <n v="2599"/>
    <x v="65"/>
    <m/>
    <n v="2606.8204613841526"/>
    <s v="&gt;₹500"/>
    <x v="5"/>
    <n v="2116"/>
    <n v="9310.4000000000015"/>
  </r>
  <r>
    <s v="B014SZPBM4"/>
    <x v="35"/>
    <x v="22"/>
    <n v="380"/>
    <x v="44"/>
    <m/>
    <n v="380"/>
    <s v="₹200–₹500"/>
    <x v="5"/>
    <n v="2111"/>
    <n v="9288.4000000000015"/>
  </r>
  <r>
    <s v="B09CTWFV5W"/>
    <x v="166"/>
    <x v="3"/>
    <n v="7199"/>
    <x v="3"/>
    <m/>
    <n v="7213.4268537074149"/>
    <s v="&gt;₹500"/>
    <x v="5"/>
    <n v="1964"/>
    <n v="8641.6"/>
  </r>
  <r>
    <s v="B084MZXJNK"/>
    <x v="142"/>
    <x v="1"/>
    <n v="1599"/>
    <x v="46"/>
    <m/>
    <n v="1599"/>
    <s v="&gt;₹500"/>
    <x v="5"/>
    <n v="1951"/>
    <n v="8584.4000000000015"/>
  </r>
  <r>
    <s v="B084N133Y7"/>
    <x v="142"/>
    <x v="1"/>
    <n v="1499"/>
    <x v="36"/>
    <m/>
    <n v="1502.004008016032"/>
    <s v="&gt;₹500"/>
    <x v="5"/>
    <n v="1951"/>
    <n v="8584.4000000000015"/>
  </r>
  <r>
    <s v="B08GM5S4CQ"/>
    <x v="167"/>
    <x v="74"/>
    <n v="6990"/>
    <x v="51"/>
    <n v="12"/>
    <n v="7025.1256281407032"/>
    <s v="&gt;₹500"/>
    <x v="5"/>
    <n v="1771"/>
    <n v="7792.4000000000005"/>
  </r>
  <r>
    <s v="B08XXF5V6G"/>
    <x v="168"/>
    <x v="6"/>
    <n v="29999"/>
    <x v="20"/>
    <m/>
    <n v="30119.477911646587"/>
    <s v="&gt;₹500"/>
    <x v="5"/>
    <n v="1712"/>
    <n v="7532.8"/>
  </r>
  <r>
    <s v="B09FFK1PQG"/>
    <x v="169"/>
    <x v="82"/>
    <n v="873"/>
    <x v="29"/>
    <m/>
    <n v="876.50602409638554"/>
    <s v="&gt;₹500"/>
    <x v="5"/>
    <n v="1680"/>
    <n v="7392.0000000000009"/>
  </r>
  <r>
    <s v="B08WKCTFF3"/>
    <x v="170"/>
    <x v="49"/>
    <n v="899"/>
    <x v="16"/>
    <n v="12"/>
    <n v="903.5175879396985"/>
    <s v="&gt;₹500"/>
    <x v="5"/>
    <n v="1667"/>
    <n v="7334.8"/>
  </r>
  <r>
    <s v="B07KKJPTWB"/>
    <x v="171"/>
    <x v="71"/>
    <n v="1599"/>
    <x v="46"/>
    <m/>
    <n v="1599"/>
    <s v="&gt;₹500"/>
    <x v="5"/>
    <n v="1558"/>
    <n v="6855.2000000000007"/>
  </r>
  <r>
    <s v="B09MZ6WZ6V"/>
    <x v="172"/>
    <x v="37"/>
    <n v="499"/>
    <x v="0"/>
    <n v="12"/>
    <n v="499"/>
    <s v="₹200–₹500"/>
    <x v="5"/>
    <n v="1030"/>
    <n v="4532"/>
  </r>
  <r>
    <s v="B0BNXFDTZ2"/>
    <x v="173"/>
    <x v="52"/>
    <n v="2999"/>
    <x v="2"/>
    <n v="12"/>
    <n v="3020.1409869083586"/>
    <s v="&gt;₹500"/>
    <x v="5"/>
    <n v="768"/>
    <n v="3379.2000000000003"/>
  </r>
  <r>
    <s v="B078JBK4GX"/>
    <x v="174"/>
    <x v="2"/>
    <n v="2599"/>
    <x v="54"/>
    <m/>
    <n v="2609.4377510040163"/>
    <s v="&gt;₹500"/>
    <x v="5"/>
    <n v="646"/>
    <n v="2842.4"/>
  </r>
  <r>
    <s v="B07Q7561HD"/>
    <x v="175"/>
    <x v="22"/>
    <n v="149"/>
    <x v="35"/>
    <m/>
    <n v="149.14914914914914"/>
    <s v="&lt;₹200"/>
    <x v="5"/>
    <n v="644"/>
    <n v="2833.6000000000004"/>
  </r>
  <r>
    <s v="B09VGS66FV"/>
    <x v="176"/>
    <x v="83"/>
    <n v="1349"/>
    <x v="40"/>
    <m/>
    <n v="1351.7034068136272"/>
    <s v="&gt;₹500"/>
    <x v="5"/>
    <n v="638"/>
    <n v="2807.2000000000003"/>
  </r>
  <r>
    <s v="B0B7FJNSZR"/>
    <x v="177"/>
    <x v="16"/>
    <n v="5395"/>
    <x v="22"/>
    <n v="12"/>
    <n v="5433.031218529708"/>
    <s v="&gt;₹500"/>
    <x v="5"/>
    <n v="535"/>
    <n v="2354"/>
  </r>
  <r>
    <s v="B09J4YQYX3"/>
    <x v="178"/>
    <x v="7"/>
    <n v="1399"/>
    <x v="65"/>
    <m/>
    <n v="1403.2096288866601"/>
    <s v="&gt;₹500"/>
    <x v="5"/>
    <n v="461"/>
    <n v="2028.4"/>
  </r>
  <r>
    <s v="B09HCH3JZG"/>
    <x v="179"/>
    <x v="11"/>
    <n v="699"/>
    <x v="21"/>
    <n v="12"/>
    <n v="703.21931589537223"/>
    <s v="&gt;₹500"/>
    <x v="5"/>
    <n v="390"/>
    <n v="1716.0000000000002"/>
  </r>
  <r>
    <s v="B018SJJ0GE"/>
    <x v="180"/>
    <x v="84"/>
    <n v="1999"/>
    <x v="56"/>
    <m/>
    <n v="2005.0150451354061"/>
    <s v="&gt;₹500"/>
    <x v="5"/>
    <n v="388"/>
    <n v="1707.2"/>
  </r>
  <r>
    <s v="B08Y5QJTVK"/>
    <x v="181"/>
    <x v="57"/>
    <n v="116"/>
    <x v="30"/>
    <m/>
    <n v="116.46586345381526"/>
    <s v="&lt;₹200"/>
    <x v="5"/>
    <n v="357"/>
    <n v="1570.8000000000002"/>
  </r>
  <r>
    <s v="B0BBW521YC"/>
    <x v="182"/>
    <x v="85"/>
    <n v="99"/>
    <x v="67"/>
    <n v="12"/>
    <n v="99"/>
    <s v="&lt;₹200"/>
    <x v="5"/>
    <n v="305"/>
    <n v="1342"/>
  </r>
  <r>
    <s v="B09SFRNKSR"/>
    <x v="183"/>
    <x v="15"/>
    <n v="298"/>
    <x v="31"/>
    <m/>
    <n v="298"/>
    <s v="₹200–₹500"/>
    <x v="5"/>
    <n v="290"/>
    <n v="1276"/>
  </r>
  <r>
    <s v="B0B8ZM9RVV"/>
    <x v="184"/>
    <x v="7"/>
    <n v="419"/>
    <x v="13"/>
    <n v="12"/>
    <n v="421.10552763819095"/>
    <s v="₹200–₹500"/>
    <x v="5"/>
    <n v="227"/>
    <n v="998.80000000000007"/>
  </r>
  <r>
    <s v="B09W5XR9RT"/>
    <x v="185"/>
    <x v="1"/>
    <n v="970"/>
    <x v="51"/>
    <n v="12"/>
    <n v="974.8743718592965"/>
    <s v="&gt;₹500"/>
    <x v="5"/>
    <n v="184"/>
    <n v="809.6"/>
  </r>
  <r>
    <s v="B09W5XR9RT"/>
    <x v="185"/>
    <x v="1"/>
    <n v="970"/>
    <x v="51"/>
    <n v="12"/>
    <n v="974.8743718592965"/>
    <s v="&gt;₹500"/>
    <x v="5"/>
    <n v="184"/>
    <n v="809.6"/>
  </r>
  <r>
    <s v="B09W5XR9RT"/>
    <x v="185"/>
    <x v="1"/>
    <n v="970"/>
    <x v="51"/>
    <n v="12"/>
    <n v="974.8743718592965"/>
    <s v="&gt;₹500"/>
    <x v="5"/>
    <n v="184"/>
    <n v="809.6"/>
  </r>
  <r>
    <s v="B0BP18W8TM"/>
    <x v="186"/>
    <x v="52"/>
    <n v="3999"/>
    <x v="68"/>
    <n v="12"/>
    <n v="3999"/>
    <s v="&gt;₹500"/>
    <x v="5"/>
    <n v="73"/>
    <n v="321.20000000000005"/>
  </r>
  <r>
    <s v="B0BPBG712X"/>
    <x v="187"/>
    <x v="17"/>
    <n v="799"/>
    <x v="56"/>
    <m/>
    <n v="801.4042126379137"/>
    <s v="&gt;₹500"/>
    <x v="5"/>
    <n v="17"/>
    <n v="74.800000000000011"/>
  </r>
  <r>
    <s v="B09VGKFM7Y"/>
    <x v="188"/>
    <x v="31"/>
    <n v="219"/>
    <x v="7"/>
    <n v="12"/>
    <n v="220.10050251256283"/>
    <s v="₹200–₹500"/>
    <x v="5"/>
    <n v="14"/>
    <n v="61.600000000000009"/>
  </r>
  <r>
    <s v="B005FYNT3G"/>
    <x v="189"/>
    <x v="86"/>
    <n v="289"/>
    <x v="7"/>
    <n v="12"/>
    <n v="290.45226130653265"/>
    <s v="₹200–₹500"/>
    <x v="6"/>
    <n v="253105"/>
    <n v="1088351.5"/>
  </r>
  <r>
    <s v="B01N6LU1VF"/>
    <x v="190"/>
    <x v="86"/>
    <n v="579"/>
    <x v="49"/>
    <n v="12"/>
    <n v="581.9095477386935"/>
    <s v="&gt;₹500"/>
    <x v="6"/>
    <n v="189104"/>
    <n v="813147.2"/>
  </r>
  <r>
    <s v="B08HV83HL3"/>
    <x v="191"/>
    <x v="87"/>
    <n v="2049"/>
    <x v="69"/>
    <m/>
    <n v="2049"/>
    <s v="&gt;₹500"/>
    <x v="6"/>
    <n v="178912"/>
    <n v="769321.6"/>
  </r>
  <r>
    <s v="B08HVL8QN3"/>
    <x v="192"/>
    <x v="87"/>
    <n v="1149"/>
    <x v="18"/>
    <m/>
    <n v="1153.6144578313254"/>
    <s v="&gt;₹500"/>
    <x v="6"/>
    <n v="178912"/>
    <n v="769321.6"/>
  </r>
  <r>
    <s v="B08HVJCW95"/>
    <x v="193"/>
    <x v="87"/>
    <n v="1149"/>
    <x v="18"/>
    <m/>
    <n v="1153.6144578313254"/>
    <s v="&gt;₹500"/>
    <x v="6"/>
    <n v="178912"/>
    <n v="769321.6"/>
  </r>
  <r>
    <s v="B09MT84WV5"/>
    <x v="194"/>
    <x v="18"/>
    <n v="1149"/>
    <x v="70"/>
    <n v="12"/>
    <n v="1157.0996978851963"/>
    <s v="&gt;₹500"/>
    <x v="6"/>
    <n v="140036"/>
    <n v="602154.79999999993"/>
  </r>
  <r>
    <s v="B09MT6XSFW"/>
    <x v="194"/>
    <x v="18"/>
    <n v="599"/>
    <x v="57"/>
    <n v="12"/>
    <n v="602.61569416498992"/>
    <s v="&gt;₹500"/>
    <x v="6"/>
    <n v="140036"/>
    <n v="602154.79999999993"/>
  </r>
  <r>
    <s v="B09MT84WV5"/>
    <x v="194"/>
    <x v="18"/>
    <n v="1059"/>
    <x v="71"/>
    <n v="12"/>
    <n v="1066.4652567975832"/>
    <s v="&gt;₹500"/>
    <x v="6"/>
    <n v="140035"/>
    <n v="602150.5"/>
  </r>
  <r>
    <s v="B098K3H92Z"/>
    <x v="195"/>
    <x v="88"/>
    <n v="599"/>
    <x v="56"/>
    <m/>
    <n v="600.80240722166502"/>
    <s v="&gt;₹500"/>
    <x v="6"/>
    <n v="95116"/>
    <n v="408998.8"/>
  </r>
  <r>
    <s v="B01EZ0X3L8"/>
    <x v="196"/>
    <x v="86"/>
    <n v="729"/>
    <x v="7"/>
    <n v="12"/>
    <n v="732.6633165829146"/>
    <s v="&gt;₹500"/>
    <x v="6"/>
    <n v="82356"/>
    <n v="354130.8"/>
  </r>
  <r>
    <s v="B0759QMF85"/>
    <x v="197"/>
    <x v="33"/>
    <n v="1529"/>
    <x v="72"/>
    <m/>
    <n v="1533.6008024072216"/>
    <s v="&gt;₹500"/>
    <x v="6"/>
    <n v="68409"/>
    <n v="294158.7"/>
  </r>
  <r>
    <s v="B07B88KQZ8"/>
    <x v="198"/>
    <x v="89"/>
    <n v="1999"/>
    <x v="56"/>
    <m/>
    <n v="2005.0150451354061"/>
    <s v="&gt;₹500"/>
    <x v="6"/>
    <n v="63899"/>
    <n v="274765.7"/>
  </r>
  <r>
    <s v="B07JJFSG2B"/>
    <x v="199"/>
    <x v="86"/>
    <n v="889"/>
    <x v="73"/>
    <n v="12"/>
    <n v="894.36619718309862"/>
    <s v="&gt;₹500"/>
    <x v="6"/>
    <n v="55747"/>
    <n v="239712.09999999998"/>
  </r>
  <r>
    <s v="B009VCGPSY"/>
    <x v="200"/>
    <x v="0"/>
    <n v="269"/>
    <x v="49"/>
    <n v="12"/>
    <n v="270.35175879396985"/>
    <s v="₹200–₹500"/>
    <x v="6"/>
    <n v="54315"/>
    <n v="233554.5"/>
  </r>
  <r>
    <s v="B0819ZZK5K"/>
    <x v="190"/>
    <x v="86"/>
    <n v="1109"/>
    <x v="68"/>
    <n v="12"/>
    <n v="1109"/>
    <s v="&gt;₹500"/>
    <x v="6"/>
    <n v="53464"/>
    <n v="229895.19999999998"/>
  </r>
  <r>
    <s v="B09CYTJV3N"/>
    <x v="201"/>
    <x v="90"/>
    <n v="4499"/>
    <x v="36"/>
    <m/>
    <n v="4508.016032064128"/>
    <s v="&gt;₹500"/>
    <x v="6"/>
    <n v="44696"/>
    <n v="192192.8"/>
  </r>
  <r>
    <s v="B07GXHC691"/>
    <x v="202"/>
    <x v="21"/>
    <n v="99"/>
    <x v="1"/>
    <n v="12"/>
    <n v="99"/>
    <s v="&lt;₹200"/>
    <x v="6"/>
    <n v="42641"/>
    <n v="183356.3"/>
  </r>
  <r>
    <s v="B06XSK3XL6"/>
    <x v="203"/>
    <x v="82"/>
    <n v="571"/>
    <x v="54"/>
    <m/>
    <n v="573.29317269076307"/>
    <s v="&gt;₹500"/>
    <x v="6"/>
    <n v="38221"/>
    <n v="164350.29999999999"/>
  </r>
  <r>
    <s v="B008QTK47Q"/>
    <x v="204"/>
    <x v="91"/>
    <n v="1614"/>
    <x v="48"/>
    <m/>
    <n v="1614"/>
    <s v="&gt;₹500"/>
    <x v="6"/>
    <n v="37974"/>
    <n v="163288.19999999998"/>
  </r>
  <r>
    <s v="B003L62T7W"/>
    <x v="205"/>
    <x v="0"/>
    <n v="279"/>
    <x v="43"/>
    <m/>
    <n v="279.55911823647295"/>
    <s v="₹200–₹500"/>
    <x v="6"/>
    <n v="31534"/>
    <n v="135596.19999999998"/>
  </r>
  <r>
    <s v="B08DDRGWTJ"/>
    <x v="206"/>
    <x v="1"/>
    <n v="229"/>
    <x v="34"/>
    <m/>
    <n v="229.45891783567134"/>
    <s v="₹200–₹500"/>
    <x v="6"/>
    <n v="30411"/>
    <n v="130767.29999999999"/>
  </r>
  <r>
    <s v="B07YTNKVJQ"/>
    <x v="207"/>
    <x v="1"/>
    <n v="499"/>
    <x v="8"/>
    <n v="12"/>
    <n v="502.01207243460766"/>
    <s v="₹200–₹500"/>
    <x v="6"/>
    <n v="30411"/>
    <n v="130767.29999999999"/>
  </r>
  <r>
    <s v="B08DDRGWTJ"/>
    <x v="206"/>
    <x v="1"/>
    <n v="229"/>
    <x v="34"/>
    <m/>
    <n v="229.45891783567134"/>
    <s v="₹200–₹500"/>
    <x v="6"/>
    <n v="30411"/>
    <n v="130767.29999999999"/>
  </r>
  <r>
    <s v="B08DDRGWTJ"/>
    <x v="206"/>
    <x v="1"/>
    <n v="229"/>
    <x v="34"/>
    <m/>
    <n v="229.45891783567134"/>
    <s v="₹200–₹500"/>
    <x v="6"/>
    <n v="30411"/>
    <n v="130767.29999999999"/>
  </r>
  <r>
    <s v="B07SLMR1K6"/>
    <x v="208"/>
    <x v="86"/>
    <n v="519"/>
    <x v="8"/>
    <n v="12"/>
    <n v="522.13279678068409"/>
    <s v="&gt;₹500"/>
    <x v="6"/>
    <n v="30058"/>
    <n v="129249.4"/>
  </r>
  <r>
    <s v="B00ZYLMQH0"/>
    <x v="209"/>
    <x v="30"/>
    <n v="549"/>
    <x v="52"/>
    <n v="12"/>
    <n v="552.31388329979882"/>
    <s v="&gt;₹500"/>
    <x v="6"/>
    <n v="28829"/>
    <n v="123964.7"/>
  </r>
  <r>
    <s v="B08Y5QJXSR"/>
    <x v="210"/>
    <x v="92"/>
    <n v="3569"/>
    <x v="11"/>
    <m/>
    <n v="3579.7392176529588"/>
    <s v="&gt;₹500"/>
    <x v="6"/>
    <n v="28629"/>
    <n v="123104.7"/>
  </r>
  <r>
    <s v="B0B3RRWSF6"/>
    <x v="211"/>
    <x v="52"/>
    <n v="1998"/>
    <x v="1"/>
    <n v="12"/>
    <n v="1998"/>
    <s v="&gt;₹500"/>
    <x v="6"/>
    <n v="27709"/>
    <n v="119148.7"/>
  </r>
  <r>
    <s v="B0B3RS9DNF"/>
    <x v="211"/>
    <x v="52"/>
    <n v="1999"/>
    <x v="1"/>
    <n v="12"/>
    <n v="1999"/>
    <s v="&gt;₹500"/>
    <x v="6"/>
    <n v="27704"/>
    <n v="119127.2"/>
  </r>
  <r>
    <s v="B0B3RRWSF6"/>
    <x v="211"/>
    <x v="52"/>
    <n v="1998"/>
    <x v="1"/>
    <n v="12"/>
    <n v="1998"/>
    <s v="&gt;₹500"/>
    <x v="6"/>
    <n v="27696"/>
    <n v="119092.79999999999"/>
  </r>
  <r>
    <s v="B0B3RSDSZ3"/>
    <x v="211"/>
    <x v="52"/>
    <n v="1999"/>
    <x v="1"/>
    <n v="12"/>
    <n v="1999"/>
    <s v="&gt;₹500"/>
    <x v="6"/>
    <n v="27696"/>
    <n v="119092.79999999999"/>
  </r>
  <r>
    <s v="B084872DQY"/>
    <x v="212"/>
    <x v="6"/>
    <n v="14999"/>
    <x v="61"/>
    <m/>
    <n v="15044.132397191575"/>
    <s v="&gt;₹500"/>
    <x v="6"/>
    <n v="27508"/>
    <n v="118284.4"/>
  </r>
  <r>
    <s v="B07BRKK9JQ"/>
    <x v="213"/>
    <x v="93"/>
    <n v="1299"/>
    <x v="74"/>
    <m/>
    <n v="1300.3003003003003"/>
    <s v="&gt;₹500"/>
    <x v="6"/>
    <n v="27223"/>
    <n v="117058.9"/>
  </r>
  <r>
    <s v="B003B00484"/>
    <x v="214"/>
    <x v="94"/>
    <n v="399"/>
    <x v="46"/>
    <m/>
    <n v="399"/>
    <s v="₹200–₹500"/>
    <x v="6"/>
    <n v="27201"/>
    <n v="116964.29999999999"/>
  </r>
  <r>
    <s v="B09JPC82QC"/>
    <x v="215"/>
    <x v="6"/>
    <n v="19999"/>
    <x v="54"/>
    <m/>
    <n v="20079.317269076306"/>
    <s v="&gt;₹500"/>
    <x v="6"/>
    <n v="27151"/>
    <n v="116749.29999999999"/>
  </r>
  <r>
    <s v="B07N42JB4S"/>
    <x v="216"/>
    <x v="65"/>
    <n v="799"/>
    <x v="1"/>
    <n v="12"/>
    <n v="799"/>
    <s v="&gt;₹500"/>
    <x v="6"/>
    <n v="27139"/>
    <n v="116697.7"/>
  </r>
  <r>
    <s v="B07TR5HSR9"/>
    <x v="217"/>
    <x v="49"/>
    <n v="656"/>
    <x v="7"/>
    <n v="12"/>
    <n v="659.2964824120603"/>
    <s v="&gt;₹500"/>
    <x v="6"/>
    <n v="25903"/>
    <n v="111382.9"/>
  </r>
  <r>
    <s v="B07XCM6T4N"/>
    <x v="218"/>
    <x v="76"/>
    <n v="349"/>
    <x v="75"/>
    <n v="12"/>
    <n v="351.46022155085598"/>
    <s v="₹200–₹500"/>
    <x v="6"/>
    <n v="24791"/>
    <n v="106601.29999999999"/>
  </r>
  <r>
    <s v="B084PJSSQ1"/>
    <x v="190"/>
    <x v="86"/>
    <n v="1299"/>
    <x v="6"/>
    <n v="12"/>
    <n v="1305.5276381909548"/>
    <s v="&gt;₹500"/>
    <x v="6"/>
    <n v="23022"/>
    <n v="98994.599999999991"/>
  </r>
  <r>
    <s v="B09MJ77786"/>
    <x v="215"/>
    <x v="6"/>
    <n v="31999"/>
    <x v="72"/>
    <m/>
    <n v="32095.285857572719"/>
    <s v="&gt;₹500"/>
    <x v="6"/>
    <n v="21252"/>
    <n v="91383.599999999991"/>
  </r>
  <r>
    <s v="B09RWQ7YR6"/>
    <x v="219"/>
    <x v="6"/>
    <n v="46999"/>
    <x v="56"/>
    <m/>
    <n v="47140.421263791373"/>
    <s v="&gt;₹500"/>
    <x v="6"/>
    <n v="21252"/>
    <n v="91383.599999999991"/>
  </r>
  <r>
    <s v="B077Z65HSD"/>
    <x v="220"/>
    <x v="1"/>
    <n v="299"/>
    <x v="19"/>
    <n v="12"/>
    <n v="299"/>
    <s v="₹200–₹500"/>
    <x v="6"/>
    <n v="20850"/>
    <n v="89655"/>
  </r>
  <r>
    <s v="B0974G5Q2Y"/>
    <x v="221"/>
    <x v="1"/>
    <n v="273.10000000000002"/>
    <x v="22"/>
    <n v="12"/>
    <n v="275.02517623363548"/>
    <s v="₹200–₹500"/>
    <x v="6"/>
    <n v="20850"/>
    <n v="89655"/>
  </r>
  <r>
    <s v="B071SDRGWL"/>
    <x v="222"/>
    <x v="1"/>
    <n v="349"/>
    <x v="0"/>
    <n v="12"/>
    <n v="349"/>
    <s v="₹200–₹500"/>
    <x v="6"/>
    <n v="20850"/>
    <n v="89655"/>
  </r>
  <r>
    <s v="B077Z65HSD"/>
    <x v="220"/>
    <x v="1"/>
    <n v="299"/>
    <x v="19"/>
    <n v="12"/>
    <n v="299"/>
    <s v="₹200–₹500"/>
    <x v="6"/>
    <n v="20850"/>
    <n v="89655"/>
  </r>
  <r>
    <s v="B077Z65HSD"/>
    <x v="220"/>
    <x v="1"/>
    <n v="299"/>
    <x v="19"/>
    <n v="12"/>
    <n v="299"/>
    <s v="₹200–₹500"/>
    <x v="6"/>
    <n v="20850"/>
    <n v="89655"/>
  </r>
  <r>
    <s v="B008QS9J6Y"/>
    <x v="223"/>
    <x v="95"/>
    <n v="1990"/>
    <x v="34"/>
    <m/>
    <n v="1993.9879759519038"/>
    <s v="&gt;₹500"/>
    <x v="6"/>
    <n v="20398"/>
    <n v="87711.4"/>
  </r>
  <r>
    <s v="B017NC2IPM"/>
    <x v="224"/>
    <x v="33"/>
    <n v="1799"/>
    <x v="47"/>
    <m/>
    <n v="1804.4132397191574"/>
    <s v="&gt;₹500"/>
    <x v="6"/>
    <n v="20342"/>
    <n v="87470.599999999991"/>
  </r>
  <r>
    <s v="B01GGKYKQM"/>
    <x v="225"/>
    <x v="1"/>
    <n v="219"/>
    <x v="52"/>
    <n v="12"/>
    <n v="220.32193158953723"/>
    <s v="₹200–₹500"/>
    <x v="6"/>
    <n v="20053"/>
    <n v="86227.9"/>
  </r>
  <r>
    <s v="B01GGKYKQM"/>
    <x v="225"/>
    <x v="1"/>
    <n v="219"/>
    <x v="52"/>
    <n v="12"/>
    <n v="220.32193158953723"/>
    <s v="₹200–₹500"/>
    <x v="6"/>
    <n v="20053"/>
    <n v="86227.9"/>
  </r>
  <r>
    <s v="B01GGKYKQM"/>
    <x v="225"/>
    <x v="1"/>
    <n v="219"/>
    <x v="52"/>
    <n v="12"/>
    <n v="220.32193158953723"/>
    <s v="₹200–₹500"/>
    <x v="6"/>
    <n v="20052"/>
    <n v="86223.599999999991"/>
  </r>
  <r>
    <s v="B0B3CPQ5PF"/>
    <x v="226"/>
    <x v="59"/>
    <n v="28999"/>
    <x v="37"/>
    <m/>
    <n v="29115.461847389557"/>
    <s v="&gt;₹500"/>
    <x v="6"/>
    <n v="17415"/>
    <n v="74884.5"/>
  </r>
  <r>
    <s v="B0B3CQBRB4"/>
    <x v="226"/>
    <x v="59"/>
    <n v="28999"/>
    <x v="17"/>
    <n v="12"/>
    <n v="29174.044265593562"/>
    <s v="&gt;₹500"/>
    <x v="6"/>
    <n v="17415"/>
    <n v="74884.5"/>
  </r>
  <r>
    <s v="B0B3D39RKV"/>
    <x v="226"/>
    <x v="59"/>
    <n v="33999"/>
    <x v="5"/>
    <n v="12"/>
    <n v="34204.225352112677"/>
    <s v="&gt;₹500"/>
    <x v="6"/>
    <n v="17415"/>
    <n v="74884.5"/>
  </r>
  <r>
    <s v="B0798PJPCL"/>
    <x v="227"/>
    <x v="49"/>
    <n v="1889"/>
    <x v="23"/>
    <m/>
    <n v="1889"/>
    <s v="&gt;₹500"/>
    <x v="6"/>
    <n v="17394"/>
    <n v="74794.2"/>
  </r>
  <r>
    <s v="B0B3N7LR6K"/>
    <x v="228"/>
    <x v="52"/>
    <n v="3999"/>
    <x v="66"/>
    <n v="12"/>
    <n v="4027.1903323262841"/>
    <s v="&gt;₹500"/>
    <x v="6"/>
    <n v="17162"/>
    <n v="73796.599999999991"/>
  </r>
  <r>
    <s v="B0B3NDPCS9"/>
    <x v="228"/>
    <x v="52"/>
    <n v="3999"/>
    <x v="53"/>
    <n v="12"/>
    <n v="4027.1903323262841"/>
    <s v="&gt;₹500"/>
    <x v="6"/>
    <n v="17161"/>
    <n v="73792.3"/>
  </r>
  <r>
    <s v="B0B3N7LR6K"/>
    <x v="228"/>
    <x v="52"/>
    <n v="3999"/>
    <x v="66"/>
    <n v="12"/>
    <n v="4027.1903323262841"/>
    <s v="&gt;₹500"/>
    <x v="6"/>
    <n v="17159"/>
    <n v="73783.7"/>
  </r>
  <r>
    <s v="B09KGV7WSV"/>
    <x v="229"/>
    <x v="45"/>
    <n v="2099"/>
    <x v="59"/>
    <n v="12"/>
    <n v="2111.6700201207245"/>
    <s v="&gt;₹500"/>
    <x v="6"/>
    <n v="17129"/>
    <n v="73654.7"/>
  </r>
  <r>
    <s v="B09KGV7WSV"/>
    <x v="229"/>
    <x v="45"/>
    <n v="2099"/>
    <x v="59"/>
    <n v="12"/>
    <n v="2111.6700201207245"/>
    <s v="&gt;₹500"/>
    <x v="6"/>
    <n v="17129"/>
    <n v="73654.7"/>
  </r>
  <r>
    <s v="B09F6S8BT6"/>
    <x v="230"/>
    <x v="6"/>
    <n v="13490"/>
    <x v="20"/>
    <m/>
    <n v="13544.176706827309"/>
    <s v="&gt;₹500"/>
    <x v="6"/>
    <n v="16299"/>
    <n v="70085.7"/>
  </r>
  <r>
    <s v="B08PV1X771"/>
    <x v="230"/>
    <x v="6"/>
    <n v="15490"/>
    <x v="43"/>
    <m/>
    <n v="15521.042084168337"/>
    <s v="&gt;₹500"/>
    <x v="6"/>
    <n v="16299"/>
    <n v="70085.7"/>
  </r>
  <r>
    <s v="B09F6S8BT6"/>
    <x v="230"/>
    <x v="6"/>
    <n v="13490"/>
    <x v="20"/>
    <m/>
    <n v="13544.176706827309"/>
    <s v="&gt;₹500"/>
    <x v="6"/>
    <n v="16299"/>
    <n v="70085.7"/>
  </r>
  <r>
    <s v="B08MC57J31"/>
    <x v="231"/>
    <x v="87"/>
    <n v="1499"/>
    <x v="31"/>
    <m/>
    <n v="1499"/>
    <s v="&gt;₹500"/>
    <x v="6"/>
    <n v="15970"/>
    <n v="68671"/>
  </r>
  <r>
    <s v="B00DJ5N9VK"/>
    <x v="232"/>
    <x v="96"/>
    <n v="150"/>
    <x v="53"/>
    <n v="12"/>
    <n v="151.05740181268882"/>
    <s v="&lt;₹200"/>
    <x v="6"/>
    <n v="15867"/>
    <n v="68228.099999999991"/>
  </r>
  <r>
    <s v="B08CHZ3ZQ7"/>
    <x v="233"/>
    <x v="9"/>
    <n v="599"/>
    <x v="36"/>
    <m/>
    <n v="600.20040080160322"/>
    <s v="&gt;₹500"/>
    <x v="6"/>
    <n v="15790"/>
    <n v="67897"/>
  </r>
  <r>
    <s v="B01EY310UM"/>
    <x v="234"/>
    <x v="97"/>
    <n v="1321"/>
    <x v="32"/>
    <m/>
    <n v="1322.3223223223224"/>
    <s v="&gt;₹500"/>
    <x v="6"/>
    <n v="15453"/>
    <n v="66447.899999999994"/>
  </r>
  <r>
    <s v="B013B2WGT6"/>
    <x v="235"/>
    <x v="51"/>
    <n v="1099"/>
    <x v="30"/>
    <m/>
    <n v="1103.4136546184739"/>
    <s v="&gt;₹500"/>
    <x v="6"/>
    <n v="15276"/>
    <n v="65686.8"/>
  </r>
  <r>
    <s v="B07DKZCZ89"/>
    <x v="236"/>
    <x v="98"/>
    <n v="119"/>
    <x v="66"/>
    <n v="12"/>
    <n v="119.83887210473313"/>
    <s v="&lt;₹200"/>
    <x v="6"/>
    <n v="15032"/>
    <n v="64637.599999999999"/>
  </r>
  <r>
    <s v="B079S811J3"/>
    <x v="237"/>
    <x v="99"/>
    <n v="1990"/>
    <x v="61"/>
    <m/>
    <n v="1995.987963891675"/>
    <s v="&gt;₹500"/>
    <x v="6"/>
    <n v="14237"/>
    <n v="61219.1"/>
  </r>
  <r>
    <s v="B07PFJ5W31"/>
    <x v="238"/>
    <x v="100"/>
    <n v="139"/>
    <x v="76"/>
    <n v="12"/>
    <n v="139.97985901309164"/>
    <s v="&lt;₹200"/>
    <x v="6"/>
    <n v="14185"/>
    <n v="60995.5"/>
  </r>
  <r>
    <s v="B07PFJ5VQD"/>
    <x v="239"/>
    <x v="1"/>
    <n v="159"/>
    <x v="22"/>
    <n v="12"/>
    <n v="160.12084592145015"/>
    <s v="&lt;₹200"/>
    <x v="6"/>
    <n v="14184"/>
    <n v="60991.199999999997"/>
  </r>
  <r>
    <s v="B07222HQKP"/>
    <x v="240"/>
    <x v="20"/>
    <n v="657"/>
    <x v="61"/>
    <m/>
    <n v="658.97693079237717"/>
    <s v="&gt;₹500"/>
    <x v="6"/>
    <n v="13944"/>
    <n v="59959.199999999997"/>
  </r>
  <r>
    <s v="B08CF3D7QR"/>
    <x v="241"/>
    <x v="1"/>
    <n v="154"/>
    <x v="16"/>
    <n v="12"/>
    <n v="154.77386934673368"/>
    <s v="&lt;₹200"/>
    <x v="6"/>
    <n v="13391"/>
    <n v="57581.299999999996"/>
  </r>
  <r>
    <s v="B08CF3D7QR"/>
    <x v="241"/>
    <x v="1"/>
    <n v="154"/>
    <x v="16"/>
    <n v="12"/>
    <n v="154.77386934673368"/>
    <s v="&lt;₹200"/>
    <x v="6"/>
    <n v="13391"/>
    <n v="57581.299999999996"/>
  </r>
  <r>
    <s v="B08CF3D7QR"/>
    <x v="241"/>
    <x v="1"/>
    <n v="154"/>
    <x v="16"/>
    <n v="12"/>
    <n v="154.77386934673368"/>
    <s v="&lt;₹200"/>
    <x v="6"/>
    <n v="13391"/>
    <n v="57581.299999999996"/>
  </r>
  <r>
    <s v="B086X18Q71"/>
    <x v="242"/>
    <x v="101"/>
    <n v="9799"/>
    <x v="74"/>
    <m/>
    <n v="9808.808808808808"/>
    <s v="&gt;₹500"/>
    <x v="6"/>
    <n v="13251"/>
    <n v="56979.299999999996"/>
  </r>
  <r>
    <s v="B01D5H8ZI8"/>
    <x v="243"/>
    <x v="11"/>
    <n v="229"/>
    <x v="8"/>
    <n v="12"/>
    <n v="230.38229376257544"/>
    <s v="₹200–₹500"/>
    <x v="6"/>
    <n v="12835"/>
    <n v="55190.5"/>
  </r>
  <r>
    <s v="B07KRCW6LZ"/>
    <x v="244"/>
    <x v="25"/>
    <n v="999"/>
    <x v="47"/>
    <m/>
    <n v="1002.0060180541625"/>
    <s v="&gt;₹500"/>
    <x v="6"/>
    <n v="12093"/>
    <n v="51999.9"/>
  </r>
  <r>
    <s v="B07KRCW6LZ"/>
    <x v="244"/>
    <x v="25"/>
    <n v="999"/>
    <x v="47"/>
    <m/>
    <n v="1002.0060180541625"/>
    <s v="&gt;₹500"/>
    <x v="6"/>
    <n v="12093"/>
    <n v="51999.9"/>
  </r>
  <r>
    <s v="B08DPLCM6T"/>
    <x v="245"/>
    <x v="6"/>
    <n v="13490"/>
    <x v="65"/>
    <m/>
    <n v="13530.591775325978"/>
    <s v="&gt;₹500"/>
    <x v="6"/>
    <n v="11976"/>
    <n v="51496.799999999996"/>
  </r>
  <r>
    <s v="B08DPLCM6T"/>
    <x v="245"/>
    <x v="6"/>
    <n v="13490"/>
    <x v="65"/>
    <m/>
    <n v="13530.591775325978"/>
    <s v="&gt;₹500"/>
    <x v="6"/>
    <n v="11976"/>
    <n v="51496.799999999996"/>
  </r>
  <r>
    <s v="B078JDNZJ8"/>
    <x v="246"/>
    <x v="2"/>
    <n v="3600"/>
    <x v="30"/>
    <m/>
    <n v="3614.4578313253014"/>
    <s v="&gt;₹500"/>
    <x v="6"/>
    <n v="11924"/>
    <n v="51273.2"/>
  </r>
  <r>
    <s v="B015ZXUDD0"/>
    <x v="102"/>
    <x v="94"/>
    <n v="479"/>
    <x v="46"/>
    <m/>
    <n v="479"/>
    <s v="₹200–₹500"/>
    <x v="6"/>
    <n v="11687"/>
    <n v="50254.1"/>
  </r>
  <r>
    <s v="B07Z1YVP72"/>
    <x v="130"/>
    <x v="67"/>
    <n v="449"/>
    <x v="16"/>
    <n v="12"/>
    <n v="451.2562814070352"/>
    <s v="₹200–₹500"/>
    <x v="6"/>
    <n v="11330"/>
    <n v="48719"/>
  </r>
  <r>
    <s v="B086394NY5"/>
    <x v="247"/>
    <x v="102"/>
    <n v="1399"/>
    <x v="4"/>
    <m/>
    <n v="1404.6184738955824"/>
    <s v="&gt;₹500"/>
    <x v="6"/>
    <n v="11074"/>
    <n v="47618.2"/>
  </r>
  <r>
    <s v="B07Z53L5QL"/>
    <x v="248"/>
    <x v="103"/>
    <n v="549"/>
    <x v="21"/>
    <n v="12"/>
    <n v="552.31388329979882"/>
    <s v="&gt;₹500"/>
    <x v="6"/>
    <n v="11006"/>
    <n v="47325.799999999996"/>
  </r>
  <r>
    <s v="B00NH12R1O"/>
    <x v="225"/>
    <x v="1"/>
    <n v="299"/>
    <x v="47"/>
    <m/>
    <n v="299.89969909729189"/>
    <s v="₹200–₹500"/>
    <x v="6"/>
    <n v="10911"/>
    <n v="46917.299999999996"/>
  </r>
  <r>
    <s v="B08BQ947H3"/>
    <x v="249"/>
    <x v="104"/>
    <n v="149"/>
    <x v="34"/>
    <m/>
    <n v="149.29859719438878"/>
    <s v="&lt;₹200"/>
    <x v="6"/>
    <n v="10833"/>
    <n v="46581.9"/>
  </r>
  <r>
    <s v="B08BQ947H3"/>
    <x v="249"/>
    <x v="104"/>
    <n v="149"/>
    <x v="54"/>
    <m/>
    <n v="149.59839357429718"/>
    <s v="&lt;₹200"/>
    <x v="6"/>
    <n v="10833"/>
    <n v="46581.9"/>
  </r>
  <r>
    <s v="B07S7DCJKS"/>
    <x v="250"/>
    <x v="37"/>
    <n v="199"/>
    <x v="68"/>
    <n v="12"/>
    <n v="199"/>
    <s v="&lt;₹200"/>
    <x v="6"/>
    <n v="9998"/>
    <n v="42991.4"/>
  </r>
  <r>
    <s v="B07Z1Z77ZZ"/>
    <x v="130"/>
    <x v="67"/>
    <n v="449"/>
    <x v="16"/>
    <n v="12"/>
    <n v="451.2562814070352"/>
    <s v="₹200–₹500"/>
    <x v="6"/>
    <n v="9701"/>
    <n v="41714.299999999996"/>
  </r>
  <r>
    <s v="B083P71WKK"/>
    <x v="251"/>
    <x v="105"/>
    <n v="799"/>
    <x v="55"/>
    <m/>
    <n v="802.20883534136544"/>
    <s v="&gt;₹500"/>
    <x v="6"/>
    <n v="9695"/>
    <n v="41688.5"/>
  </r>
  <r>
    <s v="B01LYU3BZF"/>
    <x v="252"/>
    <x v="92"/>
    <n v="2199"/>
    <x v="11"/>
    <m/>
    <n v="2205.6168505516548"/>
    <s v="&gt;₹500"/>
    <x v="6"/>
    <n v="9650"/>
    <n v="41495"/>
  </r>
  <r>
    <s v="B07WDK3ZS2"/>
    <x v="253"/>
    <x v="59"/>
    <n v="20999"/>
    <x v="23"/>
    <m/>
    <n v="20999"/>
    <s v="&gt;₹500"/>
    <x v="6"/>
    <n v="9499"/>
    <n v="40845.699999999997"/>
  </r>
  <r>
    <s v="B07WHSJXLF"/>
    <x v="253"/>
    <x v="59"/>
    <n v="20999"/>
    <x v="23"/>
    <m/>
    <n v="20999"/>
    <s v="&gt;₹500"/>
    <x v="6"/>
    <n v="9499"/>
    <n v="40845.699999999997"/>
  </r>
  <r>
    <s v="B07WFPMGQQ"/>
    <x v="253"/>
    <x v="59"/>
    <n v="19999"/>
    <x v="14"/>
    <m/>
    <n v="20039.078156312626"/>
    <s v="&gt;₹500"/>
    <x v="6"/>
    <n v="9499"/>
    <n v="40845.699999999997"/>
  </r>
  <r>
    <s v="B0073QGKAS"/>
    <x v="254"/>
    <x v="36"/>
    <n v="1499"/>
    <x v="16"/>
    <n v="12"/>
    <n v="1506.532663316583"/>
    <s v="&gt;₹500"/>
    <x v="6"/>
    <n v="9331"/>
    <n v="40123.299999999996"/>
  </r>
  <r>
    <s v="B09GP6FBZT"/>
    <x v="255"/>
    <x v="5"/>
    <n v="299"/>
    <x v="19"/>
    <n v="12"/>
    <n v="299"/>
    <s v="₹200–₹500"/>
    <x v="6"/>
    <n v="8891"/>
    <n v="38231.299999999996"/>
  </r>
  <r>
    <s v="B07WHS7MZ1"/>
    <x v="256"/>
    <x v="59"/>
    <n v="29990"/>
    <x v="36"/>
    <m/>
    <n v="30050.100200400801"/>
    <s v="&gt;₹500"/>
    <x v="6"/>
    <n v="8399"/>
    <n v="36115.699999999997"/>
  </r>
  <r>
    <s v="B082T6V3DT"/>
    <x v="58"/>
    <x v="1"/>
    <n v="799"/>
    <x v="8"/>
    <n v="12"/>
    <n v="803.82293762575455"/>
    <s v="&gt;₹500"/>
    <x v="6"/>
    <n v="8188"/>
    <n v="35208.400000000001"/>
  </r>
  <r>
    <s v="B082T6V3DT"/>
    <x v="58"/>
    <x v="1"/>
    <n v="799"/>
    <x v="8"/>
    <n v="12"/>
    <n v="803.82293762575455"/>
    <s v="&gt;₹500"/>
    <x v="6"/>
    <n v="8188"/>
    <n v="35208.400000000001"/>
  </r>
  <r>
    <s v="B082T6V3DT"/>
    <x v="58"/>
    <x v="1"/>
    <n v="799"/>
    <x v="8"/>
    <n v="12"/>
    <n v="803.82293762575455"/>
    <s v="&gt;₹500"/>
    <x v="6"/>
    <n v="8188"/>
    <n v="35208.400000000001"/>
  </r>
  <r>
    <s v="B07YL54NVJ"/>
    <x v="257"/>
    <x v="106"/>
    <n v="549"/>
    <x v="37"/>
    <m/>
    <n v="551.20481927710841"/>
    <s v="&gt;₹500"/>
    <x v="6"/>
    <n v="7758"/>
    <n v="33359.4"/>
  </r>
  <r>
    <s v="B008LN8KDM"/>
    <x v="258"/>
    <x v="91"/>
    <n v="1849"/>
    <x v="39"/>
    <m/>
    <n v="1850.8508508508507"/>
    <s v="&gt;₹500"/>
    <x v="6"/>
    <n v="7681"/>
    <n v="33028.299999999996"/>
  </r>
  <r>
    <s v="B07YZG8PPY"/>
    <x v="259"/>
    <x v="107"/>
    <n v="1249"/>
    <x v="9"/>
    <m/>
    <n v="1254.0160642570281"/>
    <s v="&gt;₹500"/>
    <x v="6"/>
    <n v="7636"/>
    <n v="32834.799999999996"/>
  </r>
  <r>
    <s v="B01N4EV2TL"/>
    <x v="260"/>
    <x v="93"/>
    <n v="1495"/>
    <x v="36"/>
    <m/>
    <n v="1497.995991983968"/>
    <s v="&gt;₹500"/>
    <x v="6"/>
    <n v="7241"/>
    <n v="31136.3"/>
  </r>
  <r>
    <s v="B009UORDX4"/>
    <x v="261"/>
    <x v="97"/>
    <n v="949"/>
    <x v="77"/>
    <m/>
    <n v="949"/>
    <s v="&gt;₹500"/>
    <x v="6"/>
    <n v="7223"/>
    <n v="31058.899999999998"/>
  </r>
  <r>
    <s v="B08ZHYNTM1"/>
    <x v="262"/>
    <x v="92"/>
    <n v="2899"/>
    <x v="3"/>
    <m/>
    <n v="2904.8096192384769"/>
    <s v="&gt;₹500"/>
    <x v="6"/>
    <n v="7140"/>
    <n v="30702"/>
  </r>
  <r>
    <s v="B0B15CPR37"/>
    <x v="263"/>
    <x v="6"/>
    <n v="32990"/>
    <x v="11"/>
    <m/>
    <n v="33089.267803410228"/>
    <s v="&gt;₹500"/>
    <x v="6"/>
    <n v="7109"/>
    <n v="30568.699999999997"/>
  </r>
  <r>
    <s v="B092BJMT8Q"/>
    <x v="263"/>
    <x v="6"/>
    <n v="30990"/>
    <x v="20"/>
    <m/>
    <n v="31114.457831325301"/>
    <s v="&gt;₹500"/>
    <x v="6"/>
    <n v="7109"/>
    <n v="30568.699999999997"/>
  </r>
  <r>
    <s v="B0B15GSPQW"/>
    <x v="264"/>
    <x v="6"/>
    <n v="47990"/>
    <x v="64"/>
    <m/>
    <n v="48134.403209628887"/>
    <s v="&gt;₹500"/>
    <x v="6"/>
    <n v="7109"/>
    <n v="30568.699999999997"/>
  </r>
  <r>
    <s v="B092BL5DCX"/>
    <x v="264"/>
    <x v="6"/>
    <n v="45999"/>
    <x v="61"/>
    <m/>
    <n v="46137.41223671013"/>
    <s v="&gt;₹500"/>
    <x v="6"/>
    <n v="7109"/>
    <n v="30568.699999999997"/>
  </r>
  <r>
    <s v="B08CDKQ8T6"/>
    <x v="241"/>
    <x v="1"/>
    <n v="154"/>
    <x v="7"/>
    <n v="12"/>
    <n v="154.77386934673368"/>
    <s v="&lt;₹200"/>
    <x v="6"/>
    <n v="7064"/>
    <n v="30375.199999999997"/>
  </r>
  <r>
    <s v="B08CDKQ8T6"/>
    <x v="241"/>
    <x v="1"/>
    <n v="154"/>
    <x v="7"/>
    <n v="12"/>
    <n v="154.77386934673368"/>
    <s v="&lt;₹200"/>
    <x v="6"/>
    <n v="7064"/>
    <n v="30375.199999999997"/>
  </r>
  <r>
    <s v="B01486F4G6"/>
    <x v="265"/>
    <x v="108"/>
    <n v="2863"/>
    <x v="41"/>
    <m/>
    <n v="2868.7374749498999"/>
    <s v="&gt;₹500"/>
    <x v="6"/>
    <n v="6987"/>
    <n v="30044.1"/>
  </r>
  <r>
    <s v="B082T6GVLJ"/>
    <x v="266"/>
    <x v="1"/>
    <n v="849"/>
    <x v="45"/>
    <n v="12"/>
    <n v="853.26633165829151"/>
    <s v="&gt;₹500"/>
    <x v="6"/>
    <n v="6547"/>
    <n v="28152.1"/>
  </r>
  <r>
    <s v="B07LDN9Q2P"/>
    <x v="267"/>
    <x v="97"/>
    <n v="889"/>
    <x v="11"/>
    <m/>
    <n v="891.67502507522568"/>
    <s v="&gt;₹500"/>
    <x v="6"/>
    <n v="6400"/>
    <n v="27520"/>
  </r>
  <r>
    <s v="B081FG1QYX"/>
    <x v="268"/>
    <x v="1"/>
    <n v="339"/>
    <x v="5"/>
    <n v="12"/>
    <n v="341.046277665996"/>
    <s v="₹200–₹500"/>
    <x v="6"/>
    <n v="6255"/>
    <n v="26896.5"/>
  </r>
  <r>
    <s v="B081FJWN52"/>
    <x v="269"/>
    <x v="1"/>
    <n v="339"/>
    <x v="5"/>
    <n v="12"/>
    <n v="341.046277665996"/>
    <s v="₹200–₹500"/>
    <x v="6"/>
    <n v="6255"/>
    <n v="26896.5"/>
  </r>
  <r>
    <s v="B088GXTJM3"/>
    <x v="270"/>
    <x v="109"/>
    <n v="699"/>
    <x v="9"/>
    <m/>
    <n v="701.80722891566268"/>
    <s v="&gt;₹500"/>
    <x v="6"/>
    <n v="6183"/>
    <n v="26586.899999999998"/>
  </r>
  <r>
    <s v="B095XCRDQW"/>
    <x v="271"/>
    <x v="110"/>
    <n v="950"/>
    <x v="20"/>
    <m/>
    <n v="953.81526104417674"/>
    <s v="&gt;₹500"/>
    <x v="6"/>
    <n v="5911"/>
    <n v="25417.3"/>
  </r>
  <r>
    <s v="B07FJNNZCJ"/>
    <x v="272"/>
    <x v="16"/>
    <n v="8699"/>
    <x v="56"/>
    <m/>
    <n v="8725.1755265797401"/>
    <s v="&gt;₹500"/>
    <x v="6"/>
    <n v="5891"/>
    <n v="25331.3"/>
  </r>
  <r>
    <s v="B07KCMR8D6"/>
    <x v="273"/>
    <x v="111"/>
    <n v="50"/>
    <x v="45"/>
    <n v="12"/>
    <n v="50.251256281407038"/>
    <s v="&lt;₹200"/>
    <x v="6"/>
    <n v="5792"/>
    <n v="24905.599999999999"/>
  </r>
  <r>
    <s v="B00LM4W1N2"/>
    <x v="274"/>
    <x v="112"/>
    <n v="480"/>
    <x v="46"/>
    <m/>
    <n v="480"/>
    <s v="₹200–₹500"/>
    <x v="6"/>
    <n v="5719"/>
    <n v="24591.7"/>
  </r>
  <r>
    <s v="B07YNHCW6N"/>
    <x v="275"/>
    <x v="103"/>
    <n v="549"/>
    <x v="53"/>
    <n v="12"/>
    <n v="552.87009063444111"/>
    <s v="&gt;₹500"/>
    <x v="6"/>
    <n v="5556"/>
    <n v="23890.799999999999"/>
  </r>
  <r>
    <s v="B07CWNJLPC"/>
    <x v="276"/>
    <x v="1"/>
    <n v="499"/>
    <x v="13"/>
    <n v="12"/>
    <n v="501.5075376884422"/>
    <s v="₹200–₹500"/>
    <x v="6"/>
    <n v="5451"/>
    <n v="23439.3"/>
  </r>
  <r>
    <s v="B07CWDX49D"/>
    <x v="276"/>
    <x v="1"/>
    <n v="649"/>
    <x v="49"/>
    <n v="12"/>
    <n v="652.2613065326633"/>
    <s v="&gt;₹500"/>
    <x v="6"/>
    <n v="5451"/>
    <n v="23439.3"/>
  </r>
  <r>
    <s v="B00VA7YYUO"/>
    <x v="277"/>
    <x v="113"/>
    <n v="99"/>
    <x v="34"/>
    <m/>
    <n v="99.198396793587179"/>
    <s v="&lt;₹200"/>
    <x v="6"/>
    <n v="5036"/>
    <n v="21654.799999999999"/>
  </r>
  <r>
    <s v="B09DG9VNWB"/>
    <x v="278"/>
    <x v="52"/>
    <n v="12000"/>
    <x v="68"/>
    <n v="12"/>
    <n v="12000"/>
    <s v="&gt;₹500"/>
    <x v="6"/>
    <n v="4744"/>
    <n v="20399.2"/>
  </r>
  <r>
    <s v="B08498D67S"/>
    <x v="279"/>
    <x v="46"/>
    <n v="1149"/>
    <x v="72"/>
    <m/>
    <n v="1152.457372116349"/>
    <s v="&gt;₹500"/>
    <x v="6"/>
    <n v="4723"/>
    <n v="20308.899999999998"/>
  </r>
  <r>
    <s v="B0B1YVCJ2Y"/>
    <x v="280"/>
    <x v="6"/>
    <n v="11499"/>
    <x v="30"/>
    <m/>
    <n v="11545.180722891566"/>
    <s v="&gt;₹500"/>
    <x v="6"/>
    <n v="4703"/>
    <n v="20222.899999999998"/>
  </r>
  <r>
    <s v="B0B1YZX72F"/>
    <x v="281"/>
    <x v="6"/>
    <n v="27999"/>
    <x v="64"/>
    <m/>
    <n v="28083.249749247745"/>
    <s v="&gt;₹500"/>
    <x v="6"/>
    <n v="4703"/>
    <n v="20222.899999999998"/>
  </r>
  <r>
    <s v="B0B1YY6JJL"/>
    <x v="282"/>
    <x v="6"/>
    <n v="23999"/>
    <x v="11"/>
    <m/>
    <n v="24071.213640922768"/>
    <s v="&gt;₹500"/>
    <x v="6"/>
    <n v="4703"/>
    <n v="20222.899999999998"/>
  </r>
  <r>
    <s v="B0B1YZ9CB8"/>
    <x v="283"/>
    <x v="6"/>
    <n v="32999"/>
    <x v="11"/>
    <m/>
    <n v="33098.294884653958"/>
    <s v="&gt;₹500"/>
    <x v="6"/>
    <n v="4703"/>
    <n v="20222.899999999998"/>
  </r>
  <r>
    <s v="B0BC9BW512"/>
    <x v="284"/>
    <x v="6"/>
    <n v="18999"/>
    <x v="15"/>
    <m/>
    <n v="19037.074148296593"/>
    <s v="&gt;₹500"/>
    <x v="6"/>
    <n v="4702"/>
    <n v="20218.599999999999"/>
  </r>
  <r>
    <s v="B08M66K48D"/>
    <x v="285"/>
    <x v="5"/>
    <n v="299"/>
    <x v="0"/>
    <n v="12"/>
    <n v="299"/>
    <s v="₹200–₹500"/>
    <x v="6"/>
    <n v="4674"/>
    <n v="20098.2"/>
  </r>
  <r>
    <s v="B012ELCYUG"/>
    <x v="286"/>
    <x v="114"/>
    <n v="635"/>
    <x v="39"/>
    <m/>
    <n v="635.63563563563559"/>
    <s v="&gt;₹500"/>
    <x v="6"/>
    <n v="4570"/>
    <n v="19651"/>
  </r>
  <r>
    <s v="B097C564GC"/>
    <x v="287"/>
    <x v="115"/>
    <n v="294"/>
    <x v="78"/>
    <n v="12"/>
    <n v="296.6700302724521"/>
    <s v="₹200–₹500"/>
    <x v="6"/>
    <n v="4426"/>
    <n v="19031.8"/>
  </r>
  <r>
    <s v="B09BW334ML"/>
    <x v="288"/>
    <x v="48"/>
    <n v="349"/>
    <x v="75"/>
    <n v="12"/>
    <n v="351.46022155085598"/>
    <s v="₹200–₹500"/>
    <x v="6"/>
    <n v="4145"/>
    <n v="17823.5"/>
  </r>
  <r>
    <s v="B0811VCGL5"/>
    <x v="289"/>
    <x v="79"/>
    <n v="9970"/>
    <x v="34"/>
    <m/>
    <n v="9989.9799599198395"/>
    <s v="&gt;₹500"/>
    <x v="6"/>
    <n v="4049"/>
    <n v="17410.7"/>
  </r>
  <r>
    <s v="B078WB1VWJ"/>
    <x v="290"/>
    <x v="97"/>
    <n v="1110"/>
    <x v="11"/>
    <m/>
    <n v="1113.3400200601804"/>
    <s v="&gt;₹500"/>
    <x v="6"/>
    <n v="4022"/>
    <n v="17294.599999999999"/>
  </r>
  <r>
    <s v="B0B9XLX8VR"/>
    <x v="291"/>
    <x v="6"/>
    <n v="37999"/>
    <x v="30"/>
    <m/>
    <n v="38151.606425702812"/>
    <s v="&gt;₹500"/>
    <x v="6"/>
    <n v="3587"/>
    <n v="15424.099999999999"/>
  </r>
  <r>
    <s v="B0BC8BQ432"/>
    <x v="292"/>
    <x v="6"/>
    <n v="54990"/>
    <x v="12"/>
    <m/>
    <n v="55155.46639919759"/>
    <s v="&gt;₹500"/>
    <x v="6"/>
    <n v="3587"/>
    <n v="15424.099999999999"/>
  </r>
  <r>
    <s v="B08XNL93PL"/>
    <x v="293"/>
    <x v="116"/>
    <n v="1399"/>
    <x v="45"/>
    <n v="12"/>
    <n v="1406.0301507537688"/>
    <s v="&gt;₹500"/>
    <x v="6"/>
    <n v="3530"/>
    <n v="15179"/>
  </r>
  <r>
    <s v="B09NS5TKPN"/>
    <x v="294"/>
    <x v="117"/>
    <n v="42990"/>
    <x v="54"/>
    <m/>
    <n v="43162.650602409638"/>
    <s v="&gt;₹500"/>
    <x v="6"/>
    <n v="3231"/>
    <n v="13893.3"/>
  </r>
  <r>
    <s v="B07GMFY9QM"/>
    <x v="295"/>
    <x v="7"/>
    <n v="379"/>
    <x v="8"/>
    <n v="12"/>
    <n v="381.28772635814892"/>
    <s v="₹200–₹500"/>
    <x v="6"/>
    <n v="3096"/>
    <n v="13312.8"/>
  </r>
  <r>
    <s v="B00LM4X0KU"/>
    <x v="296"/>
    <x v="118"/>
    <n v="100"/>
    <x v="34"/>
    <m/>
    <n v="100.20040080160321"/>
    <s v="&lt;₹200"/>
    <x v="6"/>
    <n v="3095"/>
    <n v="13308.5"/>
  </r>
  <r>
    <s v="B0B5V47VK4"/>
    <x v="297"/>
    <x v="59"/>
    <n v="44999"/>
    <x v="58"/>
    <m/>
    <n v="44999"/>
    <s v="&gt;₹500"/>
    <x v="6"/>
    <n v="3075"/>
    <n v="13222.5"/>
  </r>
  <r>
    <s v="B00LM4X3XE"/>
    <x v="296"/>
    <x v="118"/>
    <n v="90"/>
    <x v="58"/>
    <m/>
    <n v="90"/>
    <s v="&lt;₹200"/>
    <x v="6"/>
    <n v="3061"/>
    <n v="13162.3"/>
  </r>
  <r>
    <s v="B08H5L8V1L"/>
    <x v="298"/>
    <x v="1"/>
    <n v="379"/>
    <x v="5"/>
    <n v="12"/>
    <n v="381.28772635814892"/>
    <s v="₹200–₹500"/>
    <x v="6"/>
    <n v="3049"/>
    <n v="13110.699999999999"/>
  </r>
  <r>
    <s v="B00S9BSJC8"/>
    <x v="299"/>
    <x v="119"/>
    <n v="6499"/>
    <x v="3"/>
    <m/>
    <n v="6512.024048096192"/>
    <s v="&gt;₹500"/>
    <x v="6"/>
    <n v="2810"/>
    <n v="12083"/>
  </r>
  <r>
    <s v="B09QGZFBPM"/>
    <x v="268"/>
    <x v="1"/>
    <n v="399"/>
    <x v="68"/>
    <n v="12"/>
    <n v="399"/>
    <s v="₹200–₹500"/>
    <x v="6"/>
    <n v="2806"/>
    <n v="12065.8"/>
  </r>
  <r>
    <s v="B09QGZM8QB"/>
    <x v="269"/>
    <x v="1"/>
    <n v="399"/>
    <x v="68"/>
    <n v="12"/>
    <n v="399"/>
    <s v="₹200–₹500"/>
    <x v="6"/>
    <n v="2806"/>
    <n v="12065.8"/>
  </r>
  <r>
    <s v="B08WKG2MWT"/>
    <x v="300"/>
    <x v="1"/>
    <n v="379"/>
    <x v="5"/>
    <n v="12"/>
    <n v="381.28772635814892"/>
    <s v="₹200–₹500"/>
    <x v="6"/>
    <n v="2806"/>
    <n v="12065.8"/>
  </r>
  <r>
    <s v="B08WKFSN84"/>
    <x v="268"/>
    <x v="1"/>
    <n v="379"/>
    <x v="5"/>
    <n v="12"/>
    <n v="381.28772635814892"/>
    <s v="₹200–₹500"/>
    <x v="6"/>
    <n v="2806"/>
    <n v="12065.8"/>
  </r>
  <r>
    <s v="B07F6GXNPB"/>
    <x v="301"/>
    <x v="120"/>
    <n v="253"/>
    <x v="29"/>
    <m/>
    <n v="254.01606425702812"/>
    <s v="₹200–₹500"/>
    <x v="6"/>
    <n v="2664"/>
    <n v="11455.199999999999"/>
  </r>
  <r>
    <s v="B08CTNJ985"/>
    <x v="269"/>
    <x v="1"/>
    <n v="325"/>
    <x v="17"/>
    <n v="12"/>
    <n v="326.96177062374244"/>
    <s v="₹200–₹500"/>
    <x v="6"/>
    <n v="2651"/>
    <n v="11399.3"/>
  </r>
  <r>
    <s v="B08CT62BM1"/>
    <x v="269"/>
    <x v="1"/>
    <n v="299"/>
    <x v="19"/>
    <n v="12"/>
    <n v="299"/>
    <s v="₹200–₹500"/>
    <x v="6"/>
    <n v="2651"/>
    <n v="11399.3"/>
  </r>
  <r>
    <s v="B08J82K4GX"/>
    <x v="302"/>
    <x v="121"/>
    <n v="10099"/>
    <x v="55"/>
    <m/>
    <n v="10139.558232931728"/>
    <s v="&gt;₹500"/>
    <x v="6"/>
    <n v="2623"/>
    <n v="11278.9"/>
  </r>
  <r>
    <s v="B01NBX5RSB"/>
    <x v="303"/>
    <x v="77"/>
    <n v="770"/>
    <x v="0"/>
    <n v="12"/>
    <n v="770"/>
    <s v="&gt;₹500"/>
    <x v="6"/>
    <n v="2585"/>
    <n v="11115.5"/>
  </r>
  <r>
    <s v="B0B25LQQPC"/>
    <x v="304"/>
    <x v="19"/>
    <n v="3307"/>
    <x v="9"/>
    <m/>
    <n v="3320.2811244979921"/>
    <s v="&gt;₹500"/>
    <x v="6"/>
    <n v="2515"/>
    <n v="10814.5"/>
  </r>
  <r>
    <s v="B0746N6WML"/>
    <x v="305"/>
    <x v="122"/>
    <n v="341"/>
    <x v="15"/>
    <m/>
    <n v="341.68336673346693"/>
    <s v="₹200–₹500"/>
    <x v="6"/>
    <n v="2493"/>
    <n v="10719.9"/>
  </r>
  <r>
    <s v="B00LOD70SC"/>
    <x v="306"/>
    <x v="112"/>
    <n v="178"/>
    <x v="33"/>
    <m/>
    <n v="178.17817817817817"/>
    <s v="&lt;₹200"/>
    <x v="6"/>
    <n v="2450"/>
    <n v="10535"/>
  </r>
  <r>
    <s v="B0926V9CTV"/>
    <x v="307"/>
    <x v="21"/>
    <n v="89"/>
    <x v="79"/>
    <n v="12"/>
    <n v="89.717741935483872"/>
    <s v="&lt;₹200"/>
    <x v="6"/>
    <n v="2351"/>
    <n v="10109.299999999999"/>
  </r>
  <r>
    <s v="B08JKPVDKL"/>
    <x v="308"/>
    <x v="123"/>
    <n v="279"/>
    <x v="68"/>
    <n v="12"/>
    <n v="279"/>
    <s v="₹200–₹500"/>
    <x v="6"/>
    <n v="2326"/>
    <n v="10001.799999999999"/>
  </r>
  <r>
    <s v="B08497Z1MQ"/>
    <x v="309"/>
    <x v="9"/>
    <n v="599"/>
    <x v="32"/>
    <m/>
    <n v="599.59959959959963"/>
    <s v="&gt;₹500"/>
    <x v="6"/>
    <n v="2301"/>
    <n v="9894.2999999999993"/>
  </r>
  <r>
    <s v="B08H6CZSHT"/>
    <x v="310"/>
    <x v="91"/>
    <n v="2903"/>
    <x v="39"/>
    <m/>
    <n v="2905.9059059059059"/>
    <s v="&gt;₹500"/>
    <x v="6"/>
    <n v="2299"/>
    <n v="9885.6999999999989"/>
  </r>
  <r>
    <s v="B09M8888DM"/>
    <x v="311"/>
    <x v="124"/>
    <n v="499"/>
    <x v="47"/>
    <m/>
    <n v="500.50150451354062"/>
    <s v="₹200–₹500"/>
    <x v="6"/>
    <n v="2125"/>
    <n v="9137.5"/>
  </r>
  <r>
    <s v="B01KCSGBU2"/>
    <x v="312"/>
    <x v="79"/>
    <n v="14499"/>
    <x v="47"/>
    <m/>
    <n v="14542.627883650954"/>
    <s v="&gt;₹500"/>
    <x v="6"/>
    <n v="2026"/>
    <n v="8711.7999999999993"/>
  </r>
  <r>
    <s v="B08H6B3G96"/>
    <x v="310"/>
    <x v="91"/>
    <n v="3349"/>
    <x v="28"/>
    <m/>
    <n v="3352.3523523523522"/>
    <s v="&gt;₹500"/>
    <x v="6"/>
    <n v="1954"/>
    <n v="8402.1999999999989"/>
  </r>
  <r>
    <s v="B00OFM6PEO"/>
    <x v="313"/>
    <x v="1"/>
    <n v="299"/>
    <x v="21"/>
    <n v="12"/>
    <n v="300.80482897384309"/>
    <s v="₹200–₹500"/>
    <x v="6"/>
    <n v="1902"/>
    <n v="8178.5999999999995"/>
  </r>
  <r>
    <s v="B076VQS87V"/>
    <x v="314"/>
    <x v="97"/>
    <n v="457"/>
    <x v="54"/>
    <m/>
    <n v="458.83534136546183"/>
    <s v="₹200–₹500"/>
    <x v="6"/>
    <n v="1868"/>
    <n v="8032.4"/>
  </r>
  <r>
    <s v="B08TTRVWKY"/>
    <x v="315"/>
    <x v="7"/>
    <n v="1099"/>
    <x v="30"/>
    <m/>
    <n v="1103.4136546184739"/>
    <s v="&gt;₹500"/>
    <x v="6"/>
    <n v="1811"/>
    <n v="7787.2999999999993"/>
  </r>
  <r>
    <s v="B08S7V8YTN"/>
    <x v="316"/>
    <x v="7"/>
    <n v="1199"/>
    <x v="5"/>
    <n v="12"/>
    <n v="1206.2374245472838"/>
    <s v="&gt;₹500"/>
    <x v="6"/>
    <n v="1802"/>
    <n v="7748.5999999999995"/>
  </r>
  <r>
    <s v="B0B1NX6JTN"/>
    <x v="317"/>
    <x v="125"/>
    <n v="1599"/>
    <x v="47"/>
    <m/>
    <n v="1603.8114343029088"/>
    <s v="&gt;₹500"/>
    <x v="6"/>
    <n v="1801"/>
    <n v="7744.2999999999993"/>
  </r>
  <r>
    <s v="B08RZ5K9YH"/>
    <x v="318"/>
    <x v="31"/>
    <n v="999"/>
    <x v="0"/>
    <n v="12"/>
    <n v="999"/>
    <s v="&gt;₹500"/>
    <x v="6"/>
    <n v="1777"/>
    <n v="7641.0999999999995"/>
  </r>
  <r>
    <s v="B08YD264ZS"/>
    <x v="319"/>
    <x v="49"/>
    <n v="999"/>
    <x v="68"/>
    <n v="12"/>
    <n v="999"/>
    <s v="&gt;₹500"/>
    <x v="6"/>
    <n v="1690"/>
    <n v="7267"/>
  </r>
  <r>
    <s v="B0B21XL94T"/>
    <x v="320"/>
    <x v="6"/>
    <n v="21990"/>
    <x v="63"/>
    <m/>
    <n v="22056.168505516551"/>
    <s v="&gt;₹500"/>
    <x v="6"/>
    <n v="1657"/>
    <n v="7125.0999999999995"/>
  </r>
  <r>
    <s v="B0B9959XF3"/>
    <x v="280"/>
    <x v="6"/>
    <n v="12499"/>
    <x v="9"/>
    <m/>
    <n v="12549.196787148594"/>
    <s v="&gt;₹500"/>
    <x v="6"/>
    <n v="1611"/>
    <n v="6927.2999999999993"/>
  </r>
  <r>
    <s v="B0B997FBZT"/>
    <x v="283"/>
    <x v="6"/>
    <n v="35999"/>
    <x v="3"/>
    <m/>
    <n v="36071.142284569141"/>
    <s v="&gt;₹500"/>
    <x v="6"/>
    <n v="1611"/>
    <n v="6927.2999999999993"/>
  </r>
  <r>
    <s v="B07QMRHWJD"/>
    <x v="321"/>
    <x v="126"/>
    <n v="298"/>
    <x v="19"/>
    <n v="12"/>
    <n v="298"/>
    <s v="₹200–₹500"/>
    <x v="6"/>
    <n v="1552"/>
    <n v="6673.5999999999995"/>
  </r>
  <r>
    <s v="B09MY4W73Q"/>
    <x v="322"/>
    <x v="125"/>
    <n v="474"/>
    <x v="71"/>
    <n v="12"/>
    <n v="477.34138972809666"/>
    <s v="₹200–₹500"/>
    <x v="6"/>
    <n v="1454"/>
    <n v="6252.2"/>
  </r>
  <r>
    <s v="B08K36NZSV"/>
    <x v="323"/>
    <x v="127"/>
    <n v="499"/>
    <x v="0"/>
    <n v="12"/>
    <n v="499"/>
    <s v="₹200–₹500"/>
    <x v="6"/>
    <n v="1436"/>
    <n v="6174.8"/>
  </r>
  <r>
    <s v="B099Z83VRC"/>
    <x v="324"/>
    <x v="7"/>
    <n v="1052"/>
    <x v="20"/>
    <m/>
    <n v="1056.2248995983937"/>
    <s v="&gt;₹500"/>
    <x v="6"/>
    <n v="1404"/>
    <n v="6037.2"/>
  </r>
  <r>
    <s v="B0B3XY5YT4"/>
    <x v="325"/>
    <x v="6"/>
    <n v="30990"/>
    <x v="47"/>
    <m/>
    <n v="31083.249749247745"/>
    <s v="&gt;₹500"/>
    <x v="6"/>
    <n v="1376"/>
    <n v="5916.8"/>
  </r>
  <r>
    <s v="B0B3XXSB1K"/>
    <x v="326"/>
    <x v="6"/>
    <n v="47990"/>
    <x v="31"/>
    <m/>
    <n v="47990"/>
    <s v="&gt;₹500"/>
    <x v="6"/>
    <n v="1376"/>
    <n v="5916.8"/>
  </r>
  <r>
    <s v="B09HSKYMB3"/>
    <x v="327"/>
    <x v="59"/>
    <n v="7915"/>
    <x v="10"/>
    <m/>
    <n v="7930.8617234468938"/>
    <s v="&gt;₹500"/>
    <x v="6"/>
    <n v="1376"/>
    <n v="5916.8"/>
  </r>
  <r>
    <s v="B07P434WJY"/>
    <x v="328"/>
    <x v="128"/>
    <n v="549"/>
    <x v="22"/>
    <n v="12"/>
    <n v="552.87009063444111"/>
    <s v="&gt;₹500"/>
    <x v="6"/>
    <n v="1367"/>
    <n v="5878.0999999999995"/>
  </r>
  <r>
    <s v="B08PPHFXG3"/>
    <x v="329"/>
    <x v="11"/>
    <n v="173"/>
    <x v="80"/>
    <n v="12"/>
    <n v="174.39516129032259"/>
    <s v="&lt;₹200"/>
    <x v="6"/>
    <n v="1237"/>
    <n v="5319.0999999999995"/>
  </r>
  <r>
    <s v="B0B2DJ5RVQ"/>
    <x v="330"/>
    <x v="129"/>
    <n v="689"/>
    <x v="5"/>
    <n v="12"/>
    <n v="693.15895372233399"/>
    <s v="&gt;₹500"/>
    <x v="6"/>
    <n v="1193"/>
    <n v="5129.8999999999996"/>
  </r>
  <r>
    <s v="B09YL9SN9B"/>
    <x v="245"/>
    <x v="6"/>
    <n v="15990"/>
    <x v="56"/>
    <m/>
    <n v="16038.114343029087"/>
    <s v="&gt;₹500"/>
    <x v="6"/>
    <n v="1035"/>
    <n v="4450.5"/>
  </r>
  <r>
    <s v="B09VKWGZD7"/>
    <x v="331"/>
    <x v="130"/>
    <n v="4789"/>
    <x v="55"/>
    <m/>
    <n v="4808.2329317269077"/>
    <s v="&gt;₹500"/>
    <x v="6"/>
    <n v="1017"/>
    <n v="4373.0999999999995"/>
  </r>
  <r>
    <s v="B00ZRBWPA0"/>
    <x v="332"/>
    <x v="22"/>
    <n v="159"/>
    <x v="39"/>
    <m/>
    <n v="159.15915915915915"/>
    <s v="&lt;₹200"/>
    <x v="6"/>
    <n v="989"/>
    <n v="4252.7"/>
  </r>
  <r>
    <s v="B08QSC1XY8"/>
    <x v="333"/>
    <x v="1"/>
    <n v="389"/>
    <x v="59"/>
    <n v="12"/>
    <n v="391.3480885311871"/>
    <s v="₹200–₹500"/>
    <x v="6"/>
    <n v="974"/>
    <n v="4188.2"/>
  </r>
  <r>
    <s v="B08QSDKFGQ"/>
    <x v="334"/>
    <x v="1"/>
    <n v="339"/>
    <x v="52"/>
    <n v="12"/>
    <n v="341.046277665996"/>
    <s v="₹200–₹500"/>
    <x v="6"/>
    <n v="974"/>
    <n v="4188.2"/>
  </r>
  <r>
    <s v="B08QSC1XY8"/>
    <x v="333"/>
    <x v="1"/>
    <n v="389"/>
    <x v="59"/>
    <n v="12"/>
    <n v="391.3480885311871"/>
    <s v="₹200–₹500"/>
    <x v="6"/>
    <n v="974"/>
    <n v="4188.2"/>
  </r>
  <r>
    <s v="B08NW8GHCJ"/>
    <x v="335"/>
    <x v="1"/>
    <n v="389"/>
    <x v="50"/>
    <n v="12"/>
    <n v="391.3480885311871"/>
    <s v="₹200–₹500"/>
    <x v="6"/>
    <n v="838"/>
    <n v="3603.3999999999996"/>
  </r>
  <r>
    <s v="B08V9C4B1J"/>
    <x v="336"/>
    <x v="1"/>
    <n v="349"/>
    <x v="59"/>
    <n v="12"/>
    <n v="351.10663983903419"/>
    <s v="₹200–₹500"/>
    <x v="6"/>
    <n v="838"/>
    <n v="3603.3999999999996"/>
  </r>
  <r>
    <s v="B0981XSZJ7"/>
    <x v="337"/>
    <x v="1"/>
    <n v="299"/>
    <x v="19"/>
    <n v="12"/>
    <n v="299"/>
    <s v="₹200–₹500"/>
    <x v="6"/>
    <n v="766"/>
    <n v="3293.7999999999997"/>
  </r>
  <r>
    <s v="B0B5YBGCKD"/>
    <x v="285"/>
    <x v="5"/>
    <n v="150"/>
    <x v="2"/>
    <n v="12"/>
    <n v="151.05740181268882"/>
    <s v="&lt;₹200"/>
    <x v="6"/>
    <n v="714"/>
    <n v="3070.2"/>
  </r>
  <r>
    <s v="B0B25DJ352"/>
    <x v="338"/>
    <x v="7"/>
    <n v="353"/>
    <x v="70"/>
    <n v="12"/>
    <n v="355.48841893252768"/>
    <s v="₹200–₹500"/>
    <x v="6"/>
    <n v="629"/>
    <n v="2704.7"/>
  </r>
  <r>
    <s v="B09MTLG4TP"/>
    <x v="339"/>
    <x v="15"/>
    <n v="453"/>
    <x v="16"/>
    <n v="12"/>
    <n v="455.27638190954775"/>
    <s v="₹200–₹500"/>
    <x v="6"/>
    <n v="610"/>
    <n v="2623"/>
  </r>
  <r>
    <s v="B0B16KD737"/>
    <x v="340"/>
    <x v="6"/>
    <n v="8499"/>
    <x v="55"/>
    <m/>
    <n v="8533.1325301204815"/>
    <s v="&gt;₹500"/>
    <x v="6"/>
    <n v="592"/>
    <n v="2545.6"/>
  </r>
  <r>
    <s v="B09NNGHG22"/>
    <x v="341"/>
    <x v="6"/>
    <n v="32990"/>
    <x v="30"/>
    <m/>
    <n v="33122.48995983936"/>
    <s v="&gt;₹500"/>
    <x v="6"/>
    <n v="567"/>
    <n v="2438.1"/>
  </r>
  <r>
    <s v="B09XRBJ94N"/>
    <x v="342"/>
    <x v="108"/>
    <n v="2092"/>
    <x v="16"/>
    <n v="12"/>
    <n v="2102.5125628140704"/>
    <s v="&gt;₹500"/>
    <x v="6"/>
    <n v="562"/>
    <n v="2416.6"/>
  </r>
  <r>
    <s v="B0977CGNJJ"/>
    <x v="343"/>
    <x v="131"/>
    <n v="5999"/>
    <x v="18"/>
    <m/>
    <n v="6023.0923694779112"/>
    <s v="&gt;₹500"/>
    <x v="6"/>
    <n v="534"/>
    <n v="2296.1999999999998"/>
  </r>
  <r>
    <s v="B09W9V2PXG"/>
    <x v="344"/>
    <x v="51"/>
    <n v="759"/>
    <x v="8"/>
    <n v="12"/>
    <n v="763.58148893360158"/>
    <s v="&gt;₹500"/>
    <x v="6"/>
    <n v="532"/>
    <n v="2287.6"/>
  </r>
  <r>
    <s v="B08Y57TPDM"/>
    <x v="345"/>
    <x v="57"/>
    <n v="116"/>
    <x v="30"/>
    <m/>
    <n v="116.46586345381526"/>
    <s v="&lt;₹200"/>
    <x v="6"/>
    <n v="485"/>
    <n v="2085.5"/>
  </r>
  <r>
    <s v="B0B9XN9S3W"/>
    <x v="280"/>
    <x v="132"/>
    <n v="7999"/>
    <x v="55"/>
    <m/>
    <n v="8031.1244979919675"/>
    <s v="&gt;₹500"/>
    <x v="6"/>
    <n v="457"/>
    <n v="1965.1"/>
  </r>
  <r>
    <s v="B08498H13H"/>
    <x v="346"/>
    <x v="46"/>
    <n v="1519"/>
    <x v="6"/>
    <n v="12"/>
    <n v="1526.6331658291458"/>
    <s v="&gt;₹500"/>
    <x v="6"/>
    <n v="408"/>
    <n v="1754.3999999999999"/>
  </r>
  <r>
    <s v="B0BCKWZ884"/>
    <x v="347"/>
    <x v="48"/>
    <n v="547"/>
    <x v="26"/>
    <n v="12"/>
    <n v="551.41129032258061"/>
    <s v="&gt;₹500"/>
    <x v="6"/>
    <n v="407"/>
    <n v="1750.1"/>
  </r>
  <r>
    <s v="B095X38CJS"/>
    <x v="348"/>
    <x v="133"/>
    <n v="99"/>
    <x v="34"/>
    <m/>
    <n v="99.198396793587179"/>
    <s v="&lt;₹200"/>
    <x v="6"/>
    <n v="388"/>
    <n v="1668.3999999999999"/>
  </r>
  <r>
    <s v="B01M265AAK"/>
    <x v="349"/>
    <x v="134"/>
    <n v="3711"/>
    <x v="35"/>
    <m/>
    <n v="3714.7147147147148"/>
    <s v="&gt;₹500"/>
    <x v="6"/>
    <n v="356"/>
    <n v="1530.8"/>
  </r>
  <r>
    <s v="B008FWZGSG"/>
    <x v="350"/>
    <x v="1"/>
    <n v="599"/>
    <x v="34"/>
    <m/>
    <n v="600.20040080160322"/>
    <s v="&gt;₹500"/>
    <x v="6"/>
    <n v="355"/>
    <n v="1526.5"/>
  </r>
  <r>
    <s v="B008FWZGSG"/>
    <x v="350"/>
    <x v="1"/>
    <n v="599"/>
    <x v="34"/>
    <m/>
    <n v="600.20040080160322"/>
    <s v="&gt;₹500"/>
    <x v="6"/>
    <n v="355"/>
    <n v="1526.5"/>
  </r>
  <r>
    <s v="B0B8VQ7KDS"/>
    <x v="351"/>
    <x v="107"/>
    <n v="1299"/>
    <x v="18"/>
    <m/>
    <n v="1304.2168674698796"/>
    <s v="&gt;₹500"/>
    <x v="6"/>
    <n v="301"/>
    <n v="1294.3"/>
  </r>
  <r>
    <s v="B09RF2QXGX"/>
    <x v="352"/>
    <x v="104"/>
    <n v="69"/>
    <x v="75"/>
    <n v="12"/>
    <n v="69.486404833836858"/>
    <s v="&lt;₹200"/>
    <x v="6"/>
    <n v="255"/>
    <n v="1096.5"/>
  </r>
  <r>
    <s v="B0BMVWKZ8G"/>
    <x v="353"/>
    <x v="52"/>
    <n v="1999"/>
    <x v="66"/>
    <n v="12"/>
    <n v="2013.0916414904329"/>
    <s v="&gt;₹500"/>
    <x v="6"/>
    <n v="240"/>
    <n v="1032"/>
  </r>
  <r>
    <s v="B09NNZ1GF7"/>
    <x v="354"/>
    <x v="15"/>
    <n v="445"/>
    <x v="16"/>
    <n v="12"/>
    <n v="447.2361809045226"/>
    <s v="₹200–₹500"/>
    <x v="6"/>
    <n v="229"/>
    <n v="984.69999999999993"/>
  </r>
  <r>
    <s v="B09P182Z2H"/>
    <x v="355"/>
    <x v="135"/>
    <n v="3290"/>
    <x v="54"/>
    <m/>
    <n v="3303.2128514056226"/>
    <s v="&gt;₹500"/>
    <x v="6"/>
    <n v="168"/>
    <n v="722.4"/>
  </r>
  <r>
    <s v="B08XXVXP3J"/>
    <x v="356"/>
    <x v="1"/>
    <n v="249"/>
    <x v="2"/>
    <n v="12"/>
    <n v="250.75528700906344"/>
    <s v="₹200–₹500"/>
    <x v="6"/>
    <n v="112"/>
    <n v="481.59999999999997"/>
  </r>
  <r>
    <s v="B0B8ZKWGKD"/>
    <x v="357"/>
    <x v="136"/>
    <n v="893"/>
    <x v="33"/>
    <m/>
    <n v="893.89389389389385"/>
    <s v="&gt;₹500"/>
    <x v="6"/>
    <n v="106"/>
    <n v="455.79999999999995"/>
  </r>
  <r>
    <s v="B0BCYQY9X5"/>
    <x v="358"/>
    <x v="16"/>
    <n v="8499"/>
    <x v="18"/>
    <m/>
    <n v="8533.1325301204815"/>
    <s v="&gt;₹500"/>
    <x v="6"/>
    <n v="97"/>
    <n v="417.09999999999997"/>
  </r>
  <r>
    <s v="B0B61GCHC1"/>
    <x v="359"/>
    <x v="1"/>
    <n v="199"/>
    <x v="1"/>
    <n v="12"/>
    <n v="199"/>
    <s v="&lt;₹200"/>
    <x v="6"/>
    <n v="87"/>
    <n v="374.09999999999997"/>
  </r>
  <r>
    <s v="B0BG62HMDJ"/>
    <x v="360"/>
    <x v="20"/>
    <n v="499"/>
    <x v="72"/>
    <m/>
    <n v="500.50150451354062"/>
    <s v="₹200–₹500"/>
    <x v="6"/>
    <n v="74"/>
    <n v="318.2"/>
  </r>
  <r>
    <s v="B0BPBXNQQT"/>
    <x v="361"/>
    <x v="134"/>
    <n v="799"/>
    <x v="68"/>
    <n v="12"/>
    <n v="799"/>
    <s v="&gt;₹500"/>
    <x v="6"/>
    <n v="70"/>
    <n v="301"/>
  </r>
  <r>
    <s v="B0B3TBY2YX"/>
    <x v="362"/>
    <x v="24"/>
    <n v="1260"/>
    <x v="37"/>
    <m/>
    <n v="1265.0602409638554"/>
    <s v="&gt;₹500"/>
    <x v="6"/>
    <n v="55"/>
    <n v="236.5"/>
  </r>
  <r>
    <s v="B09XJ1LM7R"/>
    <x v="363"/>
    <x v="48"/>
    <n v="399"/>
    <x v="0"/>
    <n v="12"/>
    <n v="399"/>
    <s v="₹200–₹500"/>
    <x v="6"/>
    <n v="12"/>
    <n v="51.599999999999994"/>
  </r>
  <r>
    <s v="B0B4SJKRDF"/>
    <x v="364"/>
    <x v="105"/>
    <n v="239"/>
    <x v="34"/>
    <m/>
    <n v="239.47895791583167"/>
    <s v="₹200–₹500"/>
    <x v="6"/>
    <n v="7"/>
    <n v="30.099999999999998"/>
  </r>
  <r>
    <s v="B002SZEOLG"/>
    <x v="365"/>
    <x v="25"/>
    <n v="749"/>
    <x v="4"/>
    <m/>
    <n v="752.00803212851406"/>
    <s v="&gt;₹500"/>
    <x v="7"/>
    <n v="179692"/>
    <n v="754706.4"/>
  </r>
  <r>
    <s v="B008IFXQFU"/>
    <x v="366"/>
    <x v="25"/>
    <n v="499"/>
    <x v="0"/>
    <n v="12"/>
    <n v="499"/>
    <s v="₹200–₹500"/>
    <x v="7"/>
    <n v="179691"/>
    <n v="754702.20000000007"/>
  </r>
  <r>
    <s v="B0088TKTY2"/>
    <x v="367"/>
    <x v="25"/>
    <n v="649"/>
    <x v="25"/>
    <n v="12"/>
    <n v="652.2613065326633"/>
    <s v="&gt;₹500"/>
    <x v="7"/>
    <n v="179691"/>
    <n v="754702.20000000007"/>
  </r>
  <r>
    <s v="B00A0VCJPI"/>
    <x v="368"/>
    <x v="137"/>
    <n v="1469"/>
    <x v="20"/>
    <m/>
    <n v="1474.8995983935743"/>
    <s v="&gt;₹500"/>
    <x v="7"/>
    <n v="156638"/>
    <n v="657879.6"/>
  </r>
  <r>
    <s v="B01HGCLUH6"/>
    <x v="369"/>
    <x v="33"/>
    <n v="1149"/>
    <x v="64"/>
    <m/>
    <n v="1152.457372116349"/>
    <s v="&gt;₹500"/>
    <x v="7"/>
    <n v="122478"/>
    <n v="514407.60000000003"/>
  </r>
  <r>
    <s v="B08HDJ86NZ"/>
    <x v="370"/>
    <x v="1"/>
    <n v="329"/>
    <x v="45"/>
    <n v="12"/>
    <n v="330.6532663316583"/>
    <s v="₹200–₹500"/>
    <x v="7"/>
    <n v="94364"/>
    <n v="396328.8"/>
  </r>
  <r>
    <s v="B0789LZTCJ"/>
    <x v="371"/>
    <x v="1"/>
    <n v="299"/>
    <x v="21"/>
    <n v="12"/>
    <n v="300.80482897384309"/>
    <s v="₹200–₹500"/>
    <x v="7"/>
    <n v="94364"/>
    <n v="396328.8"/>
  </r>
  <r>
    <s v="B08HDJ86NZ"/>
    <x v="370"/>
    <x v="1"/>
    <n v="329"/>
    <x v="45"/>
    <n v="12"/>
    <n v="330.6532663316583"/>
    <s v="₹200–₹500"/>
    <x v="7"/>
    <n v="94364"/>
    <n v="396328.8"/>
  </r>
  <r>
    <s v="B08HDJ86NZ"/>
    <x v="370"/>
    <x v="1"/>
    <n v="329"/>
    <x v="45"/>
    <n v="12"/>
    <n v="330.6532663316583"/>
    <s v="₹200–₹500"/>
    <x v="7"/>
    <n v="94363"/>
    <n v="396324.60000000003"/>
  </r>
  <r>
    <s v="B0789LZTCJ"/>
    <x v="371"/>
    <x v="1"/>
    <n v="299"/>
    <x v="21"/>
    <n v="12"/>
    <n v="300.80482897384309"/>
    <s v="₹200–₹500"/>
    <x v="7"/>
    <n v="94363"/>
    <n v="396324.60000000003"/>
  </r>
  <r>
    <s v="B08HDH26JX"/>
    <x v="370"/>
    <x v="1"/>
    <n v="299"/>
    <x v="6"/>
    <n v="12"/>
    <n v="300.50251256281405"/>
    <s v="₹200–₹500"/>
    <x v="7"/>
    <n v="94363"/>
    <n v="396324.60000000003"/>
  </r>
  <r>
    <s v="B07CRL2GY6"/>
    <x v="371"/>
    <x v="1"/>
    <n v="299"/>
    <x v="21"/>
    <n v="12"/>
    <n v="300.80482897384309"/>
    <s v="₹200–₹500"/>
    <x v="7"/>
    <n v="94363"/>
    <n v="396324.60000000003"/>
  </r>
  <r>
    <s v="B07XLML2YS"/>
    <x v="372"/>
    <x v="90"/>
    <n v="2499"/>
    <x v="15"/>
    <m/>
    <n v="2504.008016032064"/>
    <s v="&gt;₹500"/>
    <x v="7"/>
    <n v="93112"/>
    <n v="391070.4"/>
  </r>
  <r>
    <s v="B07232M876"/>
    <x v="373"/>
    <x v="1"/>
    <n v="199"/>
    <x v="0"/>
    <n v="12"/>
    <n v="199"/>
    <s v="&lt;₹200"/>
    <x v="7"/>
    <n v="92595"/>
    <n v="388899"/>
  </r>
  <r>
    <s v="B0711PVX6Z"/>
    <x v="373"/>
    <x v="1"/>
    <n v="179"/>
    <x v="73"/>
    <n v="12"/>
    <n v="180.08048289738431"/>
    <s v="&lt;₹200"/>
    <x v="7"/>
    <n v="92595"/>
    <n v="388899"/>
  </r>
  <r>
    <s v="B07232M876"/>
    <x v="373"/>
    <x v="1"/>
    <n v="199"/>
    <x v="0"/>
    <n v="12"/>
    <n v="199"/>
    <s v="&lt;₹200"/>
    <x v="7"/>
    <n v="92595"/>
    <n v="388899"/>
  </r>
  <r>
    <s v="B078W65FJ7"/>
    <x v="374"/>
    <x v="138"/>
    <n v="849"/>
    <x v="5"/>
    <n v="12"/>
    <n v="854.12474849094565"/>
    <s v="&gt;₹500"/>
    <x v="7"/>
    <n v="91188"/>
    <n v="382989.60000000003"/>
  </r>
  <r>
    <s v="B08MTLLSL8"/>
    <x v="375"/>
    <x v="139"/>
    <n v="399"/>
    <x v="52"/>
    <n v="12"/>
    <n v="401.40845070422534"/>
    <s v="₹200–₹500"/>
    <x v="7"/>
    <n v="76042"/>
    <n v="319376.40000000002"/>
  </r>
  <r>
    <s v="B09MQSCJQ1"/>
    <x v="376"/>
    <x v="52"/>
    <n v="2299"/>
    <x v="70"/>
    <n v="12"/>
    <n v="2315.2064451158108"/>
    <s v="&gt;₹500"/>
    <x v="7"/>
    <n v="69622"/>
    <n v="292412.40000000002"/>
  </r>
  <r>
    <s v="B09MQSCJQ1"/>
    <x v="376"/>
    <x v="52"/>
    <n v="2299"/>
    <x v="70"/>
    <n v="12"/>
    <n v="2315.2064451158108"/>
    <s v="&gt;₹500"/>
    <x v="7"/>
    <n v="69619"/>
    <n v="292399.8"/>
  </r>
  <r>
    <s v="B01L8ZNWN2"/>
    <x v="377"/>
    <x v="86"/>
    <n v="475"/>
    <x v="57"/>
    <n v="12"/>
    <n v="477.86720321931591"/>
    <s v="₹200–₹500"/>
    <x v="7"/>
    <n v="64273"/>
    <n v="269946.60000000003"/>
  </r>
  <r>
    <s v="B08444S68L"/>
    <x v="378"/>
    <x v="59"/>
    <n v="12490"/>
    <x v="41"/>
    <m/>
    <n v="12515.03006012024"/>
    <s v="&gt;₹500"/>
    <x v="7"/>
    <n v="58506"/>
    <n v="245725.2"/>
  </r>
  <r>
    <s v="B00KXULGJQ"/>
    <x v="379"/>
    <x v="137"/>
    <n v="1889"/>
    <x v="5"/>
    <n v="12"/>
    <n v="1900.4024144869215"/>
    <s v="&gt;₹500"/>
    <x v="7"/>
    <n v="49551"/>
    <n v="208114.2"/>
  </r>
  <r>
    <s v="B008YW8M0G"/>
    <x v="380"/>
    <x v="97"/>
    <n v="775"/>
    <x v="81"/>
    <m/>
    <n v="775.77577577577574"/>
    <s v="&gt;₹500"/>
    <x v="7"/>
    <n v="46647"/>
    <n v="195917.4"/>
  </r>
  <r>
    <s v="B09F9YQQ7B"/>
    <x v="381"/>
    <x v="6"/>
    <n v="13999"/>
    <x v="4"/>
    <m/>
    <n v="14055.220883534137"/>
    <s v="&gt;₹500"/>
    <x v="7"/>
    <n v="45238"/>
    <n v="189999.6"/>
  </r>
  <r>
    <s v="B09RFC46VP"/>
    <x v="382"/>
    <x v="6"/>
    <n v="26999"/>
    <x v="63"/>
    <m/>
    <n v="27080.240722166498"/>
    <s v="&gt;₹500"/>
    <x v="7"/>
    <n v="45238"/>
    <n v="189999.6"/>
  </r>
  <r>
    <s v="B08Y55LPBF"/>
    <x v="383"/>
    <x v="6"/>
    <n v="32999"/>
    <x v="40"/>
    <m/>
    <n v="33065.130260521044"/>
    <s v="&gt;₹500"/>
    <x v="7"/>
    <n v="45238"/>
    <n v="189999.6"/>
  </r>
  <r>
    <s v="B09F9YQQ7B"/>
    <x v="381"/>
    <x v="6"/>
    <n v="13999"/>
    <x v="4"/>
    <m/>
    <n v="14055.220883534137"/>
    <s v="&gt;₹500"/>
    <x v="7"/>
    <n v="45237"/>
    <n v="189995.4"/>
  </r>
  <r>
    <s v="B0873L7J6X"/>
    <x v="384"/>
    <x v="138"/>
    <n v="1499"/>
    <x v="21"/>
    <n v="12"/>
    <n v="1508.0482897384306"/>
    <s v="&gt;₹500"/>
    <x v="7"/>
    <n v="42775"/>
    <n v="179655"/>
  </r>
  <r>
    <s v="B082T6GVG9"/>
    <x v="58"/>
    <x v="1"/>
    <n v="689"/>
    <x v="25"/>
    <n v="12"/>
    <n v="692.46231155778889"/>
    <s v="&gt;₹500"/>
    <x v="7"/>
    <n v="42301"/>
    <n v="177664.2"/>
  </r>
  <r>
    <s v="B00HVXS7WC"/>
    <x v="385"/>
    <x v="10"/>
    <n v="1999"/>
    <x v="47"/>
    <m/>
    <n v="2005.0150451354061"/>
    <s v="&gt;₹500"/>
    <x v="7"/>
    <n v="41349"/>
    <n v="173665.80000000002"/>
  </r>
  <r>
    <s v="B07NC12T2R"/>
    <x v="386"/>
    <x v="89"/>
    <n v="1799"/>
    <x v="73"/>
    <n v="12"/>
    <n v="1809.8591549295775"/>
    <s v="&gt;₹500"/>
    <x v="7"/>
    <n v="41226"/>
    <n v="173149.2"/>
  </r>
  <r>
    <s v="B07S851WX5"/>
    <x v="387"/>
    <x v="108"/>
    <n v="1299"/>
    <x v="61"/>
    <m/>
    <n v="1302.9087261785355"/>
    <s v="&gt;₹500"/>
    <x v="7"/>
    <n v="40106"/>
    <n v="168445.2"/>
  </r>
  <r>
    <s v="B00EDJJ7FS"/>
    <x v="299"/>
    <x v="140"/>
    <n v="3229"/>
    <x v="65"/>
    <m/>
    <n v="3238.7161484453359"/>
    <s v="&gt;₹500"/>
    <x v="7"/>
    <n v="39724"/>
    <n v="166840.80000000002"/>
  </r>
  <r>
    <s v="B078V8R9BS"/>
    <x v="388"/>
    <x v="83"/>
    <n v="749"/>
    <x v="56"/>
    <m/>
    <n v="751.25376128385153"/>
    <s v="&gt;₹500"/>
    <x v="7"/>
    <n v="35693"/>
    <n v="149910.6"/>
  </r>
  <r>
    <s v="B08B42LWKN"/>
    <x v="389"/>
    <x v="6"/>
    <n v="14999"/>
    <x v="36"/>
    <m/>
    <n v="15029.058116232465"/>
    <s v="&gt;₹500"/>
    <x v="7"/>
    <n v="34899"/>
    <n v="146575.80000000002"/>
  </r>
  <r>
    <s v="B09Q5SWVBJ"/>
    <x v="389"/>
    <x v="6"/>
    <n v="15999"/>
    <x v="40"/>
    <m/>
    <n v="16031.062124248498"/>
    <s v="&gt;₹500"/>
    <x v="7"/>
    <n v="34899"/>
    <n v="146575.80000000002"/>
  </r>
  <r>
    <s v="B09Q5P2MT3"/>
    <x v="390"/>
    <x v="6"/>
    <n v="24999"/>
    <x v="41"/>
    <m/>
    <n v="25049.098196392784"/>
    <s v="&gt;₹500"/>
    <x v="7"/>
    <n v="34899"/>
    <n v="146575.80000000002"/>
  </r>
  <r>
    <s v="B07DWFX9YS"/>
    <x v="225"/>
    <x v="1"/>
    <n v="789"/>
    <x v="50"/>
    <n v="12"/>
    <n v="793.76257545271631"/>
    <s v="&gt;₹500"/>
    <x v="7"/>
    <n v="34540"/>
    <n v="145068"/>
  </r>
  <r>
    <s v="B09T3H12GV"/>
    <x v="391"/>
    <x v="93"/>
    <n v="1399"/>
    <x v="4"/>
    <m/>
    <n v="1404.6184738955824"/>
    <s v="&gt;₹500"/>
    <x v="7"/>
    <n v="33717"/>
    <n v="141611.4"/>
  </r>
  <r>
    <s v="B08VB34KJ1"/>
    <x v="392"/>
    <x v="59"/>
    <n v="15490"/>
    <x v="43"/>
    <m/>
    <n v="15521.042084168337"/>
    <s v="&gt;₹500"/>
    <x v="7"/>
    <n v="32916"/>
    <n v="138247.20000000001"/>
  </r>
  <r>
    <s v="B08VB2CMR3"/>
    <x v="392"/>
    <x v="59"/>
    <n v="15490"/>
    <x v="43"/>
    <m/>
    <n v="15521.042084168337"/>
    <s v="&gt;₹500"/>
    <x v="7"/>
    <n v="32916"/>
    <n v="138247.20000000001"/>
  </r>
  <r>
    <s v="B0B6F7LX4C"/>
    <x v="212"/>
    <x v="6"/>
    <n v="13999"/>
    <x v="4"/>
    <m/>
    <n v="14055.220883534137"/>
    <s v="&gt;₹500"/>
    <x v="7"/>
    <n v="32840"/>
    <n v="137928"/>
  </r>
  <r>
    <s v="B0B6F98KJJ"/>
    <x v="393"/>
    <x v="6"/>
    <n v="21999"/>
    <x v="40"/>
    <m/>
    <n v="22043.086172344691"/>
    <s v="&gt;₹500"/>
    <x v="7"/>
    <n v="32840"/>
    <n v="137928"/>
  </r>
  <r>
    <s v="B0B6F8HHR6"/>
    <x v="215"/>
    <x v="6"/>
    <n v="24999"/>
    <x v="11"/>
    <m/>
    <n v="25074.222668004011"/>
    <s v="&gt;₹500"/>
    <x v="7"/>
    <n v="32840"/>
    <n v="137928"/>
  </r>
  <r>
    <s v="B09HQSV46W"/>
    <x v="393"/>
    <x v="6"/>
    <n v="21999"/>
    <x v="40"/>
    <m/>
    <n v="22043.086172344691"/>
    <s v="&gt;₹500"/>
    <x v="7"/>
    <n v="32840"/>
    <n v="137928"/>
  </r>
  <r>
    <s v="B0B8CXTTG3"/>
    <x v="212"/>
    <x v="6"/>
    <n v="16999"/>
    <x v="12"/>
    <m/>
    <n v="17050.150451354064"/>
    <s v="&gt;₹500"/>
    <x v="7"/>
    <n v="32840"/>
    <n v="137928"/>
  </r>
  <r>
    <s v="B01F25X6RQ"/>
    <x v="394"/>
    <x v="139"/>
    <n v="499"/>
    <x v="50"/>
    <n v="12"/>
    <n v="502.01207243460766"/>
    <s v="₹200–₹500"/>
    <x v="7"/>
    <n v="31539"/>
    <n v="132463.80000000002"/>
  </r>
  <r>
    <s v="B01F262EUU"/>
    <x v="395"/>
    <x v="139"/>
    <n v="949"/>
    <x v="44"/>
    <m/>
    <n v="949"/>
    <s v="&gt;₹500"/>
    <x v="7"/>
    <n v="31539"/>
    <n v="132463.80000000002"/>
  </r>
  <r>
    <s v="B09RKFBCV7"/>
    <x v="396"/>
    <x v="52"/>
    <n v="1999"/>
    <x v="2"/>
    <n v="12"/>
    <n v="2013.0916414904329"/>
    <s v="&gt;₹500"/>
    <x v="7"/>
    <n v="31305"/>
    <n v="131481"/>
  </r>
  <r>
    <s v="B09TBCVJS3"/>
    <x v="397"/>
    <x v="52"/>
    <n v="5998"/>
    <x v="36"/>
    <m/>
    <n v="6010.0200400801605"/>
    <s v="&gt;₹500"/>
    <x v="7"/>
    <n v="30355"/>
    <n v="127491"/>
  </r>
  <r>
    <s v="B005LJQMCK"/>
    <x v="398"/>
    <x v="141"/>
    <n v="416"/>
    <x v="11"/>
    <m/>
    <n v="417.25175526579739"/>
    <s v="₹200–₹500"/>
    <x v="7"/>
    <n v="30023"/>
    <n v="126096.6"/>
  </r>
  <r>
    <s v="B005LJQMZC"/>
    <x v="398"/>
    <x v="141"/>
    <n v="486"/>
    <x v="66"/>
    <n v="12"/>
    <n v="489.42598187311177"/>
    <s v="₹200–₹500"/>
    <x v="7"/>
    <n v="30023"/>
    <n v="126096.6"/>
  </r>
  <r>
    <s v="B01GGKZ0V6"/>
    <x v="399"/>
    <x v="1"/>
    <n v="329"/>
    <x v="50"/>
    <n v="12"/>
    <n v="330.98591549295776"/>
    <s v="₹200–₹500"/>
    <x v="7"/>
    <n v="29746"/>
    <n v="124933.20000000001"/>
  </r>
  <r>
    <s v="B01GGKZ4NU"/>
    <x v="399"/>
    <x v="1"/>
    <n v="549"/>
    <x v="37"/>
    <m/>
    <n v="551.20481927710841"/>
    <s v="&gt;₹500"/>
    <x v="7"/>
    <n v="29746"/>
    <n v="124933.20000000001"/>
  </r>
  <r>
    <s v="B01GGKZ0V6"/>
    <x v="399"/>
    <x v="1"/>
    <n v="329"/>
    <x v="50"/>
    <n v="12"/>
    <n v="330.98591549295776"/>
    <s v="₹200–₹500"/>
    <x v="7"/>
    <n v="29746"/>
    <n v="124933.20000000001"/>
  </r>
  <r>
    <s v="B09YV4MW2T"/>
    <x v="400"/>
    <x v="52"/>
    <n v="2199"/>
    <x v="53"/>
    <n v="12"/>
    <n v="2214.5015105740181"/>
    <s v="&gt;₹500"/>
    <x v="7"/>
    <n v="29478"/>
    <n v="123807.6"/>
  </r>
  <r>
    <s v="B09YV3K34W"/>
    <x v="400"/>
    <x v="52"/>
    <n v="2199"/>
    <x v="53"/>
    <n v="12"/>
    <n v="2214.5015105740181"/>
    <s v="&gt;₹500"/>
    <x v="7"/>
    <n v="29472"/>
    <n v="123782.40000000001"/>
  </r>
  <r>
    <s v="B09YV4MW2T"/>
    <x v="400"/>
    <x v="52"/>
    <n v="2199"/>
    <x v="53"/>
    <n v="12"/>
    <n v="2214.5015105740181"/>
    <s v="&gt;₹500"/>
    <x v="7"/>
    <n v="29471"/>
    <n v="123778.20000000001"/>
  </r>
  <r>
    <s v="B08VB57558"/>
    <x v="401"/>
    <x v="59"/>
    <n v="37990"/>
    <x v="29"/>
    <m/>
    <n v="38142.570281124499"/>
    <s v="&gt;₹500"/>
    <x v="7"/>
    <n v="27790"/>
    <n v="116718"/>
  </r>
  <r>
    <s v="B082FTPRSK"/>
    <x v="402"/>
    <x v="142"/>
    <n v="999"/>
    <x v="0"/>
    <n v="12"/>
    <n v="999"/>
    <s v="&gt;₹500"/>
    <x v="7"/>
    <n v="27441"/>
    <n v="115252.20000000001"/>
  </r>
  <r>
    <s v="B0756CLQWL"/>
    <x v="403"/>
    <x v="8"/>
    <n v="1699"/>
    <x v="13"/>
    <n v="12"/>
    <n v="1707.537688442211"/>
    <s v="&gt;₹500"/>
    <x v="7"/>
    <n v="25488"/>
    <n v="107049.60000000001"/>
  </r>
  <r>
    <s v="B01IBRHE3E"/>
    <x v="404"/>
    <x v="143"/>
    <n v="299"/>
    <x v="31"/>
    <m/>
    <n v="299"/>
    <s v="₹200–₹500"/>
    <x v="7"/>
    <n v="24432"/>
    <n v="102614.40000000001"/>
  </r>
  <r>
    <s v="B07JW9H4J1"/>
    <x v="405"/>
    <x v="1"/>
    <n v="399"/>
    <x v="73"/>
    <n v="12"/>
    <n v="401.40845070422534"/>
    <s v="₹200–₹500"/>
    <x v="7"/>
    <n v="24270"/>
    <n v="101934"/>
  </r>
  <r>
    <s v="B07JW9H4J1"/>
    <x v="405"/>
    <x v="1"/>
    <n v="399"/>
    <x v="73"/>
    <n v="12"/>
    <n v="401.40845070422534"/>
    <s v="₹200–₹500"/>
    <x v="7"/>
    <n v="24269"/>
    <n v="101929.8"/>
  </r>
  <r>
    <s v="B07JW1Y6XV"/>
    <x v="405"/>
    <x v="1"/>
    <n v="399"/>
    <x v="73"/>
    <n v="12"/>
    <n v="401.40845070422534"/>
    <s v="₹200–₹500"/>
    <x v="7"/>
    <n v="24269"/>
    <n v="101929.8"/>
  </r>
  <r>
    <s v="B07LGT55SJ"/>
    <x v="406"/>
    <x v="1"/>
    <n v="399"/>
    <x v="73"/>
    <n v="12"/>
    <n v="401.40845070422534"/>
    <s v="₹200–₹500"/>
    <x v="7"/>
    <n v="24269"/>
    <n v="101929.8"/>
  </r>
  <r>
    <s v="B07JH1C41D"/>
    <x v="405"/>
    <x v="1"/>
    <n v="649"/>
    <x v="57"/>
    <n v="12"/>
    <n v="652.91750503018113"/>
    <s v="&gt;₹500"/>
    <x v="7"/>
    <n v="24269"/>
    <n v="101929.8"/>
  </r>
  <r>
    <s v="B07JGDB5M1"/>
    <x v="405"/>
    <x v="1"/>
    <n v="449"/>
    <x v="59"/>
    <n v="12"/>
    <n v="451.7102615694165"/>
    <s v="₹200–₹500"/>
    <x v="7"/>
    <n v="24269"/>
    <n v="101929.8"/>
  </r>
  <r>
    <s v="B07JH1CBGW"/>
    <x v="405"/>
    <x v="1"/>
    <n v="649"/>
    <x v="57"/>
    <n v="12"/>
    <n v="652.91750503018113"/>
    <s v="&gt;₹500"/>
    <x v="7"/>
    <n v="24269"/>
    <n v="101929.8"/>
  </r>
  <r>
    <s v="B07JW9H4J1"/>
    <x v="405"/>
    <x v="1"/>
    <n v="399"/>
    <x v="73"/>
    <n v="12"/>
    <n v="401.40845070422534"/>
    <s v="₹200–₹500"/>
    <x v="7"/>
    <n v="24269"/>
    <n v="101929.8"/>
  </r>
  <r>
    <s v="B01C8P29T4"/>
    <x v="407"/>
    <x v="97"/>
    <n v="599"/>
    <x v="15"/>
    <m/>
    <n v="600.20040080160322"/>
    <s v="&gt;₹500"/>
    <x v="7"/>
    <n v="24247"/>
    <n v="101837.40000000001"/>
  </r>
  <r>
    <s v="B01C8P29N0"/>
    <x v="408"/>
    <x v="97"/>
    <n v="625"/>
    <x v="16"/>
    <n v="12"/>
    <n v="628.14070351758789"/>
    <s v="&gt;₹500"/>
    <x v="7"/>
    <n v="23316"/>
    <n v="97927.2"/>
  </r>
  <r>
    <s v="B01KK0HU3Y"/>
    <x v="409"/>
    <x v="0"/>
    <n v="899"/>
    <x v="31"/>
    <m/>
    <n v="899"/>
    <s v="&gt;₹500"/>
    <x v="7"/>
    <n v="23174"/>
    <n v="97330.8"/>
  </r>
  <r>
    <s v="B00C3GBCIS"/>
    <x v="410"/>
    <x v="67"/>
    <n v="249"/>
    <x v="0"/>
    <n v="12"/>
    <n v="249"/>
    <s v="₹200–₹500"/>
    <x v="7"/>
    <n v="22860"/>
    <n v="96012"/>
  </r>
  <r>
    <s v="B09YV463SW"/>
    <x v="411"/>
    <x v="52"/>
    <n v="1499"/>
    <x v="79"/>
    <n v="12"/>
    <n v="1511.0887096774193"/>
    <s v="&gt;₹500"/>
    <x v="7"/>
    <n v="22638"/>
    <n v="95079.6"/>
  </r>
  <r>
    <s v="B09YV42QHZ"/>
    <x v="411"/>
    <x v="52"/>
    <n v="1499"/>
    <x v="82"/>
    <n v="12"/>
    <n v="1511.0887096774193"/>
    <s v="&gt;₹500"/>
    <x v="7"/>
    <n v="22638"/>
    <n v="95079.6"/>
  </r>
  <r>
    <s v="B09YV4RG4D"/>
    <x v="411"/>
    <x v="52"/>
    <n v="1499"/>
    <x v="82"/>
    <n v="12"/>
    <n v="1511.0887096774193"/>
    <s v="&gt;₹500"/>
    <x v="7"/>
    <n v="22638"/>
    <n v="95079.6"/>
  </r>
  <r>
    <s v="B09YV4RG4D"/>
    <x v="411"/>
    <x v="52"/>
    <n v="1499"/>
    <x v="82"/>
    <n v="12"/>
    <n v="1511.0887096774193"/>
    <s v="&gt;₹500"/>
    <x v="7"/>
    <n v="22636"/>
    <n v="95071.2"/>
  </r>
  <r>
    <s v="B085CZ3SR1"/>
    <x v="412"/>
    <x v="31"/>
    <n v="499"/>
    <x v="35"/>
    <m/>
    <n v="499.49949949949951"/>
    <s v="₹200–₹500"/>
    <x v="7"/>
    <n v="21916"/>
    <n v="92047.2"/>
  </r>
  <r>
    <s v="B0B3MWYCHQ"/>
    <x v="413"/>
    <x v="52"/>
    <n v="2999"/>
    <x v="19"/>
    <n v="12"/>
    <n v="2999"/>
    <s v="&gt;₹500"/>
    <x v="7"/>
    <n v="20881"/>
    <n v="87700.2"/>
  </r>
  <r>
    <s v="B0B3MWYCHQ"/>
    <x v="413"/>
    <x v="52"/>
    <n v="2999"/>
    <x v="19"/>
    <n v="12"/>
    <n v="2999"/>
    <s v="&gt;₹500"/>
    <x v="7"/>
    <n v="20879"/>
    <n v="87691.8"/>
  </r>
  <r>
    <s v="B08F47T4X5"/>
    <x v="414"/>
    <x v="13"/>
    <n v="89"/>
    <x v="0"/>
    <n v="12"/>
    <n v="89"/>
    <s v="&lt;₹200"/>
    <x v="7"/>
    <n v="19621"/>
    <n v="82408.2"/>
  </r>
  <r>
    <s v="B00A7PLVU6"/>
    <x v="415"/>
    <x v="4"/>
    <n v="753"/>
    <x v="28"/>
    <m/>
    <n v="753.7537537537537"/>
    <s v="&gt;₹500"/>
    <x v="7"/>
    <n v="18462"/>
    <n v="77540.400000000009"/>
  </r>
  <r>
    <s v="B00CEQEGPI"/>
    <x v="416"/>
    <x v="93"/>
    <n v="1345"/>
    <x v="20"/>
    <m/>
    <n v="1350.4016064257028"/>
    <s v="&gt;₹500"/>
    <x v="7"/>
    <n v="17413"/>
    <n v="73134.600000000006"/>
  </r>
  <r>
    <s v="B088ZTJT2R"/>
    <x v="417"/>
    <x v="144"/>
    <n v="719"/>
    <x v="4"/>
    <m/>
    <n v="721.88755020080316"/>
    <s v="&gt;₹500"/>
    <x v="7"/>
    <n v="17218"/>
    <n v="72315.600000000006"/>
  </r>
  <r>
    <s v="B08CF3B7N1"/>
    <x v="241"/>
    <x v="1"/>
    <n v="154"/>
    <x v="50"/>
    <n v="12"/>
    <n v="154.92957746478874"/>
    <s v="&lt;₹200"/>
    <x v="7"/>
    <n v="16905"/>
    <n v="71001"/>
  </r>
  <r>
    <s v="B08CF3B7N1"/>
    <x v="241"/>
    <x v="1"/>
    <n v="154"/>
    <x v="50"/>
    <n v="12"/>
    <n v="154.92957746478874"/>
    <s v="&lt;₹200"/>
    <x v="7"/>
    <n v="16905"/>
    <n v="71001"/>
  </r>
  <r>
    <s v="B08CF3B7N1"/>
    <x v="241"/>
    <x v="1"/>
    <n v="154"/>
    <x v="50"/>
    <n v="12"/>
    <n v="154.92957746478874"/>
    <s v="&lt;₹200"/>
    <x v="7"/>
    <n v="16905"/>
    <n v="71001"/>
  </r>
  <r>
    <s v="B00EYW1U68"/>
    <x v="418"/>
    <x v="137"/>
    <n v="1599"/>
    <x v="7"/>
    <n v="12"/>
    <n v="1607.035175879397"/>
    <s v="&gt;₹500"/>
    <x v="7"/>
    <n v="16182"/>
    <n v="67964.400000000009"/>
  </r>
  <r>
    <s v="B075K76YW1"/>
    <x v="419"/>
    <x v="73"/>
    <n v="979"/>
    <x v="23"/>
    <m/>
    <n v="979"/>
    <s v="&gt;₹500"/>
    <x v="7"/>
    <n v="15252"/>
    <n v="64058.400000000001"/>
  </r>
  <r>
    <s v="B00YQLG7GK"/>
    <x v="420"/>
    <x v="4"/>
    <n v="1695"/>
    <x v="37"/>
    <m/>
    <n v="1701.8072289156626"/>
    <s v="&gt;₹500"/>
    <x v="7"/>
    <n v="14290"/>
    <n v="60018"/>
  </r>
  <r>
    <s v="B07Y5FDPKV"/>
    <x v="421"/>
    <x v="4"/>
    <n v="1745"/>
    <x v="40"/>
    <m/>
    <n v="1748.4969939879759"/>
    <s v="&gt;₹500"/>
    <x v="7"/>
    <n v="14160"/>
    <n v="59472"/>
  </r>
  <r>
    <s v="B0BF57RN3K"/>
    <x v="422"/>
    <x v="52"/>
    <n v="1799"/>
    <x v="83"/>
    <n v="12"/>
    <n v="1815.3380423814328"/>
    <s v="&gt;₹500"/>
    <x v="7"/>
    <n v="13937"/>
    <n v="58535.4"/>
  </r>
  <r>
    <s v="B0BF54972T"/>
    <x v="422"/>
    <x v="52"/>
    <n v="1799"/>
    <x v="83"/>
    <n v="12"/>
    <n v="1815.3380423814328"/>
    <s v="&gt;₹500"/>
    <x v="7"/>
    <n v="13937"/>
    <n v="58535.4"/>
  </r>
  <r>
    <s v="B0BF563HB4"/>
    <x v="422"/>
    <x v="52"/>
    <n v="1799"/>
    <x v="83"/>
    <n v="12"/>
    <n v="1815.3380423814328"/>
    <s v="&gt;₹500"/>
    <x v="7"/>
    <n v="13937"/>
    <n v="58535.4"/>
  </r>
  <r>
    <s v="B0BF4YBLPX"/>
    <x v="422"/>
    <x v="52"/>
    <n v="1799"/>
    <x v="83"/>
    <n v="12"/>
    <n v="1815.3380423814328"/>
    <s v="&gt;₹500"/>
    <x v="7"/>
    <n v="13937"/>
    <n v="58535.4"/>
  </r>
  <r>
    <s v="B0BF54LXW6"/>
    <x v="422"/>
    <x v="52"/>
    <n v="1799"/>
    <x v="83"/>
    <n v="12"/>
    <n v="1815.3380423814328"/>
    <s v="&gt;₹500"/>
    <x v="7"/>
    <n v="13937"/>
    <n v="58535.4"/>
  </r>
  <r>
    <s v="B00H3H03Q4"/>
    <x v="423"/>
    <x v="145"/>
    <n v="1130"/>
    <x v="7"/>
    <n v="12"/>
    <n v="1135.678391959799"/>
    <s v="&gt;₹500"/>
    <x v="7"/>
    <n v="13250"/>
    <n v="55650"/>
  </r>
  <r>
    <s v="B09RMQYHLH"/>
    <x v="424"/>
    <x v="59"/>
    <n v="12999"/>
    <x v="74"/>
    <m/>
    <n v="13012.012012012012"/>
    <s v="&gt;₹500"/>
    <x v="7"/>
    <n v="13246"/>
    <n v="55633.200000000004"/>
  </r>
  <r>
    <s v="B07JNVF678"/>
    <x v="405"/>
    <x v="1"/>
    <n v="349"/>
    <x v="59"/>
    <n v="12"/>
    <n v="351.10663983903419"/>
    <s v="₹200–₹500"/>
    <x v="7"/>
    <n v="13120"/>
    <n v="55104"/>
  </r>
  <r>
    <s v="B07JPJJZ2H"/>
    <x v="405"/>
    <x v="1"/>
    <n v="399"/>
    <x v="52"/>
    <n v="12"/>
    <n v="401.40845070422534"/>
    <s v="₹200–₹500"/>
    <x v="7"/>
    <n v="13120"/>
    <n v="55104"/>
  </r>
  <r>
    <s v="B01MY839VW"/>
    <x v="425"/>
    <x v="97"/>
    <n v="549"/>
    <x v="0"/>
    <n v="12"/>
    <n v="549"/>
    <s v="&gt;₹500"/>
    <x v="7"/>
    <n v="13029"/>
    <n v="54721.8"/>
  </r>
  <r>
    <s v="B01M4GGIVU"/>
    <x v="426"/>
    <x v="11"/>
    <n v="199"/>
    <x v="76"/>
    <n v="12"/>
    <n v="200.40281973816718"/>
    <s v="&lt;₹200"/>
    <x v="7"/>
    <n v="12153"/>
    <n v="51042.6"/>
  </r>
  <r>
    <s v="B01M5967SY"/>
    <x v="426"/>
    <x v="11"/>
    <n v="379"/>
    <x v="8"/>
    <n v="12"/>
    <n v="381.28772635814892"/>
    <s v="₹200–₹500"/>
    <x v="7"/>
    <n v="12153"/>
    <n v="51042.6"/>
  </r>
  <r>
    <s v="B01M4GGIVU"/>
    <x v="426"/>
    <x v="11"/>
    <n v="199"/>
    <x v="76"/>
    <n v="12"/>
    <n v="200.40281973816718"/>
    <s v="&lt;₹200"/>
    <x v="7"/>
    <n v="12153"/>
    <n v="51042.6"/>
  </r>
  <r>
    <s v="B01892MIPA"/>
    <x v="427"/>
    <x v="74"/>
    <n v="7349"/>
    <x v="56"/>
    <m/>
    <n v="7371.1133400200606"/>
    <s v="&gt;₹500"/>
    <x v="7"/>
    <n v="11957"/>
    <n v="50219.4"/>
  </r>
  <r>
    <s v="B07H3N8RJH"/>
    <x v="428"/>
    <x v="61"/>
    <n v="3799"/>
    <x v="63"/>
    <m/>
    <n v="3810.4312938816452"/>
    <s v="&gt;₹500"/>
    <x v="7"/>
    <n v="11935"/>
    <n v="50127"/>
  </r>
  <r>
    <s v="B09NBZ36F7"/>
    <x v="429"/>
    <x v="140"/>
    <n v="2089"/>
    <x v="18"/>
    <m/>
    <n v="2097.3895582329319"/>
    <s v="&gt;₹500"/>
    <x v="7"/>
    <n v="11199"/>
    <n v="47035.8"/>
  </r>
  <r>
    <s v="B09WRMNJ9G"/>
    <x v="430"/>
    <x v="59"/>
    <n v="34999"/>
    <x v="58"/>
    <m/>
    <n v="34999"/>
    <s v="&gt;₹500"/>
    <x v="7"/>
    <n v="11029"/>
    <n v="46321.8"/>
  </r>
  <r>
    <s v="B07GVGTSLN"/>
    <x v="269"/>
    <x v="1"/>
    <n v="325"/>
    <x v="2"/>
    <n v="12"/>
    <n v="327.29103726082576"/>
    <s v="₹200–₹500"/>
    <x v="7"/>
    <n v="10576"/>
    <n v="44419.200000000004"/>
  </r>
  <r>
    <s v="B07F1P8KNV"/>
    <x v="405"/>
    <x v="1"/>
    <n v="325"/>
    <x v="19"/>
    <n v="12"/>
    <n v="325"/>
    <s v="₹200–₹500"/>
    <x v="7"/>
    <n v="10576"/>
    <n v="44419.200000000004"/>
  </r>
  <r>
    <s v="B07GVGTSLN"/>
    <x v="269"/>
    <x v="1"/>
    <n v="325"/>
    <x v="2"/>
    <n v="12"/>
    <n v="327.29103726082576"/>
    <s v="₹200–₹500"/>
    <x v="7"/>
    <n v="10576"/>
    <n v="44419.200000000004"/>
  </r>
  <r>
    <s v="B00JBNZPFM"/>
    <x v="431"/>
    <x v="146"/>
    <n v="6199"/>
    <x v="4"/>
    <m/>
    <n v="6223.8955823293172"/>
    <s v="&gt;₹500"/>
    <x v="7"/>
    <n v="10429"/>
    <n v="43801.8"/>
  </r>
  <r>
    <s v="B009P2L7CO"/>
    <x v="432"/>
    <x v="97"/>
    <n v="1099"/>
    <x v="54"/>
    <m/>
    <n v="1103.4136546184739"/>
    <s v="&gt;₹500"/>
    <x v="7"/>
    <n v="9772"/>
    <n v="41042.400000000001"/>
  </r>
  <r>
    <s v="B00P93X0VO"/>
    <x v="433"/>
    <x v="34"/>
    <n v="114"/>
    <x v="44"/>
    <m/>
    <n v="114"/>
    <s v="&lt;₹200"/>
    <x v="7"/>
    <n v="8938"/>
    <n v="37539.599999999999"/>
  </r>
  <r>
    <s v="B0B8SSZ76F"/>
    <x v="225"/>
    <x v="1"/>
    <n v="799"/>
    <x v="68"/>
    <n v="12"/>
    <n v="799"/>
    <s v="&gt;₹500"/>
    <x v="7"/>
    <n v="8583"/>
    <n v="36048.6"/>
  </r>
  <r>
    <s v="B08D64C9FN"/>
    <x v="434"/>
    <x v="9"/>
    <n v="575"/>
    <x v="27"/>
    <n v="12"/>
    <n v="579.05337361530712"/>
    <s v="&gt;₹500"/>
    <x v="7"/>
    <n v="8537"/>
    <n v="35855.4"/>
  </r>
  <r>
    <s v="B083RCTXLL"/>
    <x v="435"/>
    <x v="0"/>
    <n v="681"/>
    <x v="54"/>
    <m/>
    <n v="683.73493975903614"/>
    <s v="&gt;₹500"/>
    <x v="7"/>
    <n v="8258"/>
    <n v="34683.599999999999"/>
  </r>
  <r>
    <s v="B097MKZHNV"/>
    <x v="436"/>
    <x v="2"/>
    <n v="2949"/>
    <x v="65"/>
    <m/>
    <n v="2957.8736208625878"/>
    <s v="&gt;₹500"/>
    <x v="7"/>
    <n v="7968"/>
    <n v="33465.599999999999"/>
  </r>
  <r>
    <s v="B00KIDSU8S"/>
    <x v="437"/>
    <x v="147"/>
    <n v="1999"/>
    <x v="33"/>
    <m/>
    <n v="2001.001001001001"/>
    <s v="&gt;₹500"/>
    <x v="7"/>
    <n v="7801"/>
    <n v="32764.2"/>
  </r>
  <r>
    <s v="B0B3MMYHYW"/>
    <x v="438"/>
    <x v="6"/>
    <n v="32999"/>
    <x v="3"/>
    <m/>
    <n v="33065.130260521044"/>
    <s v="&gt;₹500"/>
    <x v="7"/>
    <n v="7298"/>
    <n v="30651.600000000002"/>
  </r>
  <r>
    <s v="B09VCHLSJF"/>
    <x v="390"/>
    <x v="6"/>
    <n v="29999"/>
    <x v="36"/>
    <m/>
    <n v="30059.118236472947"/>
    <s v="&gt;₹500"/>
    <x v="7"/>
    <n v="7298"/>
    <n v="30651.600000000002"/>
  </r>
  <r>
    <s v="B01LY9W8AF"/>
    <x v="439"/>
    <x v="110"/>
    <n v="998.06"/>
    <x v="41"/>
    <m/>
    <n v="1000.060120240481"/>
    <s v="&gt;₹500"/>
    <x v="7"/>
    <n v="7274"/>
    <n v="30550.800000000003"/>
  </r>
  <r>
    <s v="B0756KCV5K"/>
    <x v="440"/>
    <x v="140"/>
    <n v="3180"/>
    <x v="31"/>
    <m/>
    <n v="3180"/>
    <s v="&gt;₹500"/>
    <x v="7"/>
    <n v="6919"/>
    <n v="29059.800000000003"/>
  </r>
  <r>
    <s v="B08B6XWQ1C"/>
    <x v="441"/>
    <x v="148"/>
    <n v="349"/>
    <x v="59"/>
    <n v="12"/>
    <n v="351.10663983903419"/>
    <s v="₹200–₹500"/>
    <x v="7"/>
    <n v="6676"/>
    <n v="28039.200000000001"/>
  </r>
  <r>
    <s v="B09T3KB6JZ"/>
    <x v="442"/>
    <x v="6"/>
    <n v="18990"/>
    <x v="25"/>
    <n v="12"/>
    <n v="19085.427135678394"/>
    <s v="&gt;₹500"/>
    <x v="7"/>
    <n v="6659"/>
    <n v="27967.800000000003"/>
  </r>
  <r>
    <s v="B097R45BH8"/>
    <x v="443"/>
    <x v="74"/>
    <n v="5499"/>
    <x v="13"/>
    <n v="12"/>
    <n v="5526.6331658291456"/>
    <s v="&gt;₹500"/>
    <x v="7"/>
    <n v="6398"/>
    <n v="26871.600000000002"/>
  </r>
  <r>
    <s v="B08KRMK9LZ"/>
    <x v="444"/>
    <x v="45"/>
    <n v="2025"/>
    <x v="5"/>
    <n v="12"/>
    <n v="2037.2233400402415"/>
    <s v="&gt;₹500"/>
    <x v="7"/>
    <n v="6233"/>
    <n v="26178.600000000002"/>
  </r>
  <r>
    <s v="B08CS3BT4L"/>
    <x v="445"/>
    <x v="6"/>
    <n v="9999"/>
    <x v="34"/>
    <m/>
    <n v="10019.038076152305"/>
    <s v="&gt;₹500"/>
    <x v="7"/>
    <n v="6088"/>
    <n v="25569.600000000002"/>
  </r>
  <r>
    <s v="B0085W2MUQ"/>
    <x v="446"/>
    <x v="4"/>
    <n v="765"/>
    <x v="10"/>
    <m/>
    <n v="766.53306613226448"/>
    <s v="&gt;₹500"/>
    <x v="7"/>
    <n v="6055"/>
    <n v="25431"/>
  </r>
  <r>
    <s v="B00935MGHS"/>
    <x v="447"/>
    <x v="108"/>
    <n v="1199"/>
    <x v="56"/>
    <m/>
    <n v="1202.6078234704112"/>
    <s v="&gt;₹500"/>
    <x v="7"/>
    <n v="5967"/>
    <n v="25061.4"/>
  </r>
  <r>
    <s v="B00F159RIK"/>
    <x v="448"/>
    <x v="97"/>
    <n v="499"/>
    <x v="46"/>
    <m/>
    <n v="499"/>
    <s v="₹200–₹500"/>
    <x v="7"/>
    <n v="5355"/>
    <n v="22491"/>
  </r>
  <r>
    <s v="B08HLC7Z3G"/>
    <x v="449"/>
    <x v="83"/>
    <n v="1182"/>
    <x v="50"/>
    <n v="12"/>
    <n v="1189.1348088531188"/>
    <s v="&gt;₹500"/>
    <x v="7"/>
    <n v="5178"/>
    <n v="21747.600000000002"/>
  </r>
  <r>
    <s v="B09BCNQ9R2"/>
    <x v="450"/>
    <x v="100"/>
    <n v="139"/>
    <x v="76"/>
    <n v="12"/>
    <n v="139.97985901309164"/>
    <s v="&lt;₹200"/>
    <x v="7"/>
    <n v="4971"/>
    <n v="20878.2"/>
  </r>
  <r>
    <s v="B01F7B2JCI"/>
    <x v="451"/>
    <x v="123"/>
    <n v="184"/>
    <x v="49"/>
    <n v="12"/>
    <n v="184.9246231155779"/>
    <s v="&lt;₹200"/>
    <x v="7"/>
    <n v="4971"/>
    <n v="20878.2"/>
  </r>
  <r>
    <s v="B0971DWFDT"/>
    <x v="452"/>
    <x v="82"/>
    <n v="337"/>
    <x v="42"/>
    <n v="12"/>
    <n v="338.6934673366834"/>
    <s v="₹200–₹500"/>
    <x v="7"/>
    <n v="4969"/>
    <n v="20869.8"/>
  </r>
  <r>
    <s v="B01LYLJ99X"/>
    <x v="453"/>
    <x v="86"/>
    <n v="449"/>
    <x v="59"/>
    <n v="12"/>
    <n v="451.7102615694165"/>
    <s v="₹200–₹500"/>
    <x v="7"/>
    <n v="4959"/>
    <n v="20827.8"/>
  </r>
  <r>
    <s v="B00B3VFJY2"/>
    <x v="423"/>
    <x v="127"/>
    <n v="980"/>
    <x v="30"/>
    <m/>
    <n v="983.93574297188752"/>
    <s v="&gt;₹500"/>
    <x v="7"/>
    <n v="4740"/>
    <n v="19908"/>
  </r>
  <r>
    <s v="B08H673XKN"/>
    <x v="454"/>
    <x v="10"/>
    <n v="3249"/>
    <x v="13"/>
    <n v="12"/>
    <n v="3265.3266331658292"/>
    <s v="&gt;₹500"/>
    <x v="7"/>
    <n v="4664"/>
    <n v="19588.8"/>
  </r>
  <r>
    <s v="B0883LQJ6B"/>
    <x v="455"/>
    <x v="97"/>
    <n v="1199"/>
    <x v="14"/>
    <m/>
    <n v="1201.4028056112224"/>
    <s v="&gt;₹500"/>
    <x v="7"/>
    <n v="4580"/>
    <n v="19236"/>
  </r>
  <r>
    <s v="B08CYNJ5KY"/>
    <x v="456"/>
    <x v="69"/>
    <n v="828"/>
    <x v="62"/>
    <m/>
    <n v="828"/>
    <s v="&gt;₹500"/>
    <x v="7"/>
    <n v="4567"/>
    <n v="19181.400000000001"/>
  </r>
  <r>
    <s v="B08CRRQK6Z"/>
    <x v="457"/>
    <x v="149"/>
    <n v="4999"/>
    <x v="68"/>
    <n v="12"/>
    <n v="4999"/>
    <s v="&gt;₹500"/>
    <x v="7"/>
    <n v="4541"/>
    <n v="19072.2"/>
  </r>
  <r>
    <s v="B06XFTHCNY"/>
    <x v="458"/>
    <x v="55"/>
    <n v="439"/>
    <x v="30"/>
    <m/>
    <n v="440.76305220883535"/>
    <s v="₹200–₹500"/>
    <x v="7"/>
    <n v="4296"/>
    <n v="18043.2"/>
  </r>
  <r>
    <s v="B06XPYRWV5"/>
    <x v="459"/>
    <x v="36"/>
    <n v="1099"/>
    <x v="65"/>
    <m/>
    <n v="1102.3069207622868"/>
    <s v="&gt;₹500"/>
    <x v="7"/>
    <n v="4244"/>
    <n v="17824.8"/>
  </r>
  <r>
    <s v="B07LDPLSZC"/>
    <x v="460"/>
    <x v="97"/>
    <n v="849"/>
    <x v="14"/>
    <m/>
    <n v="850.70140280561122"/>
    <s v="&gt;₹500"/>
    <x v="7"/>
    <n v="4184"/>
    <n v="17572.8"/>
  </r>
  <r>
    <s v="B08CTQP51L"/>
    <x v="461"/>
    <x v="29"/>
    <n v="379"/>
    <x v="2"/>
    <n v="12"/>
    <n v="381.67170191339375"/>
    <s v="₹200–₹500"/>
    <x v="7"/>
    <n v="4149"/>
    <n v="17425.8"/>
  </r>
  <r>
    <s v="B07MKFNHKG"/>
    <x v="340"/>
    <x v="132"/>
    <n v="6999"/>
    <x v="9"/>
    <m/>
    <n v="7027.1084337349394"/>
    <s v="&gt;₹500"/>
    <x v="7"/>
    <n v="4003"/>
    <n v="16812.600000000002"/>
  </r>
  <r>
    <s v="B07MDRGHWQ"/>
    <x v="462"/>
    <x v="132"/>
    <n v="5699"/>
    <x v="18"/>
    <m/>
    <n v="5721.8875502008032"/>
    <s v="&gt;₹500"/>
    <x v="7"/>
    <n v="4003"/>
    <n v="16812.600000000002"/>
  </r>
  <r>
    <s v="B07GLS2563"/>
    <x v="463"/>
    <x v="83"/>
    <n v="1199"/>
    <x v="63"/>
    <m/>
    <n v="1202.6078234704112"/>
    <s v="&gt;₹500"/>
    <x v="7"/>
    <n v="3858"/>
    <n v="16203.6"/>
  </r>
  <r>
    <s v="B083RC4WFJ"/>
    <x v="464"/>
    <x v="150"/>
    <n v="320"/>
    <x v="68"/>
    <n v="12"/>
    <n v="320"/>
    <s v="₹200–₹500"/>
    <x v="7"/>
    <n v="3846"/>
    <n v="16153.2"/>
  </r>
  <r>
    <s v="B00A328ENA"/>
    <x v="465"/>
    <x v="151"/>
    <n v="2976"/>
    <x v="36"/>
    <m/>
    <n v="2981.9639278557115"/>
    <s v="&gt;₹500"/>
    <x v="7"/>
    <n v="3740"/>
    <n v="15708"/>
  </r>
  <r>
    <s v="B08SJVD8QD"/>
    <x v="466"/>
    <x v="51"/>
    <n v="379"/>
    <x v="77"/>
    <m/>
    <n v="379"/>
    <s v="₹200–₹500"/>
    <x v="7"/>
    <n v="3739"/>
    <n v="15703.800000000001"/>
  </r>
  <r>
    <s v="B084DTMYWK"/>
    <x v="467"/>
    <x v="31"/>
    <n v="329"/>
    <x v="17"/>
    <n v="12"/>
    <n v="330.98591549295776"/>
    <s v="₹200–₹500"/>
    <x v="7"/>
    <n v="3492"/>
    <n v="14666.400000000001"/>
  </r>
  <r>
    <s v="B075TJHWVC"/>
    <x v="351"/>
    <x v="107"/>
    <n v="917"/>
    <x v="68"/>
    <n v="12"/>
    <n v="917"/>
    <s v="&gt;₹500"/>
    <x v="7"/>
    <n v="3300"/>
    <n v="13860"/>
  </r>
  <r>
    <s v="B09M869Z5V"/>
    <x v="468"/>
    <x v="124"/>
    <n v="570"/>
    <x v="54"/>
    <m/>
    <n v="572.28915662650604"/>
    <s v="&gt;₹500"/>
    <x v="7"/>
    <n v="3201"/>
    <n v="13444.2"/>
  </r>
  <r>
    <s v="B07TC9F7PN"/>
    <x v="469"/>
    <x v="74"/>
    <n v="8699"/>
    <x v="29"/>
    <m/>
    <n v="8733.9357429718875"/>
    <s v="&gt;₹500"/>
    <x v="7"/>
    <n v="3195"/>
    <n v="13419"/>
  </r>
  <r>
    <s v="B07FXLC2G2"/>
    <x v="470"/>
    <x v="16"/>
    <n v="698"/>
    <x v="7"/>
    <n v="12"/>
    <n v="701.5075376884422"/>
    <s v="&gt;₹500"/>
    <x v="7"/>
    <n v="3160"/>
    <n v="13272"/>
  </r>
  <r>
    <s v="B072NCN9M4"/>
    <x v="471"/>
    <x v="146"/>
    <n v="8886"/>
    <x v="36"/>
    <m/>
    <n v="8903.8076152304602"/>
    <s v="&gt;₹500"/>
    <x v="7"/>
    <n v="3065"/>
    <n v="12873"/>
  </r>
  <r>
    <s v="B08FD2VSD9"/>
    <x v="472"/>
    <x v="6"/>
    <n v="24990"/>
    <x v="42"/>
    <n v="12"/>
    <n v="25115.577889447235"/>
    <s v="&gt;₹500"/>
    <x v="7"/>
    <n v="2951"/>
    <n v="12394.2"/>
  </r>
  <r>
    <s v="B08SMJT55F"/>
    <x v="473"/>
    <x v="89"/>
    <n v="1199"/>
    <x v="19"/>
    <n v="12"/>
    <n v="1199"/>
    <s v="&gt;₹500"/>
    <x v="7"/>
    <n v="2908"/>
    <n v="12213.6"/>
  </r>
  <r>
    <s v="B07WNK1FFN"/>
    <x v="474"/>
    <x v="24"/>
    <n v="1260"/>
    <x v="43"/>
    <m/>
    <n v="1262.5250501002004"/>
    <s v="&gt;₹500"/>
    <x v="7"/>
    <n v="2891"/>
    <n v="12142.2"/>
  </r>
  <r>
    <s v="B08TR61BVK"/>
    <x v="475"/>
    <x v="67"/>
    <n v="299"/>
    <x v="1"/>
    <n v="12"/>
    <n v="299"/>
    <s v="₹200–₹500"/>
    <x v="7"/>
    <n v="2868"/>
    <n v="12045.6"/>
  </r>
  <r>
    <s v="B08243SKCK"/>
    <x v="476"/>
    <x v="152"/>
    <n v="189"/>
    <x v="63"/>
    <m/>
    <n v="189.56870611835507"/>
    <s v="&lt;₹200"/>
    <x v="7"/>
    <n v="2737"/>
    <n v="11495.4"/>
  </r>
  <r>
    <s v="B07966M8XH"/>
    <x v="477"/>
    <x v="136"/>
    <n v="1599"/>
    <x v="55"/>
    <m/>
    <n v="1605.4216867469879"/>
    <s v="&gt;₹500"/>
    <x v="7"/>
    <n v="2727"/>
    <n v="11453.4"/>
  </r>
  <r>
    <s v="B01L7C4IU2"/>
    <x v="252"/>
    <x v="92"/>
    <n v="2199"/>
    <x v="3"/>
    <m/>
    <n v="2203.4068136272545"/>
    <s v="&gt;₹500"/>
    <x v="7"/>
    <n v="2686"/>
    <n v="11281.2"/>
  </r>
  <r>
    <s v="B09J2MM5C6"/>
    <x v="322"/>
    <x v="125"/>
    <n v="279"/>
    <x v="82"/>
    <n v="12"/>
    <n v="281.25"/>
    <s v="₹200–₹500"/>
    <x v="7"/>
    <n v="2646"/>
    <n v="11113.2"/>
  </r>
  <r>
    <s v="B07VV37FT4"/>
    <x v="273"/>
    <x v="111"/>
    <n v="250"/>
    <x v="37"/>
    <m/>
    <n v="251.00401606425703"/>
    <s v="₹200–₹500"/>
    <x v="7"/>
    <n v="2628"/>
    <n v="11037.6"/>
  </r>
  <r>
    <s v="B08Y7MXFMK"/>
    <x v="478"/>
    <x v="0"/>
    <n v="1099"/>
    <x v="40"/>
    <m/>
    <n v="1101.2024048096193"/>
    <s v="&gt;₹500"/>
    <x v="7"/>
    <n v="2375"/>
    <n v="9975"/>
  </r>
  <r>
    <s v="B0B5GJRTHB"/>
    <x v="479"/>
    <x v="139"/>
    <n v="889"/>
    <x v="7"/>
    <n v="12"/>
    <n v="893.4673366834171"/>
    <s v="&gt;₹500"/>
    <x v="7"/>
    <n v="2284"/>
    <n v="9592.8000000000011"/>
  </r>
  <r>
    <s v="B085DTN6R2"/>
    <x v="480"/>
    <x v="1"/>
    <n v="350"/>
    <x v="50"/>
    <n v="12"/>
    <n v="352.11267605633805"/>
    <s v="₹200–₹500"/>
    <x v="7"/>
    <n v="2263"/>
    <n v="9504.6"/>
  </r>
  <r>
    <s v="B085DTN6R2"/>
    <x v="480"/>
    <x v="1"/>
    <n v="350"/>
    <x v="50"/>
    <n v="12"/>
    <n v="352.11267605633805"/>
    <s v="₹200–₹500"/>
    <x v="7"/>
    <n v="2262"/>
    <n v="9500.4"/>
  </r>
  <r>
    <s v="B085DTN6R2"/>
    <x v="480"/>
    <x v="1"/>
    <n v="350"/>
    <x v="50"/>
    <n v="12"/>
    <n v="352.11267605633805"/>
    <s v="₹200–₹500"/>
    <x v="7"/>
    <n v="2262"/>
    <n v="9500.4"/>
  </r>
  <r>
    <s v="B07924P3C5"/>
    <x v="481"/>
    <x v="1"/>
    <n v="299"/>
    <x v="21"/>
    <n v="12"/>
    <n v="300.80482897384309"/>
    <s v="₹200–₹500"/>
    <x v="7"/>
    <n v="2117"/>
    <n v="8891.4"/>
  </r>
  <r>
    <s v="B08L879JSN"/>
    <x v="482"/>
    <x v="121"/>
    <n v="6299"/>
    <x v="25"/>
    <n v="12"/>
    <n v="6330.6532663316584"/>
    <s v="&gt;₹500"/>
    <x v="7"/>
    <n v="2014"/>
    <n v="8458.8000000000011"/>
  </r>
  <r>
    <s v="B09Z6WH2N1"/>
    <x v="483"/>
    <x v="153"/>
    <n v="95"/>
    <x v="82"/>
    <n v="12"/>
    <n v="95.766129032258064"/>
    <s v="&lt;₹200"/>
    <x v="7"/>
    <n v="1949"/>
    <n v="8185.8"/>
  </r>
  <r>
    <s v="B0B8ZWNR5T"/>
    <x v="483"/>
    <x v="153"/>
    <n v="79"/>
    <x v="84"/>
    <n v="12"/>
    <n v="79.637096774193552"/>
    <s v="&lt;₹200"/>
    <x v="7"/>
    <n v="1949"/>
    <n v="8185.8"/>
  </r>
  <r>
    <s v="B09Z6WH2N1"/>
    <x v="483"/>
    <x v="153"/>
    <n v="95"/>
    <x v="82"/>
    <n v="12"/>
    <n v="95.766129032258064"/>
    <s v="&lt;₹200"/>
    <x v="7"/>
    <n v="1949"/>
    <n v="8185.8"/>
  </r>
  <r>
    <s v="B07LFQLKFZ"/>
    <x v="484"/>
    <x v="154"/>
    <n v="420"/>
    <x v="37"/>
    <m/>
    <n v="421.68674698795184"/>
    <s v="₹200–₹500"/>
    <x v="7"/>
    <n v="1926"/>
    <n v="8089.2000000000007"/>
  </r>
  <r>
    <s v="B07D2NMTTV"/>
    <x v="485"/>
    <x v="91"/>
    <n v="3199"/>
    <x v="85"/>
    <m/>
    <n v="3199"/>
    <s v="&gt;₹500"/>
    <x v="7"/>
    <n v="1899"/>
    <n v="7975.8"/>
  </r>
  <r>
    <s v="B097R4D42G"/>
    <x v="443"/>
    <x v="74"/>
    <n v="4999"/>
    <x v="18"/>
    <m/>
    <n v="5019.0763052208831"/>
    <s v="&gt;₹500"/>
    <x v="7"/>
    <n v="1772"/>
    <n v="7442.4000000000005"/>
  </r>
  <r>
    <s v="B09ZK6THRR"/>
    <x v="486"/>
    <x v="97"/>
    <n v="479"/>
    <x v="42"/>
    <n v="12"/>
    <n v="481.4070351758794"/>
    <s v="₹200–₹500"/>
    <x v="7"/>
    <n v="1559"/>
    <n v="6547.8"/>
  </r>
  <r>
    <s v="B0B2PQL5N3"/>
    <x v="487"/>
    <x v="37"/>
    <n v="230"/>
    <x v="75"/>
    <n v="12"/>
    <n v="231.62134944612285"/>
    <s v="₹200–₹500"/>
    <x v="7"/>
    <n v="1528"/>
    <n v="6417.6"/>
  </r>
  <r>
    <s v="B07VZYMQNZ"/>
    <x v="488"/>
    <x v="24"/>
    <n v="1180"/>
    <x v="24"/>
    <m/>
    <n v="1181.1811811811813"/>
    <s v="&gt;₹500"/>
    <x v="7"/>
    <n v="1527"/>
    <n v="6413.4000000000005"/>
  </r>
  <r>
    <s v="B09PLD9TCD"/>
    <x v="489"/>
    <x v="6"/>
    <n v="26999"/>
    <x v="63"/>
    <m/>
    <n v="27080.240722166498"/>
    <s v="&gt;₹500"/>
    <x v="7"/>
    <n v="1510"/>
    <n v="6342"/>
  </r>
  <r>
    <s v="B09DSXK8JX"/>
    <x v="445"/>
    <x v="6"/>
    <n v="10499"/>
    <x v="9"/>
    <m/>
    <n v="10541.164658634538"/>
    <s v="&gt;₹500"/>
    <x v="7"/>
    <n v="1510"/>
    <n v="6342"/>
  </r>
  <r>
    <s v="B09MT94QLL"/>
    <x v="490"/>
    <x v="92"/>
    <n v="1999"/>
    <x v="13"/>
    <n v="12"/>
    <n v="2009.0452261306532"/>
    <s v="&gt;₹500"/>
    <x v="7"/>
    <n v="1353"/>
    <n v="5682.6"/>
  </r>
  <r>
    <s v="B09L835C3V"/>
    <x v="491"/>
    <x v="48"/>
    <n v="199"/>
    <x v="0"/>
    <n v="12"/>
    <n v="199"/>
    <s v="&lt;₹200"/>
    <x v="7"/>
    <n v="1335"/>
    <n v="5607"/>
  </r>
  <r>
    <s v="B09HK9JH4F"/>
    <x v="491"/>
    <x v="48"/>
    <n v="199"/>
    <x v="0"/>
    <n v="12"/>
    <n v="199"/>
    <s v="&lt;₹200"/>
    <x v="7"/>
    <n v="1335"/>
    <n v="5607"/>
  </r>
  <r>
    <s v="B09XBJ1CTN"/>
    <x v="492"/>
    <x v="31"/>
    <n v="649"/>
    <x v="12"/>
    <m/>
    <n v="650.95285857572719"/>
    <s v="&gt;₹500"/>
    <x v="7"/>
    <n v="1315"/>
    <n v="5523"/>
  </r>
  <r>
    <s v="B0B9RN5X8B"/>
    <x v="493"/>
    <x v="2"/>
    <n v="2699"/>
    <x v="54"/>
    <m/>
    <n v="2709.8393574297188"/>
    <s v="&gt;₹500"/>
    <x v="7"/>
    <n v="1296"/>
    <n v="5443.2"/>
  </r>
  <r>
    <s v="B09X1M3DHX"/>
    <x v="494"/>
    <x v="6"/>
    <n v="9999"/>
    <x v="73"/>
    <n v="12"/>
    <n v="10059.356136820925"/>
    <s v="&gt;₹500"/>
    <x v="7"/>
    <n v="1269"/>
    <n v="5329.8"/>
  </r>
  <r>
    <s v="B09FZ89DK6"/>
    <x v="495"/>
    <x v="61"/>
    <n v="5999"/>
    <x v="31"/>
    <m/>
    <n v="5999"/>
    <s v="&gt;₹500"/>
    <x v="7"/>
    <n v="1191"/>
    <n v="5002.2"/>
  </r>
  <r>
    <s v="B09CMQRQM6"/>
    <x v="496"/>
    <x v="1"/>
    <n v="499"/>
    <x v="4"/>
    <m/>
    <n v="501.00401606425703"/>
    <s v="₹200–₹500"/>
    <x v="7"/>
    <n v="919"/>
    <n v="3859.8"/>
  </r>
  <r>
    <s v="B0718ZN31Q"/>
    <x v="497"/>
    <x v="11"/>
    <n v="598"/>
    <x v="86"/>
    <n v="12"/>
    <n v="602.82258064516134"/>
    <s v="&gt;₹500"/>
    <x v="7"/>
    <n v="910"/>
    <n v="3822"/>
  </r>
  <r>
    <s v="B08PFSZ7FH"/>
    <x v="498"/>
    <x v="76"/>
    <n v="299"/>
    <x v="1"/>
    <n v="12"/>
    <n v="299"/>
    <s v="₹200–₹500"/>
    <x v="7"/>
    <n v="903"/>
    <n v="3792.6000000000004"/>
  </r>
  <r>
    <s v="B0BK1K598K"/>
    <x v="499"/>
    <x v="15"/>
    <n v="678"/>
    <x v="16"/>
    <n v="12"/>
    <n v="681.4070351758794"/>
    <s v="&gt;₹500"/>
    <x v="7"/>
    <n v="900"/>
    <n v="3780"/>
  </r>
  <r>
    <s v="B07YCBSCYB"/>
    <x v="500"/>
    <x v="140"/>
    <n v="1999"/>
    <x v="65"/>
    <m/>
    <n v="2005.0150451354061"/>
    <s v="&gt;₹500"/>
    <x v="7"/>
    <n v="780"/>
    <n v="3276"/>
  </r>
  <r>
    <s v="B0B4DT8MKT"/>
    <x v="501"/>
    <x v="1"/>
    <n v="348"/>
    <x v="75"/>
    <n v="12"/>
    <n v="350.45317220543808"/>
    <s v="₹200–₹500"/>
    <x v="7"/>
    <n v="656"/>
    <n v="2755.2000000000003"/>
  </r>
  <r>
    <s v="B0B4DT8MKT"/>
    <x v="501"/>
    <x v="1"/>
    <n v="348"/>
    <x v="75"/>
    <n v="12"/>
    <n v="350.45317220543808"/>
    <s v="₹200–₹500"/>
    <x v="7"/>
    <n v="656"/>
    <n v="2755.2000000000003"/>
  </r>
  <r>
    <s v="B09PDZNSBG"/>
    <x v="502"/>
    <x v="91"/>
    <n v="2575"/>
    <x v="8"/>
    <n v="12"/>
    <n v="2590.5432595573443"/>
    <s v="&gt;₹500"/>
    <x v="7"/>
    <n v="611"/>
    <n v="2566.2000000000003"/>
  </r>
  <r>
    <s v="B095K14P86"/>
    <x v="503"/>
    <x v="155"/>
    <n v="599"/>
    <x v="25"/>
    <n v="12"/>
    <n v="602.0100502512563"/>
    <s v="&gt;₹500"/>
    <x v="7"/>
    <n v="590"/>
    <n v="2478"/>
  </r>
  <r>
    <s v="B078JF6X9B"/>
    <x v="246"/>
    <x v="2"/>
    <n v="3645"/>
    <x v="31"/>
    <m/>
    <n v="3645"/>
    <s v="&gt;₹500"/>
    <x v="7"/>
    <n v="561"/>
    <n v="2356.2000000000003"/>
  </r>
  <r>
    <s v="B098LCVYPW"/>
    <x v="288"/>
    <x v="48"/>
    <n v="349"/>
    <x v="59"/>
    <n v="12"/>
    <n v="351.10663983903419"/>
    <s v="₹200–₹500"/>
    <x v="7"/>
    <n v="513"/>
    <n v="2154.6"/>
  </r>
  <r>
    <s v="B0B9LDCX89"/>
    <x v="504"/>
    <x v="37"/>
    <n v="129"/>
    <x v="87"/>
    <n v="12"/>
    <n v="130.04032258064515"/>
    <s v="&lt;₹200"/>
    <x v="7"/>
    <n v="491"/>
    <n v="2062.2000000000003"/>
  </r>
  <r>
    <s v="B09C6HWG18"/>
    <x v="505"/>
    <x v="1"/>
    <n v="970"/>
    <x v="51"/>
    <n v="12"/>
    <n v="974.8743718592965"/>
    <s v="&gt;₹500"/>
    <x v="7"/>
    <n v="462"/>
    <n v="1940.4"/>
  </r>
  <r>
    <s v="B09C6HWG18"/>
    <x v="505"/>
    <x v="1"/>
    <n v="970"/>
    <x v="51"/>
    <n v="12"/>
    <n v="974.8743718592965"/>
    <s v="&gt;₹500"/>
    <x v="7"/>
    <n v="462"/>
    <n v="1940.4"/>
  </r>
  <r>
    <s v="B099S26HWG"/>
    <x v="506"/>
    <x v="42"/>
    <n v="300"/>
    <x v="59"/>
    <n v="12"/>
    <n v="301.81086519114689"/>
    <s v="₹200–₹500"/>
    <x v="7"/>
    <n v="419"/>
    <n v="1759.8000000000002"/>
  </r>
  <r>
    <s v="B09C6H53KH"/>
    <x v="507"/>
    <x v="1"/>
    <n v="368"/>
    <x v="55"/>
    <m/>
    <n v="369.47791164658634"/>
    <s v="₹200–₹500"/>
    <x v="7"/>
    <n v="387"/>
    <n v="1625.4"/>
  </r>
  <r>
    <s v="B09474JWN6"/>
    <x v="508"/>
    <x v="15"/>
    <n v="999"/>
    <x v="56"/>
    <m/>
    <n v="1002.0060180541625"/>
    <s v="&gt;₹500"/>
    <x v="7"/>
    <n v="386"/>
    <n v="1621.2"/>
  </r>
  <r>
    <s v="B0BDS8MY8J"/>
    <x v="509"/>
    <x v="156"/>
    <n v="199"/>
    <x v="1"/>
    <n v="12"/>
    <n v="199"/>
    <s v="&lt;₹200"/>
    <x v="7"/>
    <n v="362"/>
    <n v="1520.4"/>
  </r>
  <r>
    <s v="B09MM6P76N"/>
    <x v="510"/>
    <x v="48"/>
    <n v="349"/>
    <x v="30"/>
    <m/>
    <n v="350.40160642570282"/>
    <s v="₹200–₹500"/>
    <x v="7"/>
    <n v="284"/>
    <n v="1192.8"/>
  </r>
  <r>
    <s v="B0BMGB3CH9"/>
    <x v="511"/>
    <x v="59"/>
    <n v="9499"/>
    <x v="10"/>
    <m/>
    <n v="9518.0360721442885"/>
    <s v="&gt;₹500"/>
    <x v="7"/>
    <n v="284"/>
    <n v="1192.8"/>
  </r>
  <r>
    <s v="B0BMGB2TPR"/>
    <x v="511"/>
    <x v="59"/>
    <n v="9499"/>
    <x v="10"/>
    <m/>
    <n v="9518.0360721442885"/>
    <s v="&gt;₹500"/>
    <x v="7"/>
    <n v="284"/>
    <n v="1192.8"/>
  </r>
  <r>
    <s v="B0BMGG6NKT"/>
    <x v="511"/>
    <x v="59"/>
    <n v="10499"/>
    <x v="41"/>
    <m/>
    <n v="10520.040080160321"/>
    <s v="&gt;₹500"/>
    <x v="7"/>
    <n v="284"/>
    <n v="1192.8"/>
  </r>
  <r>
    <s v="B09N6TTHT6"/>
    <x v="512"/>
    <x v="126"/>
    <n v="89"/>
    <x v="58"/>
    <m/>
    <n v="89"/>
    <s v="&lt;₹200"/>
    <x v="7"/>
    <n v="241"/>
    <n v="1012.2"/>
  </r>
  <r>
    <s v="B07QZ3CZ48"/>
    <x v="513"/>
    <x v="139"/>
    <n v="399"/>
    <x v="52"/>
    <n v="12"/>
    <n v="401.40845070422534"/>
    <s v="₹200–₹500"/>
    <x v="7"/>
    <n v="206"/>
    <n v="865.2"/>
  </r>
  <r>
    <s v="B0B2CWRDB1"/>
    <x v="514"/>
    <x v="130"/>
    <n v="5999"/>
    <x v="31"/>
    <m/>
    <n v="5999"/>
    <s v="&gt;₹500"/>
    <x v="7"/>
    <n v="170"/>
    <n v="714"/>
  </r>
  <r>
    <s v="B08G43CCLC"/>
    <x v="515"/>
    <x v="25"/>
    <n v="218"/>
    <x v="53"/>
    <n v="12"/>
    <n v="219.53675730110777"/>
    <s v="₹200–₹500"/>
    <x v="7"/>
    <n v="163"/>
    <n v="684.6"/>
  </r>
  <r>
    <s v="B0BL11S5QK"/>
    <x v="516"/>
    <x v="140"/>
    <n v="1601"/>
    <x v="49"/>
    <n v="12"/>
    <n v="1609.0452261306532"/>
    <s v="&gt;₹500"/>
    <x v="7"/>
    <n v="156"/>
    <n v="655.20000000000005"/>
  </r>
  <r>
    <s v="B09YHLPQYT"/>
    <x v="517"/>
    <x v="48"/>
    <n v="246"/>
    <x v="49"/>
    <n v="12"/>
    <n v="247.23618090452263"/>
    <s v="₹200–₹500"/>
    <x v="7"/>
    <n v="143"/>
    <n v="600.6"/>
  </r>
  <r>
    <s v="B0B8XNPQPN"/>
    <x v="518"/>
    <x v="3"/>
    <n v="3599"/>
    <x v="16"/>
    <n v="12"/>
    <n v="3617.0854271356784"/>
    <s v="&gt;₹500"/>
    <x v="7"/>
    <n v="136"/>
    <n v="571.20000000000005"/>
  </r>
  <r>
    <s v="B0B61HYR92"/>
    <x v="519"/>
    <x v="1"/>
    <n v="199"/>
    <x v="1"/>
    <n v="12"/>
    <n v="199"/>
    <s v="&lt;₹200"/>
    <x v="7"/>
    <n v="85"/>
    <n v="357"/>
  </r>
  <r>
    <s v="B09M3F4HGB"/>
    <x v="520"/>
    <x v="134"/>
    <n v="9495"/>
    <x v="0"/>
    <n v="12"/>
    <n v="9495"/>
    <s v="&gt;₹500"/>
    <x v="7"/>
    <n v="79"/>
    <n v="331.8"/>
  </r>
  <r>
    <s v="B09ZPJT8B2"/>
    <x v="521"/>
    <x v="6"/>
    <n v="11990"/>
    <x v="21"/>
    <n v="12"/>
    <n v="12062.374245472836"/>
    <s v="&gt;₹500"/>
    <x v="7"/>
    <n v="64"/>
    <n v="268.8"/>
  </r>
  <r>
    <s v="B0BBMGLQDW"/>
    <x v="522"/>
    <x v="11"/>
    <n v="599"/>
    <x v="19"/>
    <n v="12"/>
    <n v="599"/>
    <s v="&gt;₹500"/>
    <x v="7"/>
    <n v="47"/>
    <n v="197.4"/>
  </r>
  <r>
    <s v="B0BJYSCWFQ"/>
    <x v="523"/>
    <x v="157"/>
    <n v="899"/>
    <x v="16"/>
    <n v="12"/>
    <n v="903.5175879396985"/>
    <s v="&gt;₹500"/>
    <x v="7"/>
    <n v="39"/>
    <n v="163.80000000000001"/>
  </r>
  <r>
    <s v="B016MDK4F4"/>
    <x v="524"/>
    <x v="11"/>
    <n v="185"/>
    <x v="21"/>
    <n v="12"/>
    <n v="186.11670020120724"/>
    <s v="&lt;₹200"/>
    <x v="7"/>
    <n v="25"/>
    <n v="105"/>
  </r>
  <r>
    <s v="B07GPXXNNG"/>
    <x v="525"/>
    <x v="139"/>
    <n v="349"/>
    <x v="59"/>
    <n v="12"/>
    <n v="351.10663983903419"/>
    <s v="₹200–₹500"/>
    <x v="8"/>
    <n v="363713"/>
    <n v="1491223.2999999998"/>
  </r>
  <r>
    <s v="B07GQD4K6L"/>
    <x v="525"/>
    <x v="139"/>
    <n v="379"/>
    <x v="8"/>
    <n v="12"/>
    <n v="381.28772635814892"/>
    <s v="₹200–₹500"/>
    <x v="8"/>
    <n v="363713"/>
    <n v="1491223.2999999998"/>
  </r>
  <r>
    <s v="B071Z8M4KX"/>
    <x v="525"/>
    <x v="139"/>
    <n v="365"/>
    <x v="21"/>
    <n v="12"/>
    <n v="367.20321931589535"/>
    <s v="₹200–₹500"/>
    <x v="8"/>
    <n v="363711"/>
    <n v="1491215.0999999999"/>
  </r>
  <r>
    <s v="B09GFPVD9Y"/>
    <x v="526"/>
    <x v="59"/>
    <n v="8499"/>
    <x v="34"/>
    <m/>
    <n v="8516.032064128256"/>
    <s v="&gt;₹500"/>
    <x v="8"/>
    <n v="313836"/>
    <n v="1286727.5999999999"/>
  </r>
  <r>
    <s v="B09GFLXVH9"/>
    <x v="527"/>
    <x v="59"/>
    <n v="6499"/>
    <x v="15"/>
    <m/>
    <n v="6512.024048096192"/>
    <s v="&gt;₹500"/>
    <x v="8"/>
    <n v="313836"/>
    <n v="1286727.5999999999"/>
  </r>
  <r>
    <s v="B09GFM8CGS"/>
    <x v="527"/>
    <x v="59"/>
    <n v="6499"/>
    <x v="74"/>
    <m/>
    <n v="6505.5055055055054"/>
    <s v="&gt;₹500"/>
    <x v="8"/>
    <n v="313832"/>
    <n v="1286711.2"/>
  </r>
  <r>
    <s v="B09GFPN6TP"/>
    <x v="527"/>
    <x v="59"/>
    <n v="7499"/>
    <x v="10"/>
    <m/>
    <n v="7514.0280561122245"/>
    <s v="&gt;₹500"/>
    <x v="8"/>
    <n v="313832"/>
    <n v="1286711.2"/>
  </r>
  <r>
    <s v="B01MF8MB65"/>
    <x v="528"/>
    <x v="139"/>
    <n v="699"/>
    <x v="23"/>
    <m/>
    <n v="699"/>
    <s v="&gt;₹500"/>
    <x v="8"/>
    <n v="273189"/>
    <n v="1120074.8999999999"/>
  </r>
  <r>
    <s v="B01LWYDEQ7"/>
    <x v="529"/>
    <x v="158"/>
    <n v="199"/>
    <x v="68"/>
    <n v="12"/>
    <n v="199"/>
    <s v="&lt;₹200"/>
    <x v="8"/>
    <n v="270563"/>
    <n v="1109308.2999999998"/>
  </r>
  <r>
    <s v="B01DEWVZ2C"/>
    <x v="530"/>
    <x v="139"/>
    <n v="599"/>
    <x v="31"/>
    <m/>
    <n v="599"/>
    <s v="&gt;₹500"/>
    <x v="8"/>
    <n v="192590"/>
    <n v="789618.99999999988"/>
  </r>
  <r>
    <s v="B01DF26V7A"/>
    <x v="530"/>
    <x v="139"/>
    <n v="599"/>
    <x v="25"/>
    <n v="12"/>
    <n v="602.0100502512563"/>
    <s v="&gt;₹500"/>
    <x v="8"/>
    <n v="192589"/>
    <n v="789614.89999999991"/>
  </r>
  <r>
    <s v="B01DEWVZ2C"/>
    <x v="530"/>
    <x v="139"/>
    <n v="599"/>
    <x v="31"/>
    <m/>
    <n v="599"/>
    <s v="&gt;₹500"/>
    <x v="8"/>
    <n v="192587"/>
    <n v="789606.7"/>
  </r>
  <r>
    <s v="B07DC4RZPY"/>
    <x v="225"/>
    <x v="1"/>
    <n v="709"/>
    <x v="59"/>
    <n v="12"/>
    <n v="713.27967806841048"/>
    <s v="&gt;₹500"/>
    <x v="8"/>
    <n v="178817"/>
    <n v="733149.7"/>
  </r>
  <r>
    <s v="B07S9S86BF"/>
    <x v="531"/>
    <x v="139"/>
    <n v="599"/>
    <x v="68"/>
    <n v="12"/>
    <n v="599"/>
    <s v="&gt;₹500"/>
    <x v="8"/>
    <n v="161679"/>
    <n v="662883.89999999991"/>
  </r>
  <r>
    <s v="B08H9Z3XQW"/>
    <x v="531"/>
    <x v="139"/>
    <n v="455"/>
    <x v="52"/>
    <n v="12"/>
    <n v="457.74647887323943"/>
    <s v="₹200–₹500"/>
    <x v="8"/>
    <n v="161677"/>
    <n v="662875.69999999995"/>
  </r>
  <r>
    <s v="B08TV2P1N8"/>
    <x v="532"/>
    <x v="139"/>
    <n v="1399"/>
    <x v="59"/>
    <n v="12"/>
    <n v="1407.4446680080482"/>
    <s v="&gt;₹500"/>
    <x v="8"/>
    <n v="141841"/>
    <n v="581548.1"/>
  </r>
  <r>
    <s v="B07CD2BN46"/>
    <x v="533"/>
    <x v="139"/>
    <n v="429"/>
    <x v="3"/>
    <m/>
    <n v="429.85971943887773"/>
    <s v="₹200–₹500"/>
    <x v="8"/>
    <n v="119466"/>
    <n v="489810.6"/>
  </r>
  <r>
    <s v="B092X94QNQ"/>
    <x v="534"/>
    <x v="139"/>
    <n v="1499"/>
    <x v="8"/>
    <n v="12"/>
    <n v="1508.0482897384306"/>
    <s v="&gt;₹500"/>
    <x v="8"/>
    <n v="109864"/>
    <n v="450442.39999999997"/>
  </r>
  <r>
    <s v="B07PR1CL3S"/>
    <x v="535"/>
    <x v="138"/>
    <n v="1220"/>
    <x v="52"/>
    <n v="12"/>
    <n v="1227.364185110664"/>
    <s v="&gt;₹500"/>
    <x v="8"/>
    <n v="107151"/>
    <n v="439319.1"/>
  </r>
  <r>
    <s v="B083T5G5PM"/>
    <x v="536"/>
    <x v="139"/>
    <n v="1490"/>
    <x v="36"/>
    <m/>
    <n v="1492.9859719438878"/>
    <s v="&gt;₹500"/>
    <x v="8"/>
    <n v="98250"/>
    <n v="402824.99999999994"/>
  </r>
  <r>
    <s v="B01FSYQ2A4"/>
    <x v="537"/>
    <x v="138"/>
    <n v="1399"/>
    <x v="45"/>
    <n v="12"/>
    <n v="1406.0301507537688"/>
    <s v="&gt;₹500"/>
    <x v="8"/>
    <n v="97175"/>
    <n v="398417.49999999994"/>
  </r>
  <r>
    <s v="B01FSYQ2A4"/>
    <x v="537"/>
    <x v="138"/>
    <n v="1399"/>
    <x v="45"/>
    <n v="12"/>
    <n v="1406.0301507537688"/>
    <s v="&gt;₹500"/>
    <x v="8"/>
    <n v="97174"/>
    <n v="398413.39999999997"/>
  </r>
  <r>
    <s v="B07KY3FNQP"/>
    <x v="538"/>
    <x v="139"/>
    <n v="449"/>
    <x v="59"/>
    <n v="12"/>
    <n v="451.7102615694165"/>
    <s v="₹200–₹500"/>
    <x v="8"/>
    <n v="91770"/>
    <n v="376256.99999999994"/>
  </r>
  <r>
    <s v="B07XJWTYM2"/>
    <x v="539"/>
    <x v="139"/>
    <n v="1679"/>
    <x v="28"/>
    <m/>
    <n v="1680.6806806806808"/>
    <s v="&gt;₹500"/>
    <x v="8"/>
    <n v="72563"/>
    <n v="297508.3"/>
  </r>
  <r>
    <s v="B0BD3T6Z1D"/>
    <x v="540"/>
    <x v="59"/>
    <n v="12999"/>
    <x v="62"/>
    <m/>
    <n v="12999"/>
    <s v="&gt;₹500"/>
    <x v="8"/>
    <n v="56098"/>
    <n v="230001.8"/>
  </r>
  <r>
    <s v="B0856HY85J"/>
    <x v="541"/>
    <x v="159"/>
    <n v="1799"/>
    <x v="73"/>
    <n v="12"/>
    <n v="1809.8591549295775"/>
    <s v="&gt;₹500"/>
    <x v="8"/>
    <n v="55192"/>
    <n v="226287.19999999998"/>
  </r>
  <r>
    <s v="B07DFYJRQV"/>
    <x v="542"/>
    <x v="139"/>
    <n v="799"/>
    <x v="55"/>
    <m/>
    <n v="802.20883534136544"/>
    <s v="&gt;₹500"/>
    <x v="8"/>
    <n v="53648"/>
    <n v="219956.8"/>
  </r>
  <r>
    <s v="B09QS8V5N8"/>
    <x v="543"/>
    <x v="59"/>
    <n v="12999"/>
    <x v="3"/>
    <m/>
    <n v="13025.0501002004"/>
    <s v="&gt;₹500"/>
    <x v="8"/>
    <n v="50772"/>
    <n v="208165.19999999998"/>
  </r>
  <r>
    <s v="B09QS9X9L8"/>
    <x v="543"/>
    <x v="59"/>
    <n v="12999"/>
    <x v="64"/>
    <m/>
    <n v="13038.114343029087"/>
    <s v="&gt;₹500"/>
    <x v="8"/>
    <n v="50772"/>
    <n v="208165.19999999998"/>
  </r>
  <r>
    <s v="B09QS9X16F"/>
    <x v="543"/>
    <x v="59"/>
    <n v="12999"/>
    <x v="64"/>
    <m/>
    <n v="13038.114343029087"/>
    <s v="&gt;₹500"/>
    <x v="8"/>
    <n v="50772"/>
    <n v="208165.19999999998"/>
  </r>
  <r>
    <s v="B09QS9CWLV"/>
    <x v="543"/>
    <x v="59"/>
    <n v="12999"/>
    <x v="64"/>
    <m/>
    <n v="13038.114343029087"/>
    <s v="&gt;₹500"/>
    <x v="8"/>
    <n v="50772"/>
    <n v="208165.19999999998"/>
  </r>
  <r>
    <s v="B096VF5YYF"/>
    <x v="376"/>
    <x v="52"/>
    <n v="2999"/>
    <x v="8"/>
    <n v="12"/>
    <n v="3017.1026156941648"/>
    <s v="&gt;₹500"/>
    <x v="8"/>
    <n v="48449"/>
    <n v="198640.9"/>
  </r>
  <r>
    <s v="B096VF5YYF"/>
    <x v="376"/>
    <x v="52"/>
    <n v="2999"/>
    <x v="8"/>
    <n v="12"/>
    <n v="3017.1026156941648"/>
    <s v="&gt;₹500"/>
    <x v="8"/>
    <n v="48448"/>
    <n v="198636.79999999999"/>
  </r>
  <r>
    <s v="B0972BQ2RS"/>
    <x v="400"/>
    <x v="52"/>
    <n v="2499"/>
    <x v="2"/>
    <n v="12"/>
    <n v="2516.6163141993957"/>
    <s v="&gt;₹500"/>
    <x v="8"/>
    <n v="42139"/>
    <n v="172769.9"/>
  </r>
  <r>
    <s v="B09BNXQ6BR"/>
    <x v="544"/>
    <x v="52"/>
    <n v="2799"/>
    <x v="6"/>
    <n v="12"/>
    <n v="2813.065326633166"/>
    <s v="&gt;₹500"/>
    <x v="8"/>
    <n v="38879"/>
    <n v="159403.9"/>
  </r>
  <r>
    <s v="B094JB13XL"/>
    <x v="544"/>
    <x v="52"/>
    <n v="2499"/>
    <x v="13"/>
    <n v="12"/>
    <n v="2511.5577889447236"/>
    <s v="&gt;₹500"/>
    <x v="8"/>
    <n v="38879"/>
    <n v="159403.9"/>
  </r>
  <r>
    <s v="B008YW3CYM"/>
    <x v="545"/>
    <x v="97"/>
    <n v="616"/>
    <x v="18"/>
    <m/>
    <n v="618.47389558232931"/>
    <s v="&gt;₹500"/>
    <x v="8"/>
    <n v="37126"/>
    <n v="152216.59999999998"/>
  </r>
  <r>
    <s v="B00ABMASXG"/>
    <x v="546"/>
    <x v="144"/>
    <n v="539"/>
    <x v="36"/>
    <m/>
    <n v="540.08016032064131"/>
    <s v="&gt;₹500"/>
    <x v="8"/>
    <n v="36017"/>
    <n v="147669.69999999998"/>
  </r>
  <r>
    <s v="B09LHYZ3GJ"/>
    <x v="547"/>
    <x v="59"/>
    <n v="16999"/>
    <x v="74"/>
    <m/>
    <n v="17016.016016016016"/>
    <s v="&gt;₹500"/>
    <x v="8"/>
    <n v="31822"/>
    <n v="130470.19999999998"/>
  </r>
  <r>
    <s v="B09LJ116B5"/>
    <x v="547"/>
    <x v="59"/>
    <n v="16999"/>
    <x v="74"/>
    <m/>
    <n v="17016.016016016016"/>
    <s v="&gt;₹500"/>
    <x v="8"/>
    <n v="31822"/>
    <n v="130470.19999999998"/>
  </r>
  <r>
    <s v="B09LHZSMRR"/>
    <x v="547"/>
    <x v="59"/>
    <n v="16999"/>
    <x v="74"/>
    <m/>
    <n v="17016.016016016016"/>
    <s v="&gt;₹500"/>
    <x v="8"/>
    <n v="31822"/>
    <n v="130470.19999999998"/>
  </r>
  <r>
    <s v="B00YMJ0OI8"/>
    <x v="548"/>
    <x v="140"/>
    <n v="2148"/>
    <x v="20"/>
    <m/>
    <n v="2156.6265060240962"/>
    <s v="&gt;₹500"/>
    <x v="8"/>
    <n v="31388"/>
    <n v="128690.79999999999"/>
  </r>
  <r>
    <s v="B07W6VWZ8C"/>
    <x v="549"/>
    <x v="160"/>
    <n v="899"/>
    <x v="16"/>
    <n v="12"/>
    <n v="903.5175879396985"/>
    <s v="&gt;₹500"/>
    <x v="8"/>
    <n v="30469"/>
    <n v="124922.9"/>
  </r>
  <r>
    <s v="B015OW3M1W"/>
    <x v="550"/>
    <x v="11"/>
    <n v="799"/>
    <x v="45"/>
    <n v="12"/>
    <n v="803.0150753768844"/>
    <s v="&gt;₹500"/>
    <x v="8"/>
    <n v="28638"/>
    <n v="117415.79999999999"/>
  </r>
  <r>
    <s v="B01GZSQJPA"/>
    <x v="551"/>
    <x v="10"/>
    <n v="3699"/>
    <x v="32"/>
    <m/>
    <n v="3702.7027027027025"/>
    <s v="&gt;₹500"/>
    <x v="8"/>
    <n v="26543"/>
    <n v="108826.29999999999"/>
  </r>
  <r>
    <s v="B012MQS060"/>
    <x v="552"/>
    <x v="93"/>
    <n v="1295"/>
    <x v="3"/>
    <m/>
    <n v="1297.5951903807616"/>
    <s v="&gt;₹500"/>
    <x v="8"/>
    <n v="25771"/>
    <n v="105661.09999999999"/>
  </r>
  <r>
    <s v="B017PDR9N0"/>
    <x v="553"/>
    <x v="161"/>
    <n v="149"/>
    <x v="19"/>
    <n v="12"/>
    <n v="149"/>
    <s v="&lt;₹200"/>
    <x v="8"/>
    <n v="25607"/>
    <n v="104988.7"/>
  </r>
  <r>
    <s v="B07W7Z6DVL"/>
    <x v="549"/>
    <x v="160"/>
    <n v="1499"/>
    <x v="0"/>
    <n v="12"/>
    <n v="1499"/>
    <s v="&gt;₹500"/>
    <x v="8"/>
    <n v="25262"/>
    <n v="103574.2"/>
  </r>
  <r>
    <s v="B0085IATT6"/>
    <x v="554"/>
    <x v="33"/>
    <n v="899"/>
    <x v="0"/>
    <n v="12"/>
    <n v="899"/>
    <s v="&gt;₹500"/>
    <x v="8"/>
    <n v="22375"/>
    <n v="91737.499999999985"/>
  </r>
  <r>
    <s v="B09TWHTBKQ"/>
    <x v="555"/>
    <x v="59"/>
    <n v="18499"/>
    <x v="14"/>
    <m/>
    <n v="18536.072144288577"/>
    <s v="&gt;₹500"/>
    <x v="8"/>
    <n v="22318"/>
    <n v="91503.799999999988"/>
  </r>
  <r>
    <s v="B09TWH8YHM"/>
    <x v="555"/>
    <x v="59"/>
    <n v="16999"/>
    <x v="64"/>
    <m/>
    <n v="17050.150451354064"/>
    <s v="&gt;₹500"/>
    <x v="8"/>
    <n v="22318"/>
    <n v="91503.799999999988"/>
  </r>
  <r>
    <s v="B0B14MR9L1"/>
    <x v="555"/>
    <x v="59"/>
    <n v="16999"/>
    <x v="64"/>
    <m/>
    <n v="17050.150451354064"/>
    <s v="&gt;₹500"/>
    <x v="8"/>
    <n v="22318"/>
    <n v="91503.799999999988"/>
  </r>
  <r>
    <s v="B097R2V1W8"/>
    <x v="556"/>
    <x v="2"/>
    <n v="2599"/>
    <x v="7"/>
    <n v="12"/>
    <n v="2612.0603015075376"/>
    <s v="&gt;₹500"/>
    <x v="8"/>
    <n v="21783"/>
    <n v="89310.299999999988"/>
  </r>
  <r>
    <s v="B01M0505SJ"/>
    <x v="557"/>
    <x v="92"/>
    <n v="1400"/>
    <x v="4"/>
    <m/>
    <n v="1405.6224899598394"/>
    <s v="&gt;₹500"/>
    <x v="8"/>
    <n v="19998"/>
    <n v="81991.799999999988"/>
  </r>
  <r>
    <s v="B07WGPKMP5"/>
    <x v="558"/>
    <x v="59"/>
    <n v="15499"/>
    <x v="43"/>
    <m/>
    <n v="15530.060120240481"/>
    <s v="&gt;₹500"/>
    <x v="8"/>
    <n v="19253"/>
    <n v="78937.299999999988"/>
  </r>
  <r>
    <s v="B07WJV6P1R"/>
    <x v="559"/>
    <x v="59"/>
    <n v="15499"/>
    <x v="24"/>
    <m/>
    <n v="15514.514514514514"/>
    <s v="&gt;₹500"/>
    <x v="8"/>
    <n v="19252"/>
    <n v="78933.2"/>
  </r>
  <r>
    <s v="B07WDKLRM4"/>
    <x v="558"/>
    <x v="59"/>
    <n v="13999"/>
    <x v="23"/>
    <m/>
    <n v="13999"/>
    <s v="&gt;₹500"/>
    <x v="8"/>
    <n v="19252"/>
    <n v="78933.2"/>
  </r>
  <r>
    <s v="B07WHQWXL7"/>
    <x v="558"/>
    <x v="59"/>
    <n v="15499"/>
    <x v="43"/>
    <m/>
    <n v="15530.060120240481"/>
    <s v="&gt;₹500"/>
    <x v="8"/>
    <n v="19252"/>
    <n v="78933.2"/>
  </r>
  <r>
    <s v="B07WDK3ZS6"/>
    <x v="559"/>
    <x v="59"/>
    <n v="15499"/>
    <x v="24"/>
    <m/>
    <n v="15514.514514514514"/>
    <s v="&gt;₹500"/>
    <x v="8"/>
    <n v="19252"/>
    <n v="78933.2"/>
  </r>
  <r>
    <s v="B07WGPKTS4"/>
    <x v="558"/>
    <x v="59"/>
    <n v="13999"/>
    <x v="23"/>
    <m/>
    <n v="13999"/>
    <s v="&gt;₹500"/>
    <x v="8"/>
    <n v="19252"/>
    <n v="78933.2"/>
  </r>
  <r>
    <s v="B0B4F2XCK3"/>
    <x v="560"/>
    <x v="59"/>
    <n v="12999"/>
    <x v="3"/>
    <m/>
    <n v="13025.0501002004"/>
    <s v="&gt;₹500"/>
    <x v="8"/>
    <n v="18998"/>
    <n v="77891.799999999988"/>
  </r>
  <r>
    <s v="B0B4F3QNDM"/>
    <x v="560"/>
    <x v="59"/>
    <n v="13999"/>
    <x v="3"/>
    <m/>
    <n v="14027.054108216433"/>
    <s v="&gt;₹500"/>
    <x v="8"/>
    <n v="18998"/>
    <n v="77891.799999999988"/>
  </r>
  <r>
    <s v="B0B4F2TTTS"/>
    <x v="560"/>
    <x v="59"/>
    <n v="10999"/>
    <x v="40"/>
    <m/>
    <n v="11021.042084168337"/>
    <s v="&gt;₹500"/>
    <x v="8"/>
    <n v="18998"/>
    <n v="77891.799999999988"/>
  </r>
  <r>
    <s v="B0B4F52B5X"/>
    <x v="560"/>
    <x v="59"/>
    <n v="10999"/>
    <x v="40"/>
    <m/>
    <n v="11021.042084168337"/>
    <s v="&gt;₹500"/>
    <x v="8"/>
    <n v="18998"/>
    <n v="77891.799999999988"/>
  </r>
  <r>
    <s v="B0B4F5L738"/>
    <x v="560"/>
    <x v="59"/>
    <n v="13999"/>
    <x v="3"/>
    <m/>
    <n v="14027.054108216433"/>
    <s v="&gt;₹500"/>
    <x v="8"/>
    <n v="18998"/>
    <n v="77891.799999999988"/>
  </r>
  <r>
    <s v="B0B4F2ZWL3"/>
    <x v="560"/>
    <x v="59"/>
    <n v="12999"/>
    <x v="3"/>
    <m/>
    <n v="13025.0501002004"/>
    <s v="&gt;₹500"/>
    <x v="8"/>
    <n v="18998"/>
    <n v="77891.799999999988"/>
  </r>
  <r>
    <s v="B0B4F1YC3J"/>
    <x v="560"/>
    <x v="59"/>
    <n v="13999"/>
    <x v="3"/>
    <m/>
    <n v="14027.054108216433"/>
    <s v="&gt;₹500"/>
    <x v="8"/>
    <n v="18998"/>
    <n v="77891.799999999988"/>
  </r>
  <r>
    <s v="B0B4F4QZ1H"/>
    <x v="560"/>
    <x v="59"/>
    <n v="13999"/>
    <x v="3"/>
    <m/>
    <n v="14027.054108216433"/>
    <s v="&gt;₹500"/>
    <x v="8"/>
    <n v="18998"/>
    <n v="77891.799999999988"/>
  </r>
  <r>
    <s v="B07RD611Z8"/>
    <x v="561"/>
    <x v="87"/>
    <n v="1799"/>
    <x v="3"/>
    <m/>
    <n v="1802.6052104208418"/>
    <s v="&gt;₹500"/>
    <x v="8"/>
    <n v="18678"/>
    <n v="76579.799999999988"/>
  </r>
  <r>
    <s v="B07RD611Z8"/>
    <x v="561"/>
    <x v="87"/>
    <n v="1799"/>
    <x v="3"/>
    <m/>
    <n v="1802.6052104208418"/>
    <s v="&gt;₹500"/>
    <x v="8"/>
    <n v="18678"/>
    <n v="76579.799999999988"/>
  </r>
  <r>
    <s v="B08JD36C6H"/>
    <x v="562"/>
    <x v="86"/>
    <n v="349"/>
    <x v="41"/>
    <m/>
    <n v="349.69939879759517"/>
    <s v="₹200–₹500"/>
    <x v="8"/>
    <n v="18656"/>
    <n v="76489.599999999991"/>
  </r>
  <r>
    <s v="B08JMC1988"/>
    <x v="563"/>
    <x v="160"/>
    <n v="999"/>
    <x v="68"/>
    <n v="12"/>
    <n v="999"/>
    <s v="&gt;₹500"/>
    <x v="8"/>
    <n v="18331"/>
    <n v="75157.099999999991"/>
  </r>
  <r>
    <s v="B01N6IJG0F"/>
    <x v="564"/>
    <x v="97"/>
    <n v="559"/>
    <x v="37"/>
    <m/>
    <n v="561.24497991967871"/>
    <s v="&gt;₹500"/>
    <x v="8"/>
    <n v="17325"/>
    <n v="71032.5"/>
  </r>
  <r>
    <s v="B07N8RQ6W7"/>
    <x v="565"/>
    <x v="21"/>
    <n v="134"/>
    <x v="82"/>
    <n v="12"/>
    <n v="135.08064516129033"/>
    <s v="&lt;₹200"/>
    <x v="8"/>
    <n v="16685"/>
    <n v="68408.5"/>
  </r>
  <r>
    <s v="B08WRWPM22"/>
    <x v="566"/>
    <x v="1"/>
    <n v="176.63"/>
    <x v="59"/>
    <n v="12"/>
    <n v="177.69617706237423"/>
    <s v="&lt;₹200"/>
    <x v="8"/>
    <n v="15189"/>
    <n v="62274.899999999994"/>
  </r>
  <r>
    <s v="B08WRWPM22"/>
    <x v="566"/>
    <x v="1"/>
    <n v="176.63"/>
    <x v="59"/>
    <n v="12"/>
    <n v="177.69617706237423"/>
    <s v="&lt;₹200"/>
    <x v="8"/>
    <n v="15189"/>
    <n v="62274.899999999994"/>
  </r>
  <r>
    <s v="B08WRWPM22"/>
    <x v="566"/>
    <x v="1"/>
    <n v="176.63"/>
    <x v="59"/>
    <n v="12"/>
    <n v="177.69617706237423"/>
    <s v="&lt;₹200"/>
    <x v="8"/>
    <n v="15188"/>
    <n v="62270.799999999996"/>
  </r>
  <r>
    <s v="B09WMTJPG7"/>
    <x v="567"/>
    <x v="2"/>
    <n v="2599"/>
    <x v="20"/>
    <m/>
    <n v="2609.4377510040163"/>
    <s v="&gt;₹500"/>
    <x v="8"/>
    <n v="14947"/>
    <n v="61282.7"/>
  </r>
  <r>
    <s v="B01LONQBDG"/>
    <x v="399"/>
    <x v="1"/>
    <n v="349"/>
    <x v="50"/>
    <n v="12"/>
    <n v="351.10663983903419"/>
    <s v="₹200–₹500"/>
    <x v="8"/>
    <n v="14896"/>
    <n v="61073.599999999991"/>
  </r>
  <r>
    <s v="B07QCWY5XV"/>
    <x v="568"/>
    <x v="14"/>
    <n v="599"/>
    <x v="6"/>
    <n v="12"/>
    <n v="602.0100502512563"/>
    <s v="&gt;₹500"/>
    <x v="8"/>
    <n v="14560"/>
    <n v="59695.999999999993"/>
  </r>
  <r>
    <s v="B08GSQXLJ2"/>
    <x v="569"/>
    <x v="74"/>
    <n v="6199"/>
    <x v="31"/>
    <m/>
    <n v="6199"/>
    <s v="&gt;₹500"/>
    <x v="8"/>
    <n v="14391"/>
    <n v="59003.099999999991"/>
  </r>
  <r>
    <s v="B09BN2NPBD"/>
    <x v="570"/>
    <x v="162"/>
    <n v="1699"/>
    <x v="51"/>
    <n v="12"/>
    <n v="1707.537688442211"/>
    <s v="&gt;₹500"/>
    <x v="8"/>
    <n v="14371"/>
    <n v="58921.099999999991"/>
  </r>
  <r>
    <s v="B00O24PUO6"/>
    <x v="571"/>
    <x v="17"/>
    <n v="1464"/>
    <x v="81"/>
    <m/>
    <n v="1465.4654654654655"/>
    <s v="&gt;₹500"/>
    <x v="8"/>
    <n v="14120"/>
    <n v="57891.999999999993"/>
  </r>
  <r>
    <s v="B00HZIOGXW"/>
    <x v="572"/>
    <x v="144"/>
    <n v="610"/>
    <x v="43"/>
    <m/>
    <n v="611.22244488977958"/>
    <s v="&gt;₹500"/>
    <x v="8"/>
    <n v="13165"/>
    <n v="53976.499999999993"/>
  </r>
  <r>
    <s v="B08WRBG3XW"/>
    <x v="573"/>
    <x v="1"/>
    <n v="199"/>
    <x v="68"/>
    <n v="12"/>
    <n v="199"/>
    <s v="&lt;₹200"/>
    <x v="8"/>
    <n v="13045"/>
    <n v="53484.499999999993"/>
  </r>
  <r>
    <s v="B08WRBG3XW"/>
    <x v="573"/>
    <x v="1"/>
    <n v="199"/>
    <x v="68"/>
    <n v="12"/>
    <n v="199"/>
    <s v="&lt;₹200"/>
    <x v="8"/>
    <n v="13045"/>
    <n v="53484.499999999993"/>
  </r>
  <r>
    <s v="B00O2R38C4"/>
    <x v="574"/>
    <x v="147"/>
    <n v="999"/>
    <x v="56"/>
    <m/>
    <n v="1002.0060180541625"/>
    <s v="&gt;₹500"/>
    <x v="8"/>
    <n v="12999"/>
    <n v="53295.899999999994"/>
  </r>
  <r>
    <s v="B0188KPKB2"/>
    <x v="575"/>
    <x v="10"/>
    <n v="3599"/>
    <x v="8"/>
    <n v="12"/>
    <n v="3620.7243460764589"/>
    <s v="&gt;₹500"/>
    <x v="8"/>
    <n v="11828"/>
    <n v="48494.799999999996"/>
  </r>
  <r>
    <s v="B08HLZ28QC"/>
    <x v="576"/>
    <x v="163"/>
    <n v="1199"/>
    <x v="5"/>
    <n v="12"/>
    <n v="1206.2374245472838"/>
    <s v="&gt;₹500"/>
    <x v="8"/>
    <n v="11716"/>
    <n v="48035.6"/>
  </r>
  <r>
    <s v="B09P22HXH6"/>
    <x v="577"/>
    <x v="95"/>
    <n v="1890"/>
    <x v="5"/>
    <n v="12"/>
    <n v="1901.4084507042253"/>
    <s v="&gt;₹500"/>
    <x v="8"/>
    <n v="10976"/>
    <n v="45001.599999999999"/>
  </r>
  <r>
    <s v="B00E9G8KOY"/>
    <x v="423"/>
    <x v="127"/>
    <n v="600"/>
    <x v="68"/>
    <n v="12"/>
    <n v="600"/>
    <s v="&gt;₹500"/>
    <x v="8"/>
    <n v="10907"/>
    <n v="44718.7"/>
  </r>
  <r>
    <s v="B08FGNPQ9X"/>
    <x v="578"/>
    <x v="33"/>
    <n v="1199"/>
    <x v="68"/>
    <n v="12"/>
    <n v="1199"/>
    <s v="&gt;₹500"/>
    <x v="8"/>
    <n v="10725"/>
    <n v="43972.499999999993"/>
  </r>
  <r>
    <s v="B0B5LVS732"/>
    <x v="579"/>
    <x v="52"/>
    <n v="1898"/>
    <x v="8"/>
    <n v="12"/>
    <n v="1909.4567404426559"/>
    <s v="&gt;₹500"/>
    <x v="8"/>
    <n v="10689"/>
    <n v="43824.899999999994"/>
  </r>
  <r>
    <s v="B0B5LVS732"/>
    <x v="579"/>
    <x v="52"/>
    <n v="1999"/>
    <x v="68"/>
    <n v="12"/>
    <n v="1999"/>
    <s v="&gt;₹500"/>
    <x v="8"/>
    <n v="10689"/>
    <n v="43824.899999999994"/>
  </r>
  <r>
    <s v="B0BHYJ8CVF"/>
    <x v="580"/>
    <x v="93"/>
    <n v="1149"/>
    <x v="34"/>
    <m/>
    <n v="1151.3026052104208"/>
    <s v="&gt;₹500"/>
    <x v="8"/>
    <n v="10443"/>
    <n v="42816.299999999996"/>
  </r>
  <r>
    <s v="B07JGCGNDG"/>
    <x v="581"/>
    <x v="74"/>
    <n v="6800"/>
    <x v="20"/>
    <m/>
    <n v="6827.3092369477909"/>
    <s v="&gt;₹500"/>
    <x v="8"/>
    <n v="10308"/>
    <n v="42262.799999999996"/>
  </r>
  <r>
    <s v="B0B2X35B1K"/>
    <x v="544"/>
    <x v="52"/>
    <n v="3999"/>
    <x v="54"/>
    <m/>
    <n v="4015.0602409638554"/>
    <s v="&gt;₹500"/>
    <x v="8"/>
    <n v="10229"/>
    <n v="41938.899999999994"/>
  </r>
  <r>
    <s v="B01IOZUHRS"/>
    <x v="582"/>
    <x v="77"/>
    <n v="179"/>
    <x v="73"/>
    <n v="12"/>
    <n v="180.08048289738431"/>
    <s v="&lt;₹200"/>
    <x v="8"/>
    <n v="10174"/>
    <n v="41713.399999999994"/>
  </r>
  <r>
    <s v="B07SPVMSC6"/>
    <x v="583"/>
    <x v="92"/>
    <n v="1399"/>
    <x v="55"/>
    <m/>
    <n v="1404.6184738955824"/>
    <s v="&gt;₹500"/>
    <x v="8"/>
    <n v="9349"/>
    <n v="38330.899999999994"/>
  </r>
  <r>
    <s v="B00UGZWM2I"/>
    <x v="584"/>
    <x v="72"/>
    <n v="198"/>
    <x v="2"/>
    <n v="12"/>
    <n v="199.39577039274926"/>
    <s v="&lt;₹200"/>
    <x v="8"/>
    <n v="9344"/>
    <n v="38310.399999999994"/>
  </r>
  <r>
    <s v="B07H1S7XW8"/>
    <x v="585"/>
    <x v="164"/>
    <n v="89"/>
    <x v="26"/>
    <n v="12"/>
    <n v="89.717741935483872"/>
    <s v="&lt;₹200"/>
    <x v="8"/>
    <n v="9340"/>
    <n v="38294"/>
  </r>
  <r>
    <s v="B0123P3PWE"/>
    <x v="586"/>
    <x v="144"/>
    <n v="999"/>
    <x v="69"/>
    <m/>
    <n v="999"/>
    <s v="&gt;₹500"/>
    <x v="8"/>
    <n v="9275"/>
    <n v="38027.5"/>
  </r>
  <r>
    <s v="B07N2MGB3G"/>
    <x v="587"/>
    <x v="68"/>
    <n v="1699"/>
    <x v="33"/>
    <m/>
    <n v="1700.7007007007007"/>
    <s v="&gt;₹500"/>
    <x v="8"/>
    <n v="8873"/>
    <n v="36379.299999999996"/>
  </r>
  <r>
    <s v="B097XJQZ8H"/>
    <x v="588"/>
    <x v="10"/>
    <n v="2464"/>
    <x v="49"/>
    <n v="12"/>
    <n v="2476.3819095477388"/>
    <s v="&gt;₹500"/>
    <x v="8"/>
    <n v="8866"/>
    <n v="36350.6"/>
  </r>
  <r>
    <s v="B08W56G1K9"/>
    <x v="589"/>
    <x v="165"/>
    <n v="99"/>
    <x v="67"/>
    <n v="12"/>
    <n v="99"/>
    <s v="&lt;₹200"/>
    <x v="8"/>
    <n v="8751"/>
    <n v="35879.1"/>
  </r>
  <r>
    <s v="B08VS3YLRK"/>
    <x v="590"/>
    <x v="31"/>
    <n v="529"/>
    <x v="59"/>
    <n v="12"/>
    <n v="532.19315895372233"/>
    <s v="&gt;₹500"/>
    <x v="8"/>
    <n v="8599"/>
    <n v="35255.899999999994"/>
  </r>
  <r>
    <s v="B002PD61Y4"/>
    <x v="591"/>
    <x v="25"/>
    <n v="507"/>
    <x v="13"/>
    <n v="12"/>
    <n v="509.54773869346735"/>
    <s v="&gt;₹500"/>
    <x v="8"/>
    <n v="8131"/>
    <n v="33337.1"/>
  </r>
  <r>
    <s v="B002PD61Y4"/>
    <x v="591"/>
    <x v="25"/>
    <n v="507"/>
    <x v="13"/>
    <n v="12"/>
    <n v="509.54773869346735"/>
    <s v="&gt;₹500"/>
    <x v="8"/>
    <n v="8131"/>
    <n v="33337.1"/>
  </r>
  <r>
    <s v="B07QDSN9V6"/>
    <x v="449"/>
    <x v="24"/>
    <n v="699"/>
    <x v="7"/>
    <n v="12"/>
    <n v="702.51256281407041"/>
    <s v="&gt;₹500"/>
    <x v="8"/>
    <n v="8090"/>
    <n v="33169"/>
  </r>
  <r>
    <s v="B00SMFPJG0"/>
    <x v="592"/>
    <x v="145"/>
    <n v="649"/>
    <x v="77"/>
    <m/>
    <n v="649"/>
    <s v="&gt;₹500"/>
    <x v="8"/>
    <n v="7786"/>
    <n v="31922.6"/>
  </r>
  <r>
    <s v="B08235JZFB"/>
    <x v="593"/>
    <x v="97"/>
    <n v="850"/>
    <x v="33"/>
    <m/>
    <n v="850.85085085085086"/>
    <s v="&gt;₹500"/>
    <x v="8"/>
    <n v="7619"/>
    <n v="31237.899999999998"/>
  </r>
  <r>
    <s v="B07W14CHV8"/>
    <x v="594"/>
    <x v="166"/>
    <n v="199"/>
    <x v="2"/>
    <n v="12"/>
    <n v="200.40281973816718"/>
    <s v="&lt;₹200"/>
    <x v="8"/>
    <n v="7333"/>
    <n v="30065.299999999996"/>
  </r>
  <r>
    <s v="B00P0R95EA"/>
    <x v="595"/>
    <x v="144"/>
    <n v="510"/>
    <x v="46"/>
    <m/>
    <n v="510"/>
    <s v="&gt;₹500"/>
    <x v="8"/>
    <n v="7229"/>
    <n v="29638.899999999998"/>
  </r>
  <r>
    <s v="B0B6BLTGTT"/>
    <x v="596"/>
    <x v="52"/>
    <n v="2999"/>
    <x v="0"/>
    <n v="12"/>
    <n v="2999"/>
    <s v="&gt;₹500"/>
    <x v="8"/>
    <n v="7148"/>
    <n v="29306.799999999999"/>
  </r>
  <r>
    <s v="B095JQVC7N"/>
    <x v="597"/>
    <x v="6"/>
    <n v="42999"/>
    <x v="3"/>
    <m/>
    <n v="43085.170340681361"/>
    <s v="&gt;₹500"/>
    <x v="8"/>
    <n v="6753"/>
    <n v="27687.3"/>
  </r>
  <r>
    <s v="B095JPKPH3"/>
    <x v="598"/>
    <x v="6"/>
    <n v="61999"/>
    <x v="81"/>
    <m/>
    <n v="62061.06106106106"/>
    <s v="&gt;₹500"/>
    <x v="8"/>
    <n v="6753"/>
    <n v="27687.3"/>
  </r>
  <r>
    <s v="B0162K34H2"/>
    <x v="599"/>
    <x v="1"/>
    <n v="849"/>
    <x v="33"/>
    <m/>
    <n v="849.84984984984987"/>
    <s v="&gt;₹500"/>
    <x v="8"/>
    <n v="6736"/>
    <n v="27617.599999999999"/>
  </r>
  <r>
    <s v="B09MKP344P"/>
    <x v="600"/>
    <x v="59"/>
    <n v="8499"/>
    <x v="12"/>
    <m/>
    <n v="8524.5737211634896"/>
    <s v="&gt;₹500"/>
    <x v="8"/>
    <n v="6662"/>
    <n v="27314.199999999997"/>
  </r>
  <r>
    <s v="B07QHHCB27"/>
    <x v="601"/>
    <x v="4"/>
    <n v="1499"/>
    <x v="14"/>
    <m/>
    <n v="1502.004008016032"/>
    <s v="&gt;₹500"/>
    <x v="8"/>
    <n v="6355"/>
    <n v="26055.499999999996"/>
  </r>
  <r>
    <s v="B00S2SEV7K"/>
    <x v="602"/>
    <x v="154"/>
    <n v="90"/>
    <x v="58"/>
    <m/>
    <n v="90"/>
    <s v="&lt;₹200"/>
    <x v="8"/>
    <n v="6199"/>
    <n v="25415.899999999998"/>
  </r>
  <r>
    <s v="B08MTCKDYN"/>
    <x v="603"/>
    <x v="153"/>
    <n v="119"/>
    <x v="68"/>
    <n v="12"/>
    <n v="119"/>
    <s v="&lt;₹200"/>
    <x v="8"/>
    <n v="5999"/>
    <n v="24595.899999999998"/>
  </r>
  <r>
    <s v="B08MTCKDYN"/>
    <x v="603"/>
    <x v="153"/>
    <n v="119"/>
    <x v="68"/>
    <n v="12"/>
    <n v="119"/>
    <s v="&lt;₹200"/>
    <x v="8"/>
    <n v="5999"/>
    <n v="24595.899999999998"/>
  </r>
  <r>
    <s v="B07NPBG1B4"/>
    <x v="604"/>
    <x v="167"/>
    <n v="1982.84"/>
    <x v="31"/>
    <m/>
    <n v="1982.84"/>
    <s v="&gt;₹500"/>
    <x v="8"/>
    <n v="5873"/>
    <n v="24079.3"/>
  </r>
  <r>
    <s v="B09NC2TY11"/>
    <x v="544"/>
    <x v="52"/>
    <n v="2499"/>
    <x v="13"/>
    <n v="12"/>
    <n v="2511.5577889447236"/>
    <s v="&gt;₹500"/>
    <x v="8"/>
    <n v="5852"/>
    <n v="23993.199999999997"/>
  </r>
  <r>
    <s v="B07Z3K96FR"/>
    <x v="605"/>
    <x v="29"/>
    <n v="399"/>
    <x v="22"/>
    <n v="12"/>
    <n v="401.81268882175226"/>
    <s v="₹200–₹500"/>
    <x v="8"/>
    <n v="5730"/>
    <n v="23492.999999999996"/>
  </r>
  <r>
    <s v="B0162LYSFS"/>
    <x v="599"/>
    <x v="1"/>
    <n v="799"/>
    <x v="25"/>
    <n v="12"/>
    <n v="803.0150753768844"/>
    <s v="&gt;₹500"/>
    <x v="8"/>
    <n v="5626"/>
    <n v="23066.6"/>
  </r>
  <r>
    <s v="B07YFWVRCM"/>
    <x v="606"/>
    <x v="90"/>
    <n v="2299"/>
    <x v="52"/>
    <n v="12"/>
    <n v="2312.8772635814889"/>
    <s v="&gt;₹500"/>
    <x v="8"/>
    <n v="5554"/>
    <n v="22771.399999999998"/>
  </r>
  <r>
    <s v="B08SBH499M"/>
    <x v="607"/>
    <x v="168"/>
    <n v="649"/>
    <x v="0"/>
    <n v="12"/>
    <n v="649"/>
    <s v="&gt;₹500"/>
    <x v="8"/>
    <n v="5195"/>
    <n v="21299.499999999996"/>
  </r>
  <r>
    <s v="B09ZQK9X8G"/>
    <x v="608"/>
    <x v="52"/>
    <n v="2998"/>
    <x v="0"/>
    <n v="12"/>
    <n v="2998"/>
    <s v="&gt;₹500"/>
    <x v="8"/>
    <n v="5179"/>
    <n v="21233.899999999998"/>
  </r>
  <r>
    <s v="B09ZQK9X8G"/>
    <x v="608"/>
    <x v="52"/>
    <n v="2998"/>
    <x v="0"/>
    <n v="12"/>
    <n v="2998"/>
    <s v="&gt;₹500"/>
    <x v="8"/>
    <n v="5179"/>
    <n v="21233.899999999998"/>
  </r>
  <r>
    <s v="B07K2HVKLL"/>
    <x v="609"/>
    <x v="144"/>
    <n v="640"/>
    <x v="63"/>
    <m/>
    <n v="641.92577733199596"/>
    <s v="&gt;₹500"/>
    <x v="8"/>
    <n v="5059"/>
    <n v="20741.899999999998"/>
  </r>
  <r>
    <s v="B09J2SCVQT"/>
    <x v="610"/>
    <x v="38"/>
    <n v="1969"/>
    <x v="50"/>
    <n v="12"/>
    <n v="1980.8853118712275"/>
    <s v="&gt;₹500"/>
    <x v="8"/>
    <n v="4927"/>
    <n v="20200.699999999997"/>
  </r>
  <r>
    <s v="B01NCVJMKX"/>
    <x v="611"/>
    <x v="15"/>
    <n v="499"/>
    <x v="0"/>
    <n v="12"/>
    <n v="499"/>
    <s v="₹200–₹500"/>
    <x v="8"/>
    <n v="4859"/>
    <n v="19921.899999999998"/>
  </r>
  <r>
    <s v="B00LY17RHI"/>
    <x v="612"/>
    <x v="169"/>
    <n v="225"/>
    <x v="61"/>
    <m/>
    <n v="225.67703109327985"/>
    <s v="₹200–₹500"/>
    <x v="8"/>
    <n v="4798"/>
    <n v="19671.8"/>
  </r>
  <r>
    <s v="B09KLVMZ3B"/>
    <x v="241"/>
    <x v="1"/>
    <n v="159"/>
    <x v="68"/>
    <n v="12"/>
    <n v="159"/>
    <s v="&lt;₹200"/>
    <x v="8"/>
    <n v="4768"/>
    <n v="19548.8"/>
  </r>
  <r>
    <s v="B09KLVMZ3B"/>
    <x v="241"/>
    <x v="1"/>
    <n v="159"/>
    <x v="68"/>
    <n v="12"/>
    <n v="159"/>
    <s v="&lt;₹200"/>
    <x v="8"/>
    <n v="4768"/>
    <n v="19548.8"/>
  </r>
  <r>
    <s v="B09KLVMZ3B"/>
    <x v="241"/>
    <x v="1"/>
    <n v="159"/>
    <x v="68"/>
    <n v="12"/>
    <n v="159"/>
    <s v="&lt;₹200"/>
    <x v="8"/>
    <n v="4768"/>
    <n v="19548.8"/>
  </r>
  <r>
    <s v="B07GWTWFS2"/>
    <x v="613"/>
    <x v="108"/>
    <n v="1699"/>
    <x v="32"/>
    <m/>
    <n v="1700.7007007007007"/>
    <s v="&gt;₹500"/>
    <x v="8"/>
    <n v="4716"/>
    <n v="19335.599999999999"/>
  </r>
  <r>
    <s v="B0763K5HLQ"/>
    <x v="614"/>
    <x v="170"/>
    <n v="1099"/>
    <x v="40"/>
    <m/>
    <n v="1101.2024048096193"/>
    <s v="&gt;₹500"/>
    <x v="8"/>
    <n v="4401"/>
    <n v="18044.099999999999"/>
  </r>
  <r>
    <s v="B08VJFYH6N"/>
    <x v="615"/>
    <x v="171"/>
    <n v="948"/>
    <x v="20"/>
    <m/>
    <n v="951.80722891566268"/>
    <s v="&gt;₹500"/>
    <x v="8"/>
    <n v="4370"/>
    <n v="17917"/>
  </r>
  <r>
    <s v="B07SBGFDX9"/>
    <x v="616"/>
    <x v="122"/>
    <n v="120"/>
    <x v="37"/>
    <m/>
    <n v="120.48192771084338"/>
    <s v="&lt;₹200"/>
    <x v="8"/>
    <n v="4308"/>
    <n v="17662.8"/>
  </r>
  <r>
    <s v="B00PVT30YI"/>
    <x v="617"/>
    <x v="172"/>
    <n v="292"/>
    <x v="20"/>
    <m/>
    <n v="293.17269076305223"/>
    <s v="₹200–₹500"/>
    <x v="8"/>
    <n v="4238"/>
    <n v="17375.8"/>
  </r>
  <r>
    <s v="B01L6MT7E0"/>
    <x v="618"/>
    <x v="79"/>
    <n v="8799"/>
    <x v="40"/>
    <m/>
    <n v="8816.6332665330665"/>
    <s v="&gt;₹500"/>
    <x v="8"/>
    <n v="4157"/>
    <n v="17043.699999999997"/>
  </r>
  <r>
    <s v="B01M6453MB"/>
    <x v="619"/>
    <x v="151"/>
    <n v="2280"/>
    <x v="36"/>
    <m/>
    <n v="2284.5691382765531"/>
    <s v="&gt;₹500"/>
    <x v="8"/>
    <n v="4118"/>
    <n v="16883.8"/>
  </r>
  <r>
    <s v="B06Y36JKC3"/>
    <x v="620"/>
    <x v="123"/>
    <n v="149"/>
    <x v="0"/>
    <n v="12"/>
    <n v="149"/>
    <s v="&lt;₹200"/>
    <x v="8"/>
    <n v="4074"/>
    <n v="16703.399999999998"/>
  </r>
  <r>
    <s v="B08VGFX2B6"/>
    <x v="621"/>
    <x v="110"/>
    <n v="177"/>
    <x v="81"/>
    <m/>
    <n v="177.17717717717719"/>
    <s v="&lt;₹200"/>
    <x v="8"/>
    <n v="3688"/>
    <n v="15120.8"/>
  </r>
  <r>
    <s v="B09LD3116F"/>
    <x v="622"/>
    <x v="90"/>
    <n v="2490"/>
    <x v="47"/>
    <m/>
    <n v="2497.4924774322967"/>
    <s v="&gt;₹500"/>
    <x v="8"/>
    <n v="3606"/>
    <n v="14784.599999999999"/>
  </r>
  <r>
    <s v="B07NCKMXVZ"/>
    <x v="623"/>
    <x v="15"/>
    <n v="455"/>
    <x v="25"/>
    <n v="12"/>
    <n v="457.286432160804"/>
    <s v="₹200–₹500"/>
    <x v="8"/>
    <n v="3578"/>
    <n v="14669.8"/>
  </r>
  <r>
    <s v="B07RCGTZ4M"/>
    <x v="624"/>
    <x v="146"/>
    <n v="6236"/>
    <x v="47"/>
    <m/>
    <n v="6254.7642928786363"/>
    <s v="&gt;₹500"/>
    <x v="8"/>
    <n v="3552"/>
    <n v="14563.199999999999"/>
  </r>
  <r>
    <s v="B01CS4A5V4"/>
    <x v="625"/>
    <x v="173"/>
    <n v="699"/>
    <x v="49"/>
    <n v="12"/>
    <n v="702.51256281407041"/>
    <s v="&gt;₹500"/>
    <x v="8"/>
    <n v="3524"/>
    <n v="14448.4"/>
  </r>
  <r>
    <s v="B083RD1J99"/>
    <x v="626"/>
    <x v="0"/>
    <n v="328"/>
    <x v="24"/>
    <m/>
    <n v="328.32832832832833"/>
    <s v="₹200–₹500"/>
    <x v="8"/>
    <n v="3441"/>
    <n v="14108.099999999999"/>
  </r>
  <r>
    <s v="B08MV82R99"/>
    <x v="627"/>
    <x v="144"/>
    <n v="653"/>
    <x v="72"/>
    <m/>
    <n v="654.96489468405218"/>
    <s v="&gt;₹500"/>
    <x v="8"/>
    <n v="3366"/>
    <n v="13800.599999999999"/>
  </r>
  <r>
    <s v="B097R3XH9R"/>
    <x v="443"/>
    <x v="74"/>
    <n v="6299"/>
    <x v="49"/>
    <n v="12"/>
    <n v="6330.6532663316584"/>
    <s v="&gt;₹500"/>
    <x v="8"/>
    <n v="3233"/>
    <n v="13255.3"/>
  </r>
  <r>
    <s v="B098QXR9X2"/>
    <x v="628"/>
    <x v="87"/>
    <n v="2499"/>
    <x v="35"/>
    <m/>
    <n v="2501.5015015015015"/>
    <s v="&gt;₹500"/>
    <x v="8"/>
    <n v="3156"/>
    <n v="12939.599999999999"/>
  </r>
  <r>
    <s v="B00SMJPA9C"/>
    <x v="448"/>
    <x v="97"/>
    <n v="499"/>
    <x v="55"/>
    <m/>
    <n v="501.00401606425703"/>
    <s v="₹200–₹500"/>
    <x v="8"/>
    <n v="3036"/>
    <n v="12447.599999999999"/>
  </r>
  <r>
    <s v="B00GE55L22"/>
    <x v="629"/>
    <x v="1"/>
    <n v="299"/>
    <x v="6"/>
    <n v="12"/>
    <n v="300.50251256281405"/>
    <s v="₹200–₹500"/>
    <x v="8"/>
    <n v="2957"/>
    <n v="12123.699999999999"/>
  </r>
  <r>
    <s v="B098JYT4SY"/>
    <x v="630"/>
    <x v="0"/>
    <n v="399"/>
    <x v="5"/>
    <n v="12"/>
    <n v="401.40845070422534"/>
    <s v="₹200–₹500"/>
    <x v="8"/>
    <n v="2809"/>
    <n v="11516.9"/>
  </r>
  <r>
    <s v="B09B9SPC7F"/>
    <x v="631"/>
    <x v="49"/>
    <n v="499"/>
    <x v="8"/>
    <n v="12"/>
    <n v="502.01207243460766"/>
    <s v="₹200–₹500"/>
    <x v="8"/>
    <n v="2740"/>
    <n v="11233.999999999998"/>
  </r>
  <r>
    <s v="B08PSQRW2T"/>
    <x v="632"/>
    <x v="1"/>
    <n v="399"/>
    <x v="73"/>
    <n v="12"/>
    <n v="401.40845070422534"/>
    <s v="₹200–₹500"/>
    <x v="8"/>
    <n v="2685"/>
    <n v="11008.499999999998"/>
  </r>
  <r>
    <s v="B08PSVBB2X"/>
    <x v="333"/>
    <x v="1"/>
    <n v="399"/>
    <x v="73"/>
    <n v="12"/>
    <n v="401.40845070422534"/>
    <s v="₹200–₹500"/>
    <x v="8"/>
    <n v="2685"/>
    <n v="11008.499999999998"/>
  </r>
  <r>
    <s v="B09F6VHQXB"/>
    <x v="633"/>
    <x v="132"/>
    <n v="7390"/>
    <x v="21"/>
    <n v="12"/>
    <n v="7434.6076458752514"/>
    <s v="&gt;₹500"/>
    <x v="8"/>
    <n v="2581"/>
    <n v="10582.099999999999"/>
  </r>
  <r>
    <s v="B092R48XXB"/>
    <x v="634"/>
    <x v="75"/>
    <n v="18999"/>
    <x v="63"/>
    <m/>
    <n v="19056.168505516551"/>
    <s v="&gt;₹500"/>
    <x v="8"/>
    <n v="2536"/>
    <n v="10397.599999999999"/>
  </r>
  <r>
    <s v="B07KNM95JK"/>
    <x v="635"/>
    <x v="174"/>
    <n v="598"/>
    <x v="18"/>
    <m/>
    <n v="600.40160642570277"/>
    <s v="&gt;₹500"/>
    <x v="8"/>
    <n v="2535"/>
    <n v="10393.5"/>
  </r>
  <r>
    <s v="B09VZBGL1N"/>
    <x v="636"/>
    <x v="21"/>
    <n v="99"/>
    <x v="1"/>
    <n v="12"/>
    <n v="99"/>
    <s v="&lt;₹200"/>
    <x v="8"/>
    <n v="2451"/>
    <n v="10049.099999999999"/>
  </r>
  <r>
    <s v="B09Y14JLP3"/>
    <x v="637"/>
    <x v="21"/>
    <n v="99"/>
    <x v="1"/>
    <n v="12"/>
    <n v="99"/>
    <s v="&lt;₹200"/>
    <x v="8"/>
    <n v="2451"/>
    <n v="10049.099999999999"/>
  </r>
  <r>
    <s v="B07F366Z51"/>
    <x v="638"/>
    <x v="24"/>
    <n v="949"/>
    <x v="68"/>
    <n v="12"/>
    <n v="949"/>
    <s v="&gt;₹500"/>
    <x v="8"/>
    <n v="2311"/>
    <n v="9475.0999999999985"/>
  </r>
  <r>
    <s v="B0949FPSFY"/>
    <x v="639"/>
    <x v="51"/>
    <n v="799"/>
    <x v="68"/>
    <n v="12"/>
    <n v="799"/>
    <s v="&gt;₹500"/>
    <x v="8"/>
    <n v="2162"/>
    <n v="8864.1999999999989"/>
  </r>
  <r>
    <s v="B07NKNBTT3"/>
    <x v="640"/>
    <x v="15"/>
    <n v="799"/>
    <x v="12"/>
    <m/>
    <n v="801.4042126379137"/>
    <s v="&gt;₹500"/>
    <x v="8"/>
    <n v="2138"/>
    <n v="8765.7999999999993"/>
  </r>
  <r>
    <s v="B08VGM3YMF"/>
    <x v="641"/>
    <x v="110"/>
    <n v="199"/>
    <x v="68"/>
    <n v="12"/>
    <n v="199"/>
    <s v="&lt;₹200"/>
    <x v="8"/>
    <n v="1996"/>
    <n v="8183.5999999999995"/>
  </r>
  <r>
    <s v="B09ZPL5VYM"/>
    <x v="642"/>
    <x v="21"/>
    <n v="199"/>
    <x v="68"/>
    <n v="12"/>
    <n v="199"/>
    <s v="&lt;₹200"/>
    <x v="8"/>
    <n v="1786"/>
    <n v="7322.5999999999995"/>
  </r>
  <r>
    <s v="B09RWZRCP1"/>
    <x v="573"/>
    <x v="1"/>
    <n v="399"/>
    <x v="68"/>
    <n v="12"/>
    <n v="399"/>
    <s v="₹200–₹500"/>
    <x v="8"/>
    <n v="1780"/>
    <n v="7297.9999999999991"/>
  </r>
  <r>
    <s v="B09RX1FK54"/>
    <x v="573"/>
    <x v="1"/>
    <n v="399"/>
    <x v="68"/>
    <n v="12"/>
    <n v="399"/>
    <s v="₹200–₹500"/>
    <x v="8"/>
    <n v="1780"/>
    <n v="7297.9999999999991"/>
  </r>
  <r>
    <s v="B09RWZRCP1"/>
    <x v="573"/>
    <x v="1"/>
    <n v="399"/>
    <x v="68"/>
    <n v="12"/>
    <n v="399"/>
    <s v="₹200–₹500"/>
    <x v="8"/>
    <n v="1780"/>
    <n v="7297.9999999999991"/>
  </r>
  <r>
    <s v="B09GFN8WZL"/>
    <x v="643"/>
    <x v="63"/>
    <n v="378"/>
    <x v="8"/>
    <n v="12"/>
    <n v="380.28169014084506"/>
    <s v="₹200–₹500"/>
    <x v="8"/>
    <n v="1779"/>
    <n v="7293.9"/>
  </r>
  <r>
    <s v="B07B5XJ572"/>
    <x v="644"/>
    <x v="24"/>
    <n v="1456"/>
    <x v="25"/>
    <n v="12"/>
    <n v="1463.3165829145728"/>
    <s v="&gt;₹500"/>
    <x v="8"/>
    <n v="1776"/>
    <n v="7281.5999999999995"/>
  </r>
  <r>
    <s v="B08J7VCT12"/>
    <x v="645"/>
    <x v="175"/>
    <n v="6999"/>
    <x v="45"/>
    <n v="12"/>
    <n v="7034.1708542713568"/>
    <s v="&gt;₹500"/>
    <x v="8"/>
    <n v="1728"/>
    <n v="7084.7999999999993"/>
  </r>
  <r>
    <s v="B09KH58JZR"/>
    <x v="241"/>
    <x v="1"/>
    <n v="210"/>
    <x v="55"/>
    <m/>
    <n v="210.84337349397592"/>
    <s v="₹200–₹500"/>
    <x v="8"/>
    <n v="1717"/>
    <n v="7039.7"/>
  </r>
  <r>
    <s v="B009P2LITG"/>
    <x v="646"/>
    <x v="134"/>
    <n v="2169"/>
    <x v="61"/>
    <m/>
    <n v="2175.5265797392176"/>
    <s v="&gt;₹500"/>
    <x v="8"/>
    <n v="1716"/>
    <n v="7035.5999999999995"/>
  </r>
  <r>
    <s v="B09163Q5CD"/>
    <x v="647"/>
    <x v="124"/>
    <n v="1187"/>
    <x v="47"/>
    <m/>
    <n v="1190.5717151454362"/>
    <s v="&gt;₹500"/>
    <x v="8"/>
    <n v="1662"/>
    <n v="6814.2"/>
  </r>
  <r>
    <s v="B07MP21WJD"/>
    <x v="648"/>
    <x v="15"/>
    <n v="245"/>
    <x v="24"/>
    <m/>
    <n v="245.24524524524526"/>
    <s v="₹200–₹500"/>
    <x v="8"/>
    <n v="1660"/>
    <n v="6805.9999999999991"/>
  </r>
  <r>
    <s v="B09CKSYBLR"/>
    <x v="649"/>
    <x v="71"/>
    <n v="999"/>
    <x v="56"/>
    <m/>
    <n v="1002.0060180541625"/>
    <s v="&gt;₹500"/>
    <x v="8"/>
    <n v="1646"/>
    <n v="6748.5999999999995"/>
  </r>
  <r>
    <s v="B0B296NTFV"/>
    <x v="650"/>
    <x v="0"/>
    <n v="299"/>
    <x v="0"/>
    <n v="12"/>
    <n v="299"/>
    <s v="₹200–₹500"/>
    <x v="8"/>
    <n v="1597"/>
    <n v="6547.7"/>
  </r>
  <r>
    <s v="B0B2C5MJN6"/>
    <x v="651"/>
    <x v="6"/>
    <n v="32990"/>
    <x v="31"/>
    <m/>
    <n v="32990"/>
    <s v="&gt;₹500"/>
    <x v="8"/>
    <n v="1555"/>
    <n v="6375.4999999999991"/>
  </r>
  <r>
    <s v="B09Q8WQ5QJ"/>
    <x v="241"/>
    <x v="1"/>
    <n v="249"/>
    <x v="0"/>
    <n v="12"/>
    <n v="249"/>
    <s v="₹200–₹500"/>
    <x v="8"/>
    <n v="1508"/>
    <n v="6182.7999999999993"/>
  </r>
  <r>
    <s v="B096TWZRJC"/>
    <x v="652"/>
    <x v="176"/>
    <n v="499"/>
    <x v="71"/>
    <n v="12"/>
    <n v="502.51762336354483"/>
    <s v="₹200–₹500"/>
    <x v="8"/>
    <n v="1475"/>
    <n v="6047.4999999999991"/>
  </r>
  <r>
    <s v="B08KS2KQTK"/>
    <x v="653"/>
    <x v="172"/>
    <n v="293"/>
    <x v="20"/>
    <m/>
    <n v="294.17670682730926"/>
    <s v="₹200–₹500"/>
    <x v="8"/>
    <n v="1456"/>
    <n v="5969.5999999999995"/>
  </r>
  <r>
    <s v="B01MRARGBW"/>
    <x v="654"/>
    <x v="127"/>
    <n v="199"/>
    <x v="0"/>
    <n v="12"/>
    <n v="199"/>
    <s v="&lt;₹200"/>
    <x v="8"/>
    <n v="1379"/>
    <n v="5653.9"/>
  </r>
  <r>
    <s v="B00P93X2H6"/>
    <x v="655"/>
    <x v="42"/>
    <n v="67"/>
    <x v="81"/>
    <m/>
    <n v="67.067067067067072"/>
    <s v="&lt;₹200"/>
    <x v="8"/>
    <n v="1269"/>
    <n v="5202.8999999999996"/>
  </r>
  <r>
    <s v="B099K9ZX65"/>
    <x v="656"/>
    <x v="6"/>
    <n v="20990"/>
    <x v="45"/>
    <n v="12"/>
    <n v="21095.477386934672"/>
    <s v="&gt;₹500"/>
    <x v="8"/>
    <n v="1259"/>
    <n v="5161.8999999999996"/>
  </r>
  <r>
    <s v="B091KNVNS9"/>
    <x v="657"/>
    <x v="7"/>
    <n v="368"/>
    <x v="55"/>
    <m/>
    <n v="369.47791164658634"/>
    <s v="₹200–₹500"/>
    <x v="8"/>
    <n v="1240"/>
    <n v="5084"/>
  </r>
  <r>
    <s v="B083GQGT3Z"/>
    <x v="658"/>
    <x v="136"/>
    <n v="399"/>
    <x v="0"/>
    <n v="12"/>
    <n v="399"/>
    <s v="₹200–₹500"/>
    <x v="8"/>
    <n v="1161"/>
    <n v="4760.0999999999995"/>
  </r>
  <r>
    <s v="B00GHL8VP2"/>
    <x v="659"/>
    <x v="134"/>
    <n v="3487.77"/>
    <x v="23"/>
    <m/>
    <n v="3487.77"/>
    <s v="&gt;₹500"/>
    <x v="8"/>
    <n v="1127"/>
    <n v="4620.7"/>
  </r>
  <r>
    <s v="B00B7GKXMG"/>
    <x v="660"/>
    <x v="97"/>
    <n v="699"/>
    <x v="24"/>
    <m/>
    <n v="699.69969969969975"/>
    <s v="&gt;₹500"/>
    <x v="8"/>
    <n v="1106"/>
    <n v="4534.5999999999995"/>
  </r>
  <r>
    <s v="B07LFWP97N"/>
    <x v="582"/>
    <x v="67"/>
    <n v="269"/>
    <x v="66"/>
    <n v="12"/>
    <n v="270.89627391742198"/>
    <s v="₹200–₹500"/>
    <x v="8"/>
    <n v="1092"/>
    <n v="4477.2"/>
  </r>
  <r>
    <s v="B08D6RCM3Q"/>
    <x v="661"/>
    <x v="110"/>
    <n v="355"/>
    <x v="50"/>
    <n v="12"/>
    <n v="357.14285714285717"/>
    <s v="₹200–₹500"/>
    <x v="8"/>
    <n v="1051"/>
    <n v="4309.0999999999995"/>
  </r>
  <r>
    <s v="B08CHKQ8D4"/>
    <x v="268"/>
    <x v="1"/>
    <n v="719"/>
    <x v="42"/>
    <n v="12"/>
    <n v="722.6130653266332"/>
    <s v="&gt;₹500"/>
    <x v="8"/>
    <n v="1045"/>
    <n v="4284.5"/>
  </r>
  <r>
    <s v="B09HV71RL1"/>
    <x v="268"/>
    <x v="1"/>
    <n v="719"/>
    <x v="42"/>
    <n v="12"/>
    <n v="722.6130653266332"/>
    <s v="&gt;₹500"/>
    <x v="8"/>
    <n v="1045"/>
    <n v="4284.5"/>
  </r>
  <r>
    <s v="B0B5RP43VN"/>
    <x v="662"/>
    <x v="108"/>
    <n v="1474"/>
    <x v="57"/>
    <n v="12"/>
    <n v="1482.897384305835"/>
    <s v="&gt;₹500"/>
    <x v="8"/>
    <n v="1045"/>
    <n v="4284.5"/>
  </r>
  <r>
    <s v="B09NTHQRW3"/>
    <x v="77"/>
    <x v="4"/>
    <n v="1999"/>
    <x v="46"/>
    <m/>
    <n v="1999"/>
    <s v="&gt;₹500"/>
    <x v="8"/>
    <n v="1034"/>
    <n v="4239.3999999999996"/>
  </r>
  <r>
    <s v="B08SKZ2RMG"/>
    <x v="663"/>
    <x v="15"/>
    <n v="475"/>
    <x v="42"/>
    <n v="12"/>
    <n v="477.38693467336685"/>
    <s v="₹200–₹500"/>
    <x v="8"/>
    <n v="1021"/>
    <n v="4186.0999999999995"/>
  </r>
  <r>
    <s v="B01N1XVVLC"/>
    <x v="664"/>
    <x v="17"/>
    <n v="9590"/>
    <x v="31"/>
    <m/>
    <n v="9590"/>
    <s v="&gt;₹500"/>
    <x v="8"/>
    <n v="1017"/>
    <n v="4169.7"/>
  </r>
  <r>
    <s v="B08C7TYHPB"/>
    <x v="665"/>
    <x v="83"/>
    <n v="664"/>
    <x v="16"/>
    <n v="12"/>
    <n v="667.3366834170854"/>
    <s v="&gt;₹500"/>
    <x v="8"/>
    <n v="925"/>
    <n v="3792.4999999999995"/>
  </r>
  <r>
    <s v="B09FPP3R1D"/>
    <x v="666"/>
    <x v="7"/>
    <n v="1624"/>
    <x v="12"/>
    <m/>
    <n v="1628.8866599799399"/>
    <s v="&gt;₹500"/>
    <x v="8"/>
    <n v="827"/>
    <n v="3390.7"/>
  </r>
  <r>
    <s v="B08XMG618K"/>
    <x v="667"/>
    <x v="1"/>
    <n v="225"/>
    <x v="16"/>
    <n v="12"/>
    <n v="226.13065326633165"/>
    <s v="₹200–₹500"/>
    <x v="8"/>
    <n v="789"/>
    <n v="3234.8999999999996"/>
  </r>
  <r>
    <s v="B07F1T31ZZ"/>
    <x v="668"/>
    <x v="172"/>
    <n v="249"/>
    <x v="47"/>
    <m/>
    <n v="249.74924774322969"/>
    <s v="₹200–₹500"/>
    <x v="8"/>
    <n v="693"/>
    <n v="2841.2999999999997"/>
  </r>
  <r>
    <s v="B0B2CPVXHX"/>
    <x v="669"/>
    <x v="29"/>
    <n v="379"/>
    <x v="2"/>
    <n v="12"/>
    <n v="381.67170191339375"/>
    <s v="₹200–₹500"/>
    <x v="8"/>
    <n v="670"/>
    <n v="2746.9999999999995"/>
  </r>
  <r>
    <s v="B086GVRP63"/>
    <x v="670"/>
    <x v="172"/>
    <n v="1189"/>
    <x v="0"/>
    <n v="12"/>
    <n v="1189"/>
    <s v="&gt;₹500"/>
    <x v="8"/>
    <n v="618"/>
    <n v="2533.7999999999997"/>
  </r>
  <r>
    <s v="B09CMP1SC8"/>
    <x v="671"/>
    <x v="1"/>
    <n v="199"/>
    <x v="68"/>
    <n v="12"/>
    <n v="199"/>
    <s v="&lt;₹200"/>
    <x v="8"/>
    <n v="602"/>
    <n v="2468.1999999999998"/>
  </r>
  <r>
    <s v="B09CMP1SC8"/>
    <x v="671"/>
    <x v="1"/>
    <n v="199"/>
    <x v="68"/>
    <n v="12"/>
    <n v="199"/>
    <s v="&lt;₹200"/>
    <x v="8"/>
    <n v="602"/>
    <n v="2468.1999999999998"/>
  </r>
  <r>
    <s v="B09CMP1SC8"/>
    <x v="671"/>
    <x v="1"/>
    <n v="199"/>
    <x v="68"/>
    <n v="12"/>
    <n v="199"/>
    <s v="&lt;₹200"/>
    <x v="8"/>
    <n v="602"/>
    <n v="2468.1999999999998"/>
  </r>
  <r>
    <s v="B09G2VTHQM"/>
    <x v="672"/>
    <x v="177"/>
    <n v="587"/>
    <x v="16"/>
    <n v="12"/>
    <n v="589.9497487437186"/>
    <s v="&gt;₹500"/>
    <x v="8"/>
    <n v="557"/>
    <n v="2283.6999999999998"/>
  </r>
  <r>
    <s v="B08JV91JTK"/>
    <x v="673"/>
    <x v="73"/>
    <n v="474"/>
    <x v="73"/>
    <n v="12"/>
    <n v="476.86116700201205"/>
    <s v="₹200–₹500"/>
    <x v="8"/>
    <n v="550"/>
    <n v="2255"/>
  </r>
  <r>
    <s v="B09C6FML9B"/>
    <x v="674"/>
    <x v="1"/>
    <n v="320"/>
    <x v="55"/>
    <m/>
    <n v="321.28514056224901"/>
    <s v="₹200–₹500"/>
    <x v="8"/>
    <n v="491"/>
    <n v="2013.1"/>
  </r>
  <r>
    <s v="B09BL2KHQW"/>
    <x v="675"/>
    <x v="127"/>
    <n v="231"/>
    <x v="81"/>
    <m/>
    <n v="231.23123123123122"/>
    <s v="₹200–₹500"/>
    <x v="8"/>
    <n v="490"/>
    <n v="2008.9999999999998"/>
  </r>
  <r>
    <s v="B09Q8HMKZX"/>
    <x v="241"/>
    <x v="1"/>
    <n v="263"/>
    <x v="8"/>
    <n v="12"/>
    <n v="264.58752515090544"/>
    <s v="₹200–₹500"/>
    <x v="8"/>
    <n v="450"/>
    <n v="1844.9999999999998"/>
  </r>
  <r>
    <s v="B09Q8HMKZX"/>
    <x v="241"/>
    <x v="1"/>
    <n v="263"/>
    <x v="8"/>
    <n v="12"/>
    <n v="264.58752515090544"/>
    <s v="₹200–₹500"/>
    <x v="8"/>
    <n v="450"/>
    <n v="1844.9999999999998"/>
  </r>
  <r>
    <s v="B09DL9978Y"/>
    <x v="676"/>
    <x v="2"/>
    <n v="2399"/>
    <x v="18"/>
    <m/>
    <n v="2408.6345381526103"/>
    <s v="&gt;₹500"/>
    <x v="8"/>
    <n v="444"/>
    <n v="1820.3999999999999"/>
  </r>
  <r>
    <s v="B09VT6JKRP"/>
    <x v="677"/>
    <x v="1"/>
    <n v="199"/>
    <x v="1"/>
    <n v="12"/>
    <n v="199"/>
    <s v="&lt;₹200"/>
    <x v="8"/>
    <n v="425"/>
    <n v="1742.4999999999998"/>
  </r>
  <r>
    <s v="B09RFB2SJQ"/>
    <x v="678"/>
    <x v="52"/>
    <n v="499"/>
    <x v="71"/>
    <n v="12"/>
    <n v="502.51762336354483"/>
    <s v="₹200–₹500"/>
    <x v="8"/>
    <n v="412"/>
    <n v="1689.1999999999998"/>
  </r>
  <r>
    <s v="B0BBMPH39N"/>
    <x v="679"/>
    <x v="63"/>
    <n v="289"/>
    <x v="70"/>
    <n v="12"/>
    <n v="291.03726082578049"/>
    <s v="₹200–₹500"/>
    <x v="8"/>
    <n v="401"/>
    <n v="1644.1"/>
  </r>
  <r>
    <s v="B09ZPM4C2C"/>
    <x v="521"/>
    <x v="6"/>
    <n v="10901"/>
    <x v="59"/>
    <n v="12"/>
    <n v="10966.800804828974"/>
    <s v="&gt;₹500"/>
    <x v="8"/>
    <n v="398"/>
    <n v="1631.8"/>
  </r>
  <r>
    <s v="B09VC2D2WG"/>
    <x v="680"/>
    <x v="63"/>
    <n v="469"/>
    <x v="52"/>
    <n v="12"/>
    <n v="471.83098591549299"/>
    <s v="₹200–₹500"/>
    <x v="8"/>
    <n v="352"/>
    <n v="1443.1999999999998"/>
  </r>
  <r>
    <s v="B08MZNT7GP"/>
    <x v="681"/>
    <x v="17"/>
    <n v="12499"/>
    <x v="63"/>
    <m/>
    <n v="12536.609829488465"/>
    <s v="&gt;₹500"/>
    <x v="8"/>
    <n v="322"/>
    <n v="1320.1999999999998"/>
  </r>
  <r>
    <s v="B0BFWGBX61"/>
    <x v="682"/>
    <x v="1"/>
    <n v="199"/>
    <x v="54"/>
    <m/>
    <n v="199.79919678714859"/>
    <s v="&lt;₹200"/>
    <x v="8"/>
    <n v="314"/>
    <n v="1287.3999999999999"/>
  </r>
  <r>
    <s v="B0BFWGBX61"/>
    <x v="682"/>
    <x v="1"/>
    <n v="199"/>
    <x v="54"/>
    <m/>
    <n v="199.79919678714859"/>
    <s v="&lt;₹200"/>
    <x v="8"/>
    <n v="314"/>
    <n v="1287.3999999999999"/>
  </r>
  <r>
    <s v="B09J2QCKKM"/>
    <x v="683"/>
    <x v="144"/>
    <n v="1499"/>
    <x v="6"/>
    <n v="12"/>
    <n v="1506.532663316583"/>
    <s v="&gt;₹500"/>
    <x v="8"/>
    <n v="303"/>
    <n v="1242.3"/>
  </r>
  <r>
    <s v="B0BBWJFK5C"/>
    <x v="684"/>
    <x v="130"/>
    <n v="4899"/>
    <x v="9"/>
    <m/>
    <n v="4918.674698795181"/>
    <s v="&gt;₹500"/>
    <x v="8"/>
    <n v="297"/>
    <n v="1217.6999999999998"/>
  </r>
  <r>
    <s v="B09XHXXCFH"/>
    <x v="685"/>
    <x v="151"/>
    <n v="3685"/>
    <x v="56"/>
    <m/>
    <n v="3696.0882647943831"/>
    <s v="&gt;₹500"/>
    <x v="8"/>
    <n v="290"/>
    <n v="1189"/>
  </r>
  <r>
    <s v="B0B2DD8BQ8"/>
    <x v="686"/>
    <x v="108"/>
    <n v="2079"/>
    <x v="56"/>
    <m/>
    <n v="2085.2557673019055"/>
    <s v="&gt;₹500"/>
    <x v="8"/>
    <n v="282"/>
    <n v="1156.1999999999998"/>
  </r>
  <r>
    <s v="B09SB6SJB4"/>
    <x v="687"/>
    <x v="1"/>
    <n v="129"/>
    <x v="53"/>
    <n v="12"/>
    <n v="129.90936555891238"/>
    <s v="&lt;₹200"/>
    <x v="8"/>
    <n v="265"/>
    <n v="1086.5"/>
  </r>
  <r>
    <s v="B09KNMLH4Y"/>
    <x v="688"/>
    <x v="15"/>
    <n v="398"/>
    <x v="1"/>
    <n v="12"/>
    <n v="398"/>
    <s v="₹200–₹500"/>
    <x v="8"/>
    <n v="257"/>
    <n v="1053.6999999999998"/>
  </r>
  <r>
    <s v="B0B8CB7MHW"/>
    <x v="689"/>
    <x v="4"/>
    <n v="426"/>
    <x v="6"/>
    <n v="12"/>
    <n v="428.14070351758795"/>
    <s v="₹200–₹500"/>
    <x v="8"/>
    <n v="222"/>
    <n v="910.19999999999993"/>
  </r>
  <r>
    <s v="B09FHHTL8L"/>
    <x v="690"/>
    <x v="152"/>
    <n v="85"/>
    <x v="6"/>
    <n v="12"/>
    <n v="85.427135678391963"/>
    <s v="&lt;₹200"/>
    <x v="8"/>
    <n v="212"/>
    <n v="869.19999999999993"/>
  </r>
  <r>
    <s v="B0BB3CBFBM"/>
    <x v="691"/>
    <x v="6"/>
    <n v="29990"/>
    <x v="25"/>
    <n v="12"/>
    <n v="30140.703517587939"/>
    <s v="&gt;₹500"/>
    <x v="8"/>
    <n v="211"/>
    <n v="865.09999999999991"/>
  </r>
  <r>
    <s v="B0B5ZF3NRK"/>
    <x v="692"/>
    <x v="1"/>
    <n v="349"/>
    <x v="30"/>
    <m/>
    <n v="350.40160642570282"/>
    <s v="₹200–₹500"/>
    <x v="8"/>
    <n v="210"/>
    <n v="860.99999999999989"/>
  </r>
  <r>
    <s v="B0B5ZF3NRK"/>
    <x v="692"/>
    <x v="1"/>
    <n v="349"/>
    <x v="30"/>
    <m/>
    <n v="350.40160642570282"/>
    <s v="₹200–₹500"/>
    <x v="8"/>
    <n v="210"/>
    <n v="860.99999999999989"/>
  </r>
  <r>
    <s v="B099FDW2ZF"/>
    <x v="693"/>
    <x v="134"/>
    <n v="1235"/>
    <x v="24"/>
    <m/>
    <n v="1236.2362362362362"/>
    <s v="&gt;₹500"/>
    <x v="8"/>
    <n v="203"/>
    <n v="832.3"/>
  </r>
  <r>
    <s v="B0BDG6QDYD"/>
    <x v="694"/>
    <x v="17"/>
    <n v="899"/>
    <x v="16"/>
    <n v="12"/>
    <n v="903.5175879396985"/>
    <s v="&gt;₹500"/>
    <x v="8"/>
    <n v="185"/>
    <n v="758.49999999999989"/>
  </r>
  <r>
    <s v="B0BNV7JM5Y"/>
    <x v="695"/>
    <x v="52"/>
    <n v="2999"/>
    <x v="8"/>
    <n v="12"/>
    <n v="3017.1026156941648"/>
    <s v="&gt;₹500"/>
    <x v="8"/>
    <n v="154"/>
    <n v="631.4"/>
  </r>
  <r>
    <s v="B0BNVBJW2S"/>
    <x v="695"/>
    <x v="52"/>
    <n v="2499"/>
    <x v="52"/>
    <n v="12"/>
    <n v="2514.0845070422533"/>
    <s v="&gt;₹500"/>
    <x v="8"/>
    <n v="154"/>
    <n v="631.4"/>
  </r>
  <r>
    <s v="B08MVXPTDG"/>
    <x v="696"/>
    <x v="17"/>
    <n v="2590"/>
    <x v="47"/>
    <m/>
    <n v="2597.793380140421"/>
    <s v="&gt;₹500"/>
    <x v="8"/>
    <n v="63"/>
    <n v="258.29999999999995"/>
  </r>
  <r>
    <s v="B0B7NWGXS6"/>
    <x v="697"/>
    <x v="134"/>
    <n v="2439"/>
    <x v="62"/>
    <m/>
    <n v="2439"/>
    <s v="&gt;₹500"/>
    <x v="8"/>
    <n v="25"/>
    <n v="102.49999999999999"/>
  </r>
  <r>
    <s v="B07VSG5SXZ"/>
    <x v="698"/>
    <x v="11"/>
    <n v="637"/>
    <x v="13"/>
    <n v="12"/>
    <n v="640.2010050251256"/>
    <s v="&gt;₹500"/>
    <x v="8"/>
    <n v="24"/>
    <n v="98.399999999999991"/>
  </r>
  <r>
    <s v="B07H8W9PB6"/>
    <x v="699"/>
    <x v="63"/>
    <n v="175"/>
    <x v="59"/>
    <n v="12"/>
    <n v="176.05633802816902"/>
    <s v="&lt;₹200"/>
    <x v="8"/>
    <n v="21"/>
    <n v="86.1"/>
  </r>
  <r>
    <s v="B09V2Q4QVQ"/>
    <x v="700"/>
    <x v="178"/>
    <n v="1299"/>
    <x v="74"/>
    <m/>
    <n v="1300.3003003003003"/>
    <s v="&gt;₹500"/>
    <x v="9"/>
    <n v="128311"/>
    <n v="513244"/>
  </r>
  <r>
    <s v="B09V2PZDX8"/>
    <x v="700"/>
    <x v="178"/>
    <n v="1299"/>
    <x v="74"/>
    <m/>
    <n v="1300.3003003003003"/>
    <s v="&gt;₹500"/>
    <x v="9"/>
    <n v="128311"/>
    <n v="513244"/>
  </r>
  <r>
    <s v="B09YDFDVNS"/>
    <x v="701"/>
    <x v="178"/>
    <n v="1324"/>
    <x v="41"/>
    <m/>
    <n v="1326.6533066132265"/>
    <s v="&gt;₹500"/>
    <x v="9"/>
    <n v="128311"/>
    <n v="513244"/>
  </r>
  <r>
    <s v="B09YDFKJF8"/>
    <x v="701"/>
    <x v="178"/>
    <n v="1324"/>
    <x v="41"/>
    <m/>
    <n v="1326.6533066132265"/>
    <s v="&gt;₹500"/>
    <x v="9"/>
    <n v="128311"/>
    <n v="513244"/>
  </r>
  <r>
    <s v="B08HV25BBQ"/>
    <x v="608"/>
    <x v="52"/>
    <n v="1499"/>
    <x v="19"/>
    <n v="12"/>
    <n v="1499"/>
    <s v="&gt;₹500"/>
    <x v="9"/>
    <n v="92588"/>
    <n v="370352"/>
  </r>
  <r>
    <s v="B07YY1BY5B"/>
    <x v="608"/>
    <x v="52"/>
    <n v="1499"/>
    <x v="19"/>
    <n v="12"/>
    <n v="1499"/>
    <s v="&gt;₹500"/>
    <x v="9"/>
    <n v="92588"/>
    <n v="370352"/>
  </r>
  <r>
    <s v="B076B8G5D8"/>
    <x v="702"/>
    <x v="179"/>
    <n v="798"/>
    <x v="68"/>
    <n v="12"/>
    <n v="798"/>
    <s v="&gt;₹500"/>
    <x v="9"/>
    <n v="68664"/>
    <n v="274656"/>
  </r>
  <r>
    <s v="B097R25DP7"/>
    <x v="703"/>
    <x v="52"/>
    <n v="1599"/>
    <x v="57"/>
    <n v="12"/>
    <n v="1608.6519114688128"/>
    <s v="&gt;₹500"/>
    <x v="9"/>
    <n v="67951"/>
    <n v="271804"/>
  </r>
  <r>
    <s v="B097R25DP7"/>
    <x v="703"/>
    <x v="52"/>
    <n v="1599"/>
    <x v="57"/>
    <n v="12"/>
    <n v="1608.6519114688128"/>
    <s v="&gt;₹500"/>
    <x v="9"/>
    <n v="67950"/>
    <n v="271800"/>
  </r>
  <r>
    <s v="B098NS6PVG"/>
    <x v="704"/>
    <x v="1"/>
    <n v="199"/>
    <x v="54"/>
    <m/>
    <n v="199.79919678714859"/>
    <s v="&lt;₹200"/>
    <x v="9"/>
    <n v="43994"/>
    <n v="175976"/>
  </r>
  <r>
    <s v="B082LZGK39"/>
    <x v="704"/>
    <x v="1"/>
    <n v="199"/>
    <x v="56"/>
    <m/>
    <n v="199.59879638916749"/>
    <s v="&lt;₹200"/>
    <x v="9"/>
    <n v="43994"/>
    <n v="175976"/>
  </r>
  <r>
    <s v="B082LSVT4B"/>
    <x v="704"/>
    <x v="1"/>
    <n v="249"/>
    <x v="47"/>
    <m/>
    <n v="249.74924774322969"/>
    <s v="₹200–₹500"/>
    <x v="9"/>
    <n v="43994"/>
    <n v="175976"/>
  </r>
  <r>
    <s v="B082LZGK39"/>
    <x v="704"/>
    <x v="1"/>
    <n v="199"/>
    <x v="56"/>
    <m/>
    <n v="199.59879638916749"/>
    <s v="&lt;₹200"/>
    <x v="9"/>
    <n v="43994"/>
    <n v="175976"/>
  </r>
  <r>
    <s v="B082LSVT4B"/>
    <x v="704"/>
    <x v="1"/>
    <n v="249"/>
    <x v="47"/>
    <m/>
    <n v="249.74924774322969"/>
    <s v="₹200–₹500"/>
    <x v="9"/>
    <n v="43994"/>
    <n v="175976"/>
  </r>
  <r>
    <s v="B098NS6PVG"/>
    <x v="704"/>
    <x v="1"/>
    <n v="199"/>
    <x v="54"/>
    <m/>
    <n v="199.79919678714859"/>
    <s v="&lt;₹200"/>
    <x v="9"/>
    <n v="43994"/>
    <n v="175976"/>
  </r>
  <r>
    <s v="B098NS6PVG"/>
    <x v="704"/>
    <x v="1"/>
    <n v="199"/>
    <x v="54"/>
    <m/>
    <n v="199.79919678714859"/>
    <s v="&lt;₹200"/>
    <x v="9"/>
    <n v="43993"/>
    <n v="175972"/>
  </r>
  <r>
    <s v="B08G28Z33M"/>
    <x v="705"/>
    <x v="139"/>
    <n v="399"/>
    <x v="54"/>
    <m/>
    <n v="400.60240963855421"/>
    <s v="₹200–₹500"/>
    <x v="9"/>
    <n v="37817"/>
    <n v="151268"/>
  </r>
  <r>
    <s v="B08HF4W2CT"/>
    <x v="706"/>
    <x v="87"/>
    <n v="1599"/>
    <x v="25"/>
    <n v="12"/>
    <n v="1607.035175879397"/>
    <s v="&gt;₹500"/>
    <x v="9"/>
    <n v="36384"/>
    <n v="145536"/>
  </r>
  <r>
    <s v="B07X963JNS"/>
    <x v="707"/>
    <x v="87"/>
    <n v="900"/>
    <x v="73"/>
    <n v="12"/>
    <n v="905.43259557344061"/>
    <s v="&gt;₹500"/>
    <x v="9"/>
    <n v="36384"/>
    <n v="145536"/>
  </r>
  <r>
    <s v="B0856HNMR7"/>
    <x v="708"/>
    <x v="138"/>
    <n v="1199"/>
    <x v="42"/>
    <n v="12"/>
    <n v="1205.0251256281408"/>
    <s v="&gt;₹500"/>
    <x v="9"/>
    <n v="33584"/>
    <n v="134336"/>
  </r>
  <r>
    <s v="B07DJLFMPS"/>
    <x v="709"/>
    <x v="18"/>
    <n v="369"/>
    <x v="75"/>
    <n v="12"/>
    <n v="371.60120845921449"/>
    <s v="₹200–₹500"/>
    <x v="9"/>
    <n v="32625"/>
    <n v="130500"/>
  </r>
  <r>
    <s v="B07DJLFMPS"/>
    <x v="709"/>
    <x v="18"/>
    <n v="369"/>
    <x v="75"/>
    <n v="12"/>
    <n v="371.60120845921449"/>
    <s v="₹200–₹500"/>
    <x v="9"/>
    <n v="32625"/>
    <n v="130500"/>
  </r>
  <r>
    <s v="B09FKDH6FS"/>
    <x v="710"/>
    <x v="59"/>
    <n v="7499"/>
    <x v="88"/>
    <m/>
    <n v="7499"/>
    <s v="&gt;₹500"/>
    <x v="9"/>
    <n v="30907"/>
    <n v="123628"/>
  </r>
  <r>
    <s v="B09NVPSCQT"/>
    <x v="703"/>
    <x v="52"/>
    <n v="1599"/>
    <x v="68"/>
    <n v="12"/>
    <n v="1599"/>
    <s v="&gt;₹500"/>
    <x v="9"/>
    <n v="30254"/>
    <n v="121016"/>
  </r>
  <r>
    <s v="B09PNKXSKF"/>
    <x v="703"/>
    <x v="52"/>
    <n v="1999"/>
    <x v="0"/>
    <n v="12"/>
    <n v="1999"/>
    <s v="&gt;₹500"/>
    <x v="9"/>
    <n v="30254"/>
    <n v="121016"/>
  </r>
  <r>
    <s v="B09NVPJ3P4"/>
    <x v="703"/>
    <x v="52"/>
    <n v="1999"/>
    <x v="0"/>
    <n v="12"/>
    <n v="1999"/>
    <s v="&gt;₹500"/>
    <x v="9"/>
    <n v="30254"/>
    <n v="121016"/>
  </r>
  <r>
    <s v="B09NVPSCQT"/>
    <x v="703"/>
    <x v="52"/>
    <n v="1599"/>
    <x v="68"/>
    <n v="12"/>
    <n v="1599"/>
    <s v="&gt;₹500"/>
    <x v="9"/>
    <n v="30254"/>
    <n v="121016"/>
  </r>
  <r>
    <s v="B0949SBKMP"/>
    <x v="711"/>
    <x v="52"/>
    <n v="1799"/>
    <x v="71"/>
    <n v="12"/>
    <n v="1811.681772406848"/>
    <s v="&gt;₹500"/>
    <x v="9"/>
    <n v="26880"/>
    <n v="107520"/>
  </r>
  <r>
    <s v="B0949SBKMP"/>
    <x v="711"/>
    <x v="52"/>
    <n v="1799"/>
    <x v="71"/>
    <n v="12"/>
    <n v="1811.681772406848"/>
    <s v="&gt;₹500"/>
    <x v="9"/>
    <n v="26880"/>
    <n v="107520"/>
  </r>
  <r>
    <s v="B08HQL67D6"/>
    <x v="712"/>
    <x v="49"/>
    <n v="599"/>
    <x v="39"/>
    <m/>
    <n v="599.59959959959963"/>
    <s v="&gt;₹500"/>
    <x v="9"/>
    <n v="26423"/>
    <n v="105692"/>
  </r>
  <r>
    <s v="B00W56GLOQ"/>
    <x v="713"/>
    <x v="38"/>
    <n v="2699"/>
    <x v="9"/>
    <m/>
    <n v="2709.8393574297188"/>
    <s v="&gt;₹500"/>
    <x v="9"/>
    <n v="26164"/>
    <n v="104656"/>
  </r>
  <r>
    <s v="B07WGMMQGP"/>
    <x v="714"/>
    <x v="59"/>
    <n v="16499"/>
    <x v="10"/>
    <m/>
    <n v="16532.064128256512"/>
    <s v="&gt;₹500"/>
    <x v="9"/>
    <n v="21350"/>
    <n v="85400"/>
  </r>
  <r>
    <s v="B07WHQBZLS"/>
    <x v="714"/>
    <x v="59"/>
    <n v="17999"/>
    <x v="24"/>
    <m/>
    <n v="18017.017017017017"/>
    <s v="&gt;₹500"/>
    <x v="9"/>
    <n v="21350"/>
    <n v="85400"/>
  </r>
  <r>
    <s v="B07WJWRNVK"/>
    <x v="714"/>
    <x v="59"/>
    <n v="16499"/>
    <x v="10"/>
    <m/>
    <n v="16532.064128256512"/>
    <s v="&gt;₹500"/>
    <x v="9"/>
    <n v="21350"/>
    <n v="85400"/>
  </r>
  <r>
    <s v="B075JJ5NQC"/>
    <x v="715"/>
    <x v="10"/>
    <n v="3199"/>
    <x v="72"/>
    <m/>
    <n v="3208.6258776328987"/>
    <s v="&gt;₹500"/>
    <x v="9"/>
    <n v="20869"/>
    <n v="83476"/>
  </r>
  <r>
    <s v="B08MZQBFLN"/>
    <x v="716"/>
    <x v="49"/>
    <n v="849"/>
    <x v="80"/>
    <n v="12"/>
    <n v="855.84677419354841"/>
    <s v="&gt;₹500"/>
    <x v="9"/>
    <n v="20457"/>
    <n v="81828"/>
  </r>
  <r>
    <s v="B07GNC2592"/>
    <x v="717"/>
    <x v="180"/>
    <n v="599"/>
    <x v="31"/>
    <m/>
    <n v="599"/>
    <s v="&gt;₹500"/>
    <x v="9"/>
    <n v="18654"/>
    <n v="74616"/>
  </r>
  <r>
    <s v="B07VX71FZP"/>
    <x v="687"/>
    <x v="17"/>
    <n v="1199"/>
    <x v="31"/>
    <m/>
    <n v="1199"/>
    <s v="&gt;₹500"/>
    <x v="9"/>
    <n v="18543"/>
    <n v="74172"/>
  </r>
  <r>
    <s v="B09YLWT89W"/>
    <x v="718"/>
    <x v="16"/>
    <n v="9199"/>
    <x v="29"/>
    <m/>
    <n v="9235.9437751004025"/>
    <s v="&gt;₹500"/>
    <x v="9"/>
    <n v="16020"/>
    <n v="64080"/>
  </r>
  <r>
    <s v="B07H3WDC4X"/>
    <x v="719"/>
    <x v="7"/>
    <n v="349"/>
    <x v="59"/>
    <n v="12"/>
    <n v="351.10663983903419"/>
    <s v="₹200–₹500"/>
    <x v="9"/>
    <n v="15646"/>
    <n v="62584"/>
  </r>
  <r>
    <s v="B095PWLLY6"/>
    <x v="720"/>
    <x v="92"/>
    <n v="1804"/>
    <x v="15"/>
    <m/>
    <n v="1807.6152304609218"/>
    <s v="&gt;₹500"/>
    <x v="9"/>
    <n v="15382"/>
    <n v="61528"/>
  </r>
  <r>
    <s v="B00NM6MO26"/>
    <x v="721"/>
    <x v="140"/>
    <n v="2698"/>
    <x v="64"/>
    <m/>
    <n v="2706.1183550651954"/>
    <s v="&gt;₹500"/>
    <x v="9"/>
    <n v="15034"/>
    <n v="60136"/>
  </r>
  <r>
    <s v="B089WB69Y1"/>
    <x v="722"/>
    <x v="31"/>
    <n v="249"/>
    <x v="8"/>
    <n v="12"/>
    <n v="250.5030181086519"/>
    <s v="₹200–₹500"/>
    <x v="9"/>
    <n v="14404"/>
    <n v="57616"/>
  </r>
  <r>
    <s v="B078G6ZF5Z"/>
    <x v="723"/>
    <x v="31"/>
    <n v="699"/>
    <x v="30"/>
    <m/>
    <n v="701.80722891566268"/>
    <s v="&gt;₹500"/>
    <x v="9"/>
    <n v="14404"/>
    <n v="57616"/>
  </r>
  <r>
    <s v="B078G6ZF5Z"/>
    <x v="723"/>
    <x v="31"/>
    <n v="699"/>
    <x v="30"/>
    <m/>
    <n v="701.80722891566268"/>
    <s v="&gt;₹500"/>
    <x v="9"/>
    <n v="14403"/>
    <n v="57612"/>
  </r>
  <r>
    <s v="B07SRM58TP"/>
    <x v="724"/>
    <x v="175"/>
    <n v="1665"/>
    <x v="10"/>
    <m/>
    <n v="1668.3366733466935"/>
    <s v="&gt;₹500"/>
    <x v="9"/>
    <n v="14368"/>
    <n v="57472"/>
  </r>
  <r>
    <s v="B07WG8PDCW"/>
    <x v="725"/>
    <x v="82"/>
    <n v="349"/>
    <x v="22"/>
    <n v="12"/>
    <n v="351.46022155085598"/>
    <s v="₹200–₹500"/>
    <x v="9"/>
    <n v="14283"/>
    <n v="57132"/>
  </r>
  <r>
    <s v="B07WG8PDCW"/>
    <x v="725"/>
    <x v="82"/>
    <n v="349"/>
    <x v="22"/>
    <n v="12"/>
    <n v="351.46022155085598"/>
    <s v="₹200–₹500"/>
    <x v="9"/>
    <n v="14282"/>
    <n v="57128"/>
  </r>
  <r>
    <s v="B07YR26BJ3"/>
    <x v="726"/>
    <x v="83"/>
    <n v="1199"/>
    <x v="31"/>
    <m/>
    <n v="1199"/>
    <s v="&gt;₹500"/>
    <x v="9"/>
    <n v="14030"/>
    <n v="56120"/>
  </r>
  <r>
    <s v="B00Y4ORQ46"/>
    <x v="727"/>
    <x v="138"/>
    <n v="745"/>
    <x v="88"/>
    <m/>
    <n v="745"/>
    <s v="&gt;₹500"/>
    <x v="9"/>
    <n v="13797"/>
    <n v="55188"/>
  </r>
  <r>
    <s v="B07T9FV9YP"/>
    <x v="728"/>
    <x v="99"/>
    <n v="749"/>
    <x v="13"/>
    <n v="12"/>
    <n v="752.7638190954774"/>
    <s v="&gt;₹500"/>
    <x v="9"/>
    <n v="13199"/>
    <n v="52796"/>
  </r>
  <r>
    <s v="B09XB8GFBQ"/>
    <x v="729"/>
    <x v="59"/>
    <n v="8999"/>
    <x v="36"/>
    <m/>
    <n v="9017.0340681362723"/>
    <s v="&gt;₹500"/>
    <x v="9"/>
    <n v="12796"/>
    <n v="51184"/>
  </r>
  <r>
    <s v="B09XB7DPW1"/>
    <x v="730"/>
    <x v="59"/>
    <n v="8999"/>
    <x v="36"/>
    <m/>
    <n v="9017.0340681362723"/>
    <s v="&gt;₹500"/>
    <x v="9"/>
    <n v="12796"/>
    <n v="51184"/>
  </r>
  <r>
    <s v="B09XB7SRQ5"/>
    <x v="731"/>
    <x v="59"/>
    <n v="8999"/>
    <x v="36"/>
    <m/>
    <n v="9017.0340681362723"/>
    <s v="&gt;₹500"/>
    <x v="9"/>
    <n v="12796"/>
    <n v="51184"/>
  </r>
  <r>
    <s v="B096NTB9XT"/>
    <x v="732"/>
    <x v="16"/>
    <n v="15999"/>
    <x v="12"/>
    <m/>
    <n v="16047.141424272819"/>
    <s v="&gt;₹500"/>
    <x v="9"/>
    <n v="11206"/>
    <n v="44824"/>
  </r>
  <r>
    <s v="B09MKG4ZCM"/>
    <x v="733"/>
    <x v="33"/>
    <n v="1565"/>
    <x v="18"/>
    <m/>
    <n v="1571.2851405622489"/>
    <s v="&gt;₹500"/>
    <x v="9"/>
    <n v="11113"/>
    <n v="44452"/>
  </r>
  <r>
    <s v="B0B3X2BY3M"/>
    <x v="734"/>
    <x v="2"/>
    <n v="3599"/>
    <x v="51"/>
    <n v="12"/>
    <n v="3617.0854271356784"/>
    <s v="&gt;₹500"/>
    <x v="9"/>
    <n v="10324"/>
    <n v="41296"/>
  </r>
  <r>
    <s v="B083J64CBB"/>
    <x v="621"/>
    <x v="110"/>
    <n v="199"/>
    <x v="68"/>
    <n v="12"/>
    <n v="199"/>
    <s v="&lt;₹200"/>
    <x v="9"/>
    <n v="10234"/>
    <n v="40936"/>
  </r>
  <r>
    <s v="B09NHVCHS9"/>
    <x v="735"/>
    <x v="1"/>
    <n v="59"/>
    <x v="19"/>
    <n v="12"/>
    <n v="59"/>
    <s v="&lt;₹200"/>
    <x v="9"/>
    <n v="9378"/>
    <n v="37512"/>
  </r>
  <r>
    <s v="B09NJN8L25"/>
    <x v="736"/>
    <x v="1"/>
    <n v="59"/>
    <x v="19"/>
    <n v="12"/>
    <n v="59"/>
    <s v="&lt;₹200"/>
    <x v="9"/>
    <n v="9378"/>
    <n v="37512"/>
  </r>
  <r>
    <s v="B09NKZXMWJ"/>
    <x v="737"/>
    <x v="1"/>
    <n v="139"/>
    <x v="4"/>
    <m/>
    <n v="139.55823293172691"/>
    <s v="&lt;₹200"/>
    <x v="9"/>
    <n v="9378"/>
    <n v="37512"/>
  </r>
  <r>
    <s v="B0B3N8VG24"/>
    <x v="736"/>
    <x v="1"/>
    <n v="88"/>
    <x v="70"/>
    <n v="12"/>
    <n v="88.620342396777446"/>
    <s v="&lt;₹200"/>
    <x v="9"/>
    <n v="9378"/>
    <n v="37512"/>
  </r>
  <r>
    <s v="B0B3MQXNFB"/>
    <x v="738"/>
    <x v="1"/>
    <n v="57.89"/>
    <x v="70"/>
    <n v="12"/>
    <n v="58.298086606243707"/>
    <s v="&lt;₹200"/>
    <x v="9"/>
    <n v="9378"/>
    <n v="37512"/>
  </r>
  <r>
    <s v="B08P9RYPLR"/>
    <x v="737"/>
    <x v="1"/>
    <n v="129"/>
    <x v="18"/>
    <m/>
    <n v="129.51807228915663"/>
    <s v="&lt;₹200"/>
    <x v="9"/>
    <n v="9378"/>
    <n v="37512"/>
  </r>
  <r>
    <s v="B08N1WL9XW"/>
    <x v="739"/>
    <x v="1"/>
    <n v="182"/>
    <x v="19"/>
    <n v="12"/>
    <n v="182"/>
    <s v="&lt;₹200"/>
    <x v="9"/>
    <n v="9378"/>
    <n v="37512"/>
  </r>
  <r>
    <s v="B09JS562TP"/>
    <x v="740"/>
    <x v="178"/>
    <n v="1399"/>
    <x v="32"/>
    <m/>
    <n v="1400.4004004004005"/>
    <s v="&gt;₹500"/>
    <x v="9"/>
    <n v="9378"/>
    <n v="37512"/>
  </r>
  <r>
    <s v="B09JS94MBV"/>
    <x v="740"/>
    <x v="178"/>
    <n v="1399"/>
    <x v="32"/>
    <m/>
    <n v="1400.4004004004005"/>
    <s v="&gt;₹500"/>
    <x v="9"/>
    <n v="9378"/>
    <n v="37512"/>
  </r>
  <r>
    <s v="B09NHVCHS9"/>
    <x v="735"/>
    <x v="1"/>
    <n v="59"/>
    <x v="19"/>
    <n v="12"/>
    <n v="59"/>
    <s v="&lt;₹200"/>
    <x v="9"/>
    <n v="9377"/>
    <n v="37508"/>
  </r>
  <r>
    <s v="B09NL4DJ2Z"/>
    <x v="737"/>
    <x v="1"/>
    <n v="139"/>
    <x v="4"/>
    <m/>
    <n v="139.55823293172691"/>
    <s v="&lt;₹200"/>
    <x v="9"/>
    <n v="9377"/>
    <n v="37508"/>
  </r>
  <r>
    <s v="B09NHVCHS9"/>
    <x v="735"/>
    <x v="1"/>
    <n v="59"/>
    <x v="19"/>
    <n v="12"/>
    <n v="59"/>
    <s v="&lt;₹200"/>
    <x v="9"/>
    <n v="9377"/>
    <n v="37508"/>
  </r>
  <r>
    <s v="B09YV575RK"/>
    <x v="741"/>
    <x v="52"/>
    <n v="2499"/>
    <x v="2"/>
    <n v="12"/>
    <n v="2516.6163141993957"/>
    <s v="&gt;₹500"/>
    <x v="9"/>
    <n v="9090"/>
    <n v="36360"/>
  </r>
  <r>
    <s v="B08JW1GVS7"/>
    <x v="706"/>
    <x v="87"/>
    <n v="2179"/>
    <x v="9"/>
    <m/>
    <n v="2187.7510040160641"/>
    <s v="&gt;₹500"/>
    <x v="9"/>
    <n v="8380"/>
    <n v="33520"/>
  </r>
  <r>
    <s v="B00J5DYCCA"/>
    <x v="437"/>
    <x v="147"/>
    <n v="1399"/>
    <x v="43"/>
    <m/>
    <n v="1401.8036072144289"/>
    <s v="&gt;₹500"/>
    <x v="9"/>
    <n v="8031"/>
    <n v="32124"/>
  </r>
  <r>
    <s v="B0BBN4DZBD"/>
    <x v="742"/>
    <x v="59"/>
    <n v="6499"/>
    <x v="3"/>
    <m/>
    <n v="6512.024048096192"/>
    <s v="&gt;₹500"/>
    <x v="9"/>
    <n v="7807"/>
    <n v="31228"/>
  </r>
  <r>
    <s v="B0BBN56J5H"/>
    <x v="743"/>
    <x v="59"/>
    <n v="6499"/>
    <x v="3"/>
    <m/>
    <n v="6512.024048096192"/>
    <s v="&gt;₹500"/>
    <x v="9"/>
    <n v="7807"/>
    <n v="31228"/>
  </r>
  <r>
    <s v="B0BBN3WF7V"/>
    <x v="742"/>
    <x v="59"/>
    <n v="6499"/>
    <x v="3"/>
    <m/>
    <n v="6512.024048096192"/>
    <s v="&gt;₹500"/>
    <x v="9"/>
    <n v="7807"/>
    <n v="31228"/>
  </r>
  <r>
    <s v="B08R69VDHT"/>
    <x v="744"/>
    <x v="1"/>
    <n v="115"/>
    <x v="75"/>
    <n v="12"/>
    <n v="115.81067472306142"/>
    <s v="&lt;₹200"/>
    <x v="9"/>
    <n v="7732"/>
    <n v="30928"/>
  </r>
  <r>
    <s v="B08R69WBN7"/>
    <x v="744"/>
    <x v="1"/>
    <n v="149"/>
    <x v="19"/>
    <n v="12"/>
    <n v="149"/>
    <s v="&lt;₹200"/>
    <x v="9"/>
    <n v="7732"/>
    <n v="30928"/>
  </r>
  <r>
    <s v="B08R69VDHT"/>
    <x v="744"/>
    <x v="1"/>
    <n v="115"/>
    <x v="75"/>
    <n v="12"/>
    <n v="115.81067472306142"/>
    <s v="&lt;₹200"/>
    <x v="9"/>
    <n v="7732"/>
    <n v="30928"/>
  </r>
  <r>
    <s v="B08R69VDHT"/>
    <x v="744"/>
    <x v="1"/>
    <n v="115"/>
    <x v="75"/>
    <n v="12"/>
    <n v="115.81067472306142"/>
    <s v="&lt;₹200"/>
    <x v="9"/>
    <n v="7732"/>
    <n v="30928"/>
  </r>
  <r>
    <s v="B07YWS9SP9"/>
    <x v="745"/>
    <x v="142"/>
    <n v="599"/>
    <x v="31"/>
    <m/>
    <n v="599"/>
    <s v="&gt;₹500"/>
    <x v="9"/>
    <n v="7601"/>
    <n v="30404"/>
  </r>
  <r>
    <s v="B08K9PX15C"/>
    <x v="746"/>
    <x v="168"/>
    <n v="849"/>
    <x v="54"/>
    <m/>
    <n v="852.40963855421683"/>
    <s v="&gt;₹500"/>
    <x v="9"/>
    <n v="7352"/>
    <n v="29408"/>
  </r>
  <r>
    <s v="B0993BB11X"/>
    <x v="747"/>
    <x v="87"/>
    <n v="999"/>
    <x v="47"/>
    <m/>
    <n v="1002.0060180541625"/>
    <s v="&gt;₹500"/>
    <x v="9"/>
    <n v="7222"/>
    <n v="28888"/>
  </r>
  <r>
    <s v="B09MZCQYHZ"/>
    <x v="747"/>
    <x v="87"/>
    <n v="999"/>
    <x v="47"/>
    <m/>
    <n v="1002.0060180541625"/>
    <s v="&gt;₹500"/>
    <x v="9"/>
    <n v="7222"/>
    <n v="28888"/>
  </r>
  <r>
    <s v="B08CYPB15D"/>
    <x v="748"/>
    <x v="69"/>
    <n v="717"/>
    <x v="88"/>
    <m/>
    <n v="717"/>
    <s v="&gt;₹500"/>
    <x v="9"/>
    <n v="7199"/>
    <n v="28796"/>
  </r>
  <r>
    <s v="B07V82W5CN"/>
    <x v="749"/>
    <x v="93"/>
    <n v="1349"/>
    <x v="65"/>
    <m/>
    <n v="1353.0591775325977"/>
    <s v="&gt;₹500"/>
    <x v="9"/>
    <n v="7113"/>
    <n v="28452"/>
  </r>
  <r>
    <s v="B09PNR6F8Q"/>
    <x v="750"/>
    <x v="1"/>
    <n v="249"/>
    <x v="47"/>
    <m/>
    <n v="249.74924774322969"/>
    <s v="₹200–₹500"/>
    <x v="9"/>
    <n v="6558"/>
    <n v="26232"/>
  </r>
  <r>
    <s v="B08KDBLMQP"/>
    <x v="751"/>
    <x v="10"/>
    <n v="1290"/>
    <x v="18"/>
    <m/>
    <n v="1295.1807228915663"/>
    <s v="&gt;₹500"/>
    <x v="9"/>
    <n v="6530"/>
    <n v="26120"/>
  </r>
  <r>
    <s v="B08PZ6HZLT"/>
    <x v="340"/>
    <x v="6"/>
    <n v="8999"/>
    <x v="45"/>
    <n v="12"/>
    <n v="9044.2211055276384"/>
    <s v="&gt;₹500"/>
    <x v="9"/>
    <n v="6347"/>
    <n v="25388"/>
  </r>
  <r>
    <s v="B08J4PL1Z3"/>
    <x v="66"/>
    <x v="8"/>
    <n v="699"/>
    <x v="45"/>
    <n v="12"/>
    <n v="702.51256281407041"/>
    <s v="&gt;₹500"/>
    <x v="9"/>
    <n v="5736"/>
    <n v="22944"/>
  </r>
  <r>
    <s v="B0814P4L98"/>
    <x v="752"/>
    <x v="110"/>
    <n v="351"/>
    <x v="59"/>
    <n v="12"/>
    <n v="353.11871227364185"/>
    <s v="₹200–₹500"/>
    <x v="9"/>
    <n v="5380"/>
    <n v="21520"/>
  </r>
  <r>
    <s v="B07WKB69RS"/>
    <x v="753"/>
    <x v="2"/>
    <n v="2088"/>
    <x v="8"/>
    <n v="12"/>
    <n v="2100.6036217303822"/>
    <s v="&gt;₹500"/>
    <x v="9"/>
    <n v="5292"/>
    <n v="21168"/>
  </r>
  <r>
    <s v="B08MXJYB2V"/>
    <x v="754"/>
    <x v="10"/>
    <n v="2449"/>
    <x v="3"/>
    <m/>
    <n v="2453.9078156312626"/>
    <s v="&gt;₹500"/>
    <x v="9"/>
    <n v="5206"/>
    <n v="20824"/>
  </r>
  <r>
    <s v="B07VZH6ZBB"/>
    <x v="755"/>
    <x v="74"/>
    <n v="7799"/>
    <x v="47"/>
    <m/>
    <n v="7822.4674022066201"/>
    <s v="&gt;₹500"/>
    <x v="9"/>
    <n v="5160"/>
    <n v="20640"/>
  </r>
  <r>
    <s v="B08MWJTST6"/>
    <x v="756"/>
    <x v="21"/>
    <n v="279"/>
    <x v="27"/>
    <n v="12"/>
    <n v="280.96676737160124"/>
    <s v="₹200–₹500"/>
    <x v="9"/>
    <n v="5072"/>
    <n v="20288"/>
  </r>
  <r>
    <s v="B07L9FW9GF"/>
    <x v="757"/>
    <x v="0"/>
    <n v="149"/>
    <x v="31"/>
    <m/>
    <n v="149"/>
    <s v="&lt;₹200"/>
    <x v="9"/>
    <n v="5057"/>
    <n v="20228"/>
  </r>
  <r>
    <s v="B08G8H8DPL"/>
    <x v="758"/>
    <x v="10"/>
    <n v="3249"/>
    <x v="29"/>
    <m/>
    <n v="3262.0481927710844"/>
    <s v="&gt;₹500"/>
    <x v="9"/>
    <n v="4978"/>
    <n v="19912"/>
  </r>
  <r>
    <s v="B07S9M8YTY"/>
    <x v="759"/>
    <x v="97"/>
    <n v="717"/>
    <x v="18"/>
    <m/>
    <n v="719.87951807228922"/>
    <s v="&gt;₹500"/>
    <x v="9"/>
    <n v="4867"/>
    <n v="19468"/>
  </r>
  <r>
    <s v="B09SJ1FTYV"/>
    <x v="760"/>
    <x v="125"/>
    <n v="199"/>
    <x v="67"/>
    <n v="12"/>
    <n v="199"/>
    <s v="&lt;₹200"/>
    <x v="9"/>
    <n v="4740"/>
    <n v="18960"/>
  </r>
  <r>
    <s v="B08FN6WGDQ"/>
    <x v="761"/>
    <x v="139"/>
    <n v="4790"/>
    <x v="19"/>
    <n v="12"/>
    <n v="4790"/>
    <s v="&gt;₹500"/>
    <x v="9"/>
    <n v="4390"/>
    <n v="17560"/>
  </r>
  <r>
    <s v="B09GB5B4BK"/>
    <x v="762"/>
    <x v="0"/>
    <n v="599"/>
    <x v="56"/>
    <m/>
    <n v="600.80240722166502"/>
    <s v="&gt;₹500"/>
    <x v="9"/>
    <n v="4018"/>
    <n v="16072"/>
  </r>
  <r>
    <s v="B01M69WCZ6"/>
    <x v="763"/>
    <x v="135"/>
    <n v="2249"/>
    <x v="63"/>
    <m/>
    <n v="2255.767301905717"/>
    <s v="&gt;₹500"/>
    <x v="9"/>
    <n v="3973"/>
    <n v="15892"/>
  </r>
  <r>
    <s v="B00LZPQVMK"/>
    <x v="764"/>
    <x v="122"/>
    <n v="272"/>
    <x v="33"/>
    <m/>
    <n v="272.27227227227229"/>
    <s v="₹200–₹500"/>
    <x v="9"/>
    <n v="3686"/>
    <n v="14744"/>
  </r>
  <r>
    <s v="B07BKSSDR2"/>
    <x v="765"/>
    <x v="181"/>
    <n v="899"/>
    <x v="45"/>
    <n v="12"/>
    <n v="903.5175879396985"/>
    <s v="&gt;₹500"/>
    <x v="9"/>
    <n v="3663"/>
    <n v="14652"/>
  </r>
  <r>
    <s v="B09P858DK8"/>
    <x v="766"/>
    <x v="180"/>
    <n v="489"/>
    <x v="66"/>
    <n v="12"/>
    <n v="492.44712990936557"/>
    <s v="₹200–₹500"/>
    <x v="9"/>
    <n v="3626"/>
    <n v="14504"/>
  </r>
  <r>
    <s v="B07KSB1MLX"/>
    <x v="767"/>
    <x v="141"/>
    <n v="1089"/>
    <x v="64"/>
    <m/>
    <n v="1092.2768304914744"/>
    <s v="&gt;₹500"/>
    <x v="9"/>
    <n v="3565"/>
    <n v="14260"/>
  </r>
  <r>
    <s v="B094YFFSMY"/>
    <x v="768"/>
    <x v="14"/>
    <n v="399"/>
    <x v="1"/>
    <n v="12"/>
    <n v="399"/>
    <s v="₹200–₹500"/>
    <x v="9"/>
    <n v="3382"/>
    <n v="13528"/>
  </r>
  <r>
    <s v="B094YFFSMY"/>
    <x v="768"/>
    <x v="14"/>
    <n v="399"/>
    <x v="77"/>
    <m/>
    <n v="399"/>
    <s v="₹200–₹500"/>
    <x v="9"/>
    <n v="3382"/>
    <n v="13528"/>
  </r>
  <r>
    <s v="B08L4SBJRY"/>
    <x v="769"/>
    <x v="182"/>
    <n v="349"/>
    <x v="22"/>
    <n v="12"/>
    <n v="351.46022155085598"/>
    <s v="₹200–₹500"/>
    <x v="9"/>
    <n v="3295"/>
    <n v="13180"/>
  </r>
  <r>
    <s v="B07YSJ7FF1"/>
    <x v="770"/>
    <x v="97"/>
    <n v="645"/>
    <x v="20"/>
    <m/>
    <n v="647.59036144578317"/>
    <s v="&gt;₹500"/>
    <x v="9"/>
    <n v="3271"/>
    <n v="13084"/>
  </r>
  <r>
    <s v="B00LP9RFSU"/>
    <x v="771"/>
    <x v="127"/>
    <n v="825"/>
    <x v="11"/>
    <m/>
    <n v="827.48244734202603"/>
    <s v="&gt;₹500"/>
    <x v="9"/>
    <n v="3246"/>
    <n v="12984"/>
  </r>
  <r>
    <s v="B083M7WPZD"/>
    <x v="772"/>
    <x v="146"/>
    <n v="3199"/>
    <x v="55"/>
    <m/>
    <n v="3211.8473895582329"/>
    <s v="&gt;₹500"/>
    <x v="9"/>
    <n v="3242"/>
    <n v="12968"/>
  </r>
  <r>
    <s v="B00RGLI0ZS"/>
    <x v="773"/>
    <x v="1"/>
    <n v="449"/>
    <x v="36"/>
    <m/>
    <n v="449.89979959919839"/>
    <s v="₹200–₹500"/>
    <x v="9"/>
    <n v="3231"/>
    <n v="12924"/>
  </r>
  <r>
    <s v="B09TP5KBN7"/>
    <x v="774"/>
    <x v="31"/>
    <n v="199"/>
    <x v="26"/>
    <n v="12"/>
    <n v="200.60483870967741"/>
    <s v="&lt;₹200"/>
    <x v="9"/>
    <n v="3197"/>
    <n v="12788"/>
  </r>
  <r>
    <s v="B07DZ986Q2"/>
    <x v="775"/>
    <x v="91"/>
    <n v="7799"/>
    <x v="60"/>
    <m/>
    <n v="7806.8068068068069"/>
    <s v="&gt;₹500"/>
    <x v="9"/>
    <n v="3160"/>
    <n v="12640"/>
  </r>
  <r>
    <s v="B07NTKGW45"/>
    <x v="776"/>
    <x v="27"/>
    <n v="397"/>
    <x v="7"/>
    <n v="12"/>
    <n v="398.99497487437185"/>
    <s v="₹200–₹500"/>
    <x v="9"/>
    <n v="3025"/>
    <n v="12100"/>
  </r>
  <r>
    <s v="B01M5F614J"/>
    <x v="777"/>
    <x v="183"/>
    <n v="6549"/>
    <x v="45"/>
    <n v="12"/>
    <n v="6581.9095477386936"/>
    <s v="&gt;₹500"/>
    <x v="9"/>
    <n v="2961"/>
    <n v="11844"/>
  </r>
  <r>
    <s v="B09G5TSGXV"/>
    <x v="778"/>
    <x v="1"/>
    <n v="254"/>
    <x v="57"/>
    <n v="12"/>
    <n v="255.53319919517102"/>
    <s v="₹200–₹500"/>
    <x v="9"/>
    <n v="2905"/>
    <n v="11620"/>
  </r>
  <r>
    <s v="B0989W6J2F"/>
    <x v="779"/>
    <x v="13"/>
    <n v="1595"/>
    <x v="81"/>
    <m/>
    <n v="1596.5965965965966"/>
    <s v="&gt;₹500"/>
    <x v="9"/>
    <n v="2877"/>
    <n v="11508"/>
  </r>
  <r>
    <s v="B094JNXNPV"/>
    <x v="780"/>
    <x v="1"/>
    <n v="299"/>
    <x v="36"/>
    <m/>
    <n v="299.59919839679361"/>
    <s v="₹200–₹500"/>
    <x v="9"/>
    <n v="2766"/>
    <n v="11064"/>
  </r>
  <r>
    <s v="B094JNXNPV"/>
    <x v="780"/>
    <x v="1"/>
    <n v="299"/>
    <x v="36"/>
    <m/>
    <n v="299.59919839679361"/>
    <s v="₹200–₹500"/>
    <x v="9"/>
    <n v="2766"/>
    <n v="11064"/>
  </r>
  <r>
    <s v="B07WKBD37W"/>
    <x v="781"/>
    <x v="184"/>
    <n v="425"/>
    <x v="6"/>
    <n v="12"/>
    <n v="427.1356783919598"/>
    <s v="₹200–₹500"/>
    <x v="9"/>
    <n v="2581"/>
    <n v="10324"/>
  </r>
  <r>
    <s v="B009P2LK08"/>
    <x v="782"/>
    <x v="134"/>
    <n v="749"/>
    <x v="61"/>
    <m/>
    <n v="751.25376128385153"/>
    <s v="&gt;₹500"/>
    <x v="9"/>
    <n v="2446"/>
    <n v="9784"/>
  </r>
  <r>
    <s v="B07JZSG42Y"/>
    <x v="783"/>
    <x v="108"/>
    <n v="1928"/>
    <x v="43"/>
    <m/>
    <n v="1931.8637274549098"/>
    <s v="&gt;₹500"/>
    <x v="9"/>
    <n v="2377"/>
    <n v="9508"/>
  </r>
  <r>
    <s v="B07T4D9FNY"/>
    <x v="784"/>
    <x v="24"/>
    <n v="664"/>
    <x v="16"/>
    <n v="12"/>
    <n v="667.3366834170854"/>
    <s v="&gt;₹500"/>
    <x v="9"/>
    <n v="2198"/>
    <n v="8792"/>
  </r>
  <r>
    <s v="B09XX51X2G"/>
    <x v="785"/>
    <x v="49"/>
    <n v="449"/>
    <x v="16"/>
    <n v="12"/>
    <n v="451.2562814070352"/>
    <s v="₹200–₹500"/>
    <x v="9"/>
    <n v="2102"/>
    <n v="8408"/>
  </r>
  <r>
    <s v="B09CMM3VGK"/>
    <x v="786"/>
    <x v="1"/>
    <n v="179"/>
    <x v="73"/>
    <n v="12"/>
    <n v="180.08048289738431"/>
    <s v="&lt;₹200"/>
    <x v="9"/>
    <n v="1934"/>
    <n v="7736"/>
  </r>
  <r>
    <s v="B09CMM3VGK"/>
    <x v="786"/>
    <x v="1"/>
    <n v="179"/>
    <x v="73"/>
    <n v="12"/>
    <n v="180.08048289738431"/>
    <s v="&lt;₹200"/>
    <x v="9"/>
    <n v="1933"/>
    <n v="7732"/>
  </r>
  <r>
    <s v="B082KVTRW8"/>
    <x v="787"/>
    <x v="83"/>
    <n v="1199"/>
    <x v="63"/>
    <m/>
    <n v="1202.6078234704112"/>
    <s v="&gt;₹500"/>
    <x v="9"/>
    <n v="1765"/>
    <n v="7060"/>
  </r>
  <r>
    <s v="B09KPXTZXN"/>
    <x v="788"/>
    <x v="71"/>
    <n v="949"/>
    <x v="45"/>
    <n v="12"/>
    <n v="953.7688442211055"/>
    <s v="&gt;₹500"/>
    <x v="9"/>
    <n v="1679"/>
    <n v="6716"/>
  </r>
  <r>
    <s v="B07Q4NJQC5"/>
    <x v="789"/>
    <x v="51"/>
    <n v="295"/>
    <x v="51"/>
    <n v="12"/>
    <n v="296.4824120603015"/>
    <s v="₹200–₹500"/>
    <x v="9"/>
    <n v="1644"/>
    <n v="6576"/>
  </r>
  <r>
    <s v="B07DL1KC3H"/>
    <x v="790"/>
    <x v="48"/>
    <n v="299"/>
    <x v="17"/>
    <n v="12"/>
    <n v="300.80482897384309"/>
    <s v="₹200–₹500"/>
    <x v="9"/>
    <n v="1588"/>
    <n v="6352"/>
  </r>
  <r>
    <s v="B094DQWV9B"/>
    <x v="791"/>
    <x v="115"/>
    <n v="149"/>
    <x v="21"/>
    <n v="12"/>
    <n v="149.89939637826961"/>
    <s v="&lt;₹200"/>
    <x v="9"/>
    <n v="1540"/>
    <n v="6160"/>
  </r>
  <r>
    <s v="B09F6KL23R"/>
    <x v="792"/>
    <x v="71"/>
    <n v="1414"/>
    <x v="29"/>
    <m/>
    <n v="1419.6787148594378"/>
    <s v="&gt;₹500"/>
    <x v="9"/>
    <n v="1498"/>
    <n v="5992"/>
  </r>
  <r>
    <s v="B09YLXYP7Y"/>
    <x v="786"/>
    <x v="1"/>
    <n v="179"/>
    <x v="16"/>
    <n v="12"/>
    <n v="179.89949748743717"/>
    <s v="&lt;₹200"/>
    <x v="9"/>
    <n v="1423"/>
    <n v="5692"/>
  </r>
  <r>
    <s v="B09YLYB9PB"/>
    <x v="786"/>
    <x v="1"/>
    <n v="149"/>
    <x v="21"/>
    <n v="12"/>
    <n v="149.89939637826961"/>
    <s v="&lt;₹200"/>
    <x v="9"/>
    <n v="1423"/>
    <n v="5692"/>
  </r>
  <r>
    <s v="B09YLX91QR"/>
    <x v="786"/>
    <x v="1"/>
    <n v="179"/>
    <x v="16"/>
    <n v="12"/>
    <n v="179.89949748743717"/>
    <s v="&lt;₹200"/>
    <x v="9"/>
    <n v="1423"/>
    <n v="5692"/>
  </r>
  <r>
    <s v="B09YLXYP7Y"/>
    <x v="786"/>
    <x v="1"/>
    <n v="179"/>
    <x v="16"/>
    <n v="12"/>
    <n v="179.89949748743717"/>
    <s v="&lt;₹200"/>
    <x v="9"/>
    <n v="1423"/>
    <n v="5692"/>
  </r>
  <r>
    <s v="B09YLXYP7Y"/>
    <x v="786"/>
    <x v="1"/>
    <n v="179"/>
    <x v="16"/>
    <n v="12"/>
    <n v="179.89949748743717"/>
    <s v="&lt;₹200"/>
    <x v="9"/>
    <n v="1423"/>
    <n v="5692"/>
  </r>
  <r>
    <s v="B085HY1DGR"/>
    <x v="793"/>
    <x v="165"/>
    <n v="99"/>
    <x v="67"/>
    <n v="12"/>
    <n v="99"/>
    <s v="&lt;₹200"/>
    <x v="9"/>
    <n v="1396"/>
    <n v="5584"/>
  </r>
  <r>
    <s v="B085HY1DGR"/>
    <x v="793"/>
    <x v="165"/>
    <n v="99"/>
    <x v="67"/>
    <n v="12"/>
    <n v="99"/>
    <s v="&lt;₹200"/>
    <x v="9"/>
    <n v="1396"/>
    <n v="5584"/>
  </r>
  <r>
    <s v="B0994GFWBH"/>
    <x v="794"/>
    <x v="1"/>
    <n v="139"/>
    <x v="89"/>
    <n v="12"/>
    <n v="140.12096774193549"/>
    <s v="&lt;₹200"/>
    <x v="9"/>
    <n v="1313"/>
    <n v="5252"/>
  </r>
  <r>
    <s v="B0B4G2MWSB"/>
    <x v="795"/>
    <x v="1"/>
    <n v="149"/>
    <x v="79"/>
    <n v="12"/>
    <n v="150.20161290322579"/>
    <s v="&lt;₹200"/>
    <x v="9"/>
    <n v="1313"/>
    <n v="5252"/>
  </r>
  <r>
    <s v="B0994GFWBH"/>
    <x v="794"/>
    <x v="1"/>
    <n v="139"/>
    <x v="89"/>
    <n v="12"/>
    <n v="140.12096774193549"/>
    <s v="&lt;₹200"/>
    <x v="9"/>
    <n v="1313"/>
    <n v="5252"/>
  </r>
  <r>
    <s v="B08RDWBYCQ"/>
    <x v="796"/>
    <x v="4"/>
    <n v="549"/>
    <x v="37"/>
    <m/>
    <n v="551.20481927710841"/>
    <s v="&gt;₹500"/>
    <x v="9"/>
    <n v="1313"/>
    <n v="5252"/>
  </r>
  <r>
    <s v="B08TM71L54"/>
    <x v="797"/>
    <x v="91"/>
    <n v="3190"/>
    <x v="15"/>
    <m/>
    <n v="3196.3927855711422"/>
    <s v="&gt;₹500"/>
    <x v="9"/>
    <n v="1282"/>
    <n v="5128"/>
  </r>
  <r>
    <s v="B0758F7KK7"/>
    <x v="658"/>
    <x v="136"/>
    <n v="399"/>
    <x v="68"/>
    <n v="12"/>
    <n v="399"/>
    <s v="₹200–₹500"/>
    <x v="9"/>
    <n v="1236"/>
    <n v="4944"/>
  </r>
  <r>
    <s v="B08WD18LJZ"/>
    <x v="798"/>
    <x v="63"/>
    <n v="249"/>
    <x v="49"/>
    <n v="12"/>
    <n v="250.25125628140702"/>
    <s v="₹200–₹500"/>
    <x v="9"/>
    <n v="1208"/>
    <n v="4832"/>
  </r>
  <r>
    <s v="B089BDBDGM"/>
    <x v="621"/>
    <x v="110"/>
    <n v="219"/>
    <x v="39"/>
    <m/>
    <n v="219.21921921921921"/>
    <s v="₹200–₹500"/>
    <x v="9"/>
    <n v="1108"/>
    <n v="4432"/>
  </r>
  <r>
    <s v="B08L7J3T31"/>
    <x v="799"/>
    <x v="127"/>
    <n v="379"/>
    <x v="49"/>
    <n v="12"/>
    <n v="380.90452261306535"/>
    <s v="₹200–₹500"/>
    <x v="9"/>
    <n v="1090"/>
    <n v="4360"/>
  </r>
  <r>
    <s v="B09939XJX8"/>
    <x v="798"/>
    <x v="63"/>
    <n v="354"/>
    <x v="66"/>
    <n v="12"/>
    <n v="356.49546827794563"/>
    <s v="₹200–₹500"/>
    <x v="9"/>
    <n v="1026"/>
    <n v="4104"/>
  </r>
  <r>
    <s v="B0B7B9V9QP"/>
    <x v="800"/>
    <x v="6"/>
    <n v="18999"/>
    <x v="9"/>
    <m/>
    <n v="19075.301204819276"/>
    <s v="&gt;₹500"/>
    <x v="9"/>
    <n v="1001"/>
    <n v="4004"/>
  </r>
  <r>
    <s v="B0978V2CP6"/>
    <x v="801"/>
    <x v="185"/>
    <n v="1990"/>
    <x v="72"/>
    <m/>
    <n v="1995.987963891675"/>
    <s v="&gt;₹500"/>
    <x v="9"/>
    <n v="897"/>
    <n v="3588"/>
  </r>
  <r>
    <s v="B09C635BMM"/>
    <x v="802"/>
    <x v="48"/>
    <n v="349"/>
    <x v="59"/>
    <n v="12"/>
    <n v="351.10663983903419"/>
    <s v="₹200–₹500"/>
    <x v="9"/>
    <n v="839"/>
    <n v="3356"/>
  </r>
  <r>
    <s v="B09LH32678"/>
    <x v="803"/>
    <x v="157"/>
    <n v="899"/>
    <x v="16"/>
    <n v="12"/>
    <n v="903.5175879396985"/>
    <s v="&gt;₹500"/>
    <x v="9"/>
    <n v="832"/>
    <n v="3328"/>
  </r>
  <r>
    <s v="B09MFR93KS"/>
    <x v="804"/>
    <x v="10"/>
    <n v="3041.67"/>
    <x v="29"/>
    <m/>
    <n v="3053.8855421686749"/>
    <s v="&gt;₹500"/>
    <x v="9"/>
    <n v="777"/>
    <n v="3108"/>
  </r>
  <r>
    <s v="B08HDCWDXD"/>
    <x v="805"/>
    <x v="175"/>
    <n v="3179"/>
    <x v="16"/>
    <n v="12"/>
    <n v="3194.9748743718592"/>
    <s v="&gt;₹500"/>
    <x v="9"/>
    <n v="743"/>
    <n v="2972"/>
  </r>
  <r>
    <s v="B07G147SZD"/>
    <x v="806"/>
    <x v="2"/>
    <n v="2699"/>
    <x v="14"/>
    <m/>
    <n v="2704.4088176352707"/>
    <s v="&gt;₹500"/>
    <x v="9"/>
    <n v="727"/>
    <n v="2908"/>
  </r>
  <r>
    <s v="B09Q3M3WLJ"/>
    <x v="461"/>
    <x v="29"/>
    <n v="399"/>
    <x v="22"/>
    <n v="12"/>
    <n v="401.81268882175226"/>
    <s v="₹200–₹500"/>
    <x v="9"/>
    <n v="691"/>
    <n v="2764"/>
  </r>
  <r>
    <s v="B09NL7LBWT"/>
    <x v="807"/>
    <x v="15"/>
    <n v="1099"/>
    <x v="37"/>
    <m/>
    <n v="1103.4136546184739"/>
    <s v="&gt;₹500"/>
    <x v="9"/>
    <n v="604"/>
    <n v="2416"/>
  </r>
  <r>
    <s v="B09RZS1NQT"/>
    <x v="808"/>
    <x v="1"/>
    <n v="199"/>
    <x v="1"/>
    <n v="12"/>
    <n v="199"/>
    <s v="&lt;₹200"/>
    <x v="9"/>
    <n v="576"/>
    <n v="2304"/>
  </r>
  <r>
    <s v="B09RZS1NQT"/>
    <x v="808"/>
    <x v="1"/>
    <n v="199"/>
    <x v="1"/>
    <n v="12"/>
    <n v="199"/>
    <s v="&lt;₹200"/>
    <x v="9"/>
    <n v="575"/>
    <n v="2300"/>
  </r>
  <r>
    <s v="B08DCVRW98"/>
    <x v="809"/>
    <x v="48"/>
    <n v="209"/>
    <x v="13"/>
    <n v="12"/>
    <n v="210.0502512562814"/>
    <s v="₹200–₹500"/>
    <x v="9"/>
    <n v="479"/>
    <n v="1916"/>
  </r>
  <r>
    <s v="B09JKNF147"/>
    <x v="810"/>
    <x v="48"/>
    <n v="339"/>
    <x v="80"/>
    <n v="12"/>
    <n v="341.73387096774195"/>
    <s v="₹200–₹500"/>
    <x v="9"/>
    <n v="343"/>
    <n v="1372"/>
  </r>
  <r>
    <s v="B08VGDBF3B"/>
    <x v="811"/>
    <x v="110"/>
    <n v="395"/>
    <x v="10"/>
    <m/>
    <n v="395.79158316633266"/>
    <s v="₹200–₹500"/>
    <x v="9"/>
    <n v="330"/>
    <n v="1320"/>
  </r>
  <r>
    <s v="B0B2RBP83P"/>
    <x v="812"/>
    <x v="186"/>
    <n v="37247"/>
    <x v="47"/>
    <m/>
    <n v="37359.077231695082"/>
    <s v="&gt;₹500"/>
    <x v="9"/>
    <n v="323"/>
    <n v="1292"/>
  </r>
  <r>
    <s v="B07YQ5SN4H"/>
    <x v="813"/>
    <x v="108"/>
    <n v="299"/>
    <x v="0"/>
    <n v="12"/>
    <n v="299"/>
    <s v="₹200–₹500"/>
    <x v="9"/>
    <n v="314"/>
    <n v="1256"/>
  </r>
  <r>
    <s v="B0B5F3YZY4"/>
    <x v="814"/>
    <x v="1"/>
    <n v="449"/>
    <x v="49"/>
    <n v="12"/>
    <n v="451.2562814070352"/>
    <s v="₹200–₹500"/>
    <x v="9"/>
    <n v="242"/>
    <n v="968"/>
  </r>
  <r>
    <s v="B09CGLY5CX"/>
    <x v="815"/>
    <x v="134"/>
    <n v="1959"/>
    <x v="24"/>
    <m/>
    <n v="1960.9609609609611"/>
    <s v="&gt;₹500"/>
    <x v="9"/>
    <n v="237"/>
    <n v="948"/>
  </r>
  <r>
    <s v="B09HN7LD5L"/>
    <x v="816"/>
    <x v="136"/>
    <n v="1850"/>
    <x v="49"/>
    <n v="12"/>
    <n v="1859.2964824120604"/>
    <s v="&gt;₹500"/>
    <x v="9"/>
    <n v="184"/>
    <n v="736"/>
  </r>
  <r>
    <s v="B09H7JDJCW"/>
    <x v="817"/>
    <x v="172"/>
    <n v="2999"/>
    <x v="35"/>
    <m/>
    <n v="3002.002002002002"/>
    <s v="&gt;₹500"/>
    <x v="9"/>
    <n v="178"/>
    <n v="712"/>
  </r>
  <r>
    <s v="B07VJ9ZTXS"/>
    <x v="818"/>
    <x v="11"/>
    <n v="299"/>
    <x v="0"/>
    <n v="12"/>
    <n v="299"/>
    <s v="₹200–₹500"/>
    <x v="9"/>
    <n v="171"/>
    <n v="684"/>
  </r>
  <r>
    <s v="B08G1RW2Q3"/>
    <x v="819"/>
    <x v="1"/>
    <n v="299"/>
    <x v="21"/>
    <n v="12"/>
    <n v="300.80482897384309"/>
    <s v="₹200–₹500"/>
    <x v="9"/>
    <n v="151"/>
    <n v="604"/>
  </r>
  <r>
    <s v="B0B2DZ5S6R"/>
    <x v="820"/>
    <x v="83"/>
    <n v="749"/>
    <x v="30"/>
    <m/>
    <n v="752.00803212851406"/>
    <s v="&gt;₹500"/>
    <x v="9"/>
    <n v="119"/>
    <n v="476"/>
  </r>
  <r>
    <s v="B0B4PPD89B"/>
    <x v="821"/>
    <x v="13"/>
    <n v="79"/>
    <x v="7"/>
    <n v="12"/>
    <n v="79.396984924623112"/>
    <s v="&lt;₹200"/>
    <x v="9"/>
    <n v="97"/>
    <n v="388"/>
  </r>
  <r>
    <s v="B0B9RZ4G4W"/>
    <x v="822"/>
    <x v="4"/>
    <n v="799"/>
    <x v="45"/>
    <n v="12"/>
    <n v="803.0150753768844"/>
    <s v="&gt;₹500"/>
    <x v="9"/>
    <n v="97"/>
    <n v="388"/>
  </r>
  <r>
    <s v="B09Z7YGV3R"/>
    <x v="823"/>
    <x v="49"/>
    <n v="269"/>
    <x v="8"/>
    <n v="12"/>
    <n v="270.62374245472836"/>
    <s v="₹200–₹500"/>
    <x v="9"/>
    <n v="93"/>
    <n v="372"/>
  </r>
  <r>
    <s v="B0BHVPTM2C"/>
    <x v="824"/>
    <x v="49"/>
    <n v="398"/>
    <x v="1"/>
    <n v="12"/>
    <n v="398"/>
    <s v="₹200–₹500"/>
    <x v="9"/>
    <n v="75"/>
    <n v="300"/>
  </r>
  <r>
    <s v="B0BPCJM7TB"/>
    <x v="825"/>
    <x v="4"/>
    <n v="259"/>
    <x v="71"/>
    <n v="12"/>
    <n v="260.82578046324272"/>
    <s v="₹200–₹500"/>
    <x v="9"/>
    <n v="43"/>
    <n v="172"/>
  </r>
  <r>
    <s v="B0BCZCQTJX"/>
    <x v="826"/>
    <x v="48"/>
    <n v="1434"/>
    <x v="73"/>
    <n v="12"/>
    <n v="1442.655935613682"/>
    <s v="&gt;₹500"/>
    <x v="9"/>
    <n v="32"/>
    <n v="128"/>
  </r>
  <r>
    <s v="B0BLV1GNLN"/>
    <x v="827"/>
    <x v="53"/>
    <n v="6490"/>
    <x v="12"/>
    <m/>
    <n v="6509.5285857572717"/>
    <s v="&gt;₹500"/>
    <x v="9"/>
    <n v="27"/>
    <n v="108"/>
  </r>
  <r>
    <s v="B09N3ZNHTY"/>
    <x v="828"/>
    <x v="139"/>
    <n v="1499"/>
    <x v="17"/>
    <n v="12"/>
    <n v="1508.0482897384306"/>
    <s v="&gt;₹500"/>
    <x v="10"/>
    <n v="136954"/>
    <n v="534120.6"/>
  </r>
  <r>
    <s v="B07WMS7TWB"/>
    <x v="459"/>
    <x v="24"/>
    <n v="649"/>
    <x v="18"/>
    <m/>
    <n v="651.60642570281129"/>
    <s v="&gt;₹500"/>
    <x v="10"/>
    <n v="123365"/>
    <n v="481123.5"/>
  </r>
  <r>
    <s v="B07JQKQ91F"/>
    <x v="829"/>
    <x v="139"/>
    <n v="499"/>
    <x v="0"/>
    <n v="12"/>
    <n v="499"/>
    <s v="₹200–₹500"/>
    <x v="10"/>
    <n v="92995"/>
    <n v="362680.5"/>
  </r>
  <r>
    <s v="B07TCN5VR9"/>
    <x v="830"/>
    <x v="139"/>
    <n v="329"/>
    <x v="17"/>
    <n v="12"/>
    <n v="330.98591549295776"/>
    <s v="₹200–₹500"/>
    <x v="10"/>
    <n v="77027"/>
    <n v="300405.3"/>
  </r>
  <r>
    <s v="B07YNTJ8ZM"/>
    <x v="831"/>
    <x v="89"/>
    <n v="549"/>
    <x v="37"/>
    <m/>
    <n v="551.20481927710841"/>
    <s v="&gt;₹500"/>
    <x v="10"/>
    <n v="64705"/>
    <n v="252349.5"/>
  </r>
  <r>
    <s v="B01MQZ7J8K"/>
    <x v="832"/>
    <x v="24"/>
    <n v="749"/>
    <x v="18"/>
    <m/>
    <n v="752.00803212851406"/>
    <s v="&gt;₹500"/>
    <x v="10"/>
    <n v="63350"/>
    <n v="247065"/>
  </r>
  <r>
    <s v="B08D77XZX5"/>
    <x v="833"/>
    <x v="139"/>
    <n v="599"/>
    <x v="66"/>
    <n v="12"/>
    <n v="603.22255790533734"/>
    <s v="&gt;₹500"/>
    <x v="10"/>
    <n v="58162"/>
    <n v="226831.8"/>
  </r>
  <r>
    <s v="B086WMSCN3"/>
    <x v="834"/>
    <x v="139"/>
    <n v="1199"/>
    <x v="1"/>
    <n v="12"/>
    <n v="1199"/>
    <s v="&gt;₹500"/>
    <x v="10"/>
    <n v="47521"/>
    <n v="185331.9"/>
  </r>
  <r>
    <s v="B0746JGVDS"/>
    <x v="835"/>
    <x v="180"/>
    <n v="349"/>
    <x v="59"/>
    <n v="12"/>
    <n v="351.10663983903419"/>
    <s v="₹200–₹500"/>
    <x v="10"/>
    <n v="46399"/>
    <n v="180956.1"/>
  </r>
  <r>
    <s v="B07VQGVL68"/>
    <x v="836"/>
    <x v="51"/>
    <n v="293"/>
    <x v="20"/>
    <m/>
    <n v="294.17670682730926"/>
    <s v="₹200–₹500"/>
    <x v="10"/>
    <n v="44994"/>
    <n v="175476.6"/>
  </r>
  <r>
    <s v="B0756K5DYZ"/>
    <x v="837"/>
    <x v="10"/>
    <n v="3249"/>
    <x v="18"/>
    <m/>
    <n v="3262.0481927710844"/>
    <s v="&gt;₹500"/>
    <x v="10"/>
    <n v="43070"/>
    <n v="167973"/>
  </r>
  <r>
    <s v="B00V9NHDI4"/>
    <x v="838"/>
    <x v="61"/>
    <n v="2799"/>
    <x v="43"/>
    <m/>
    <n v="2804.6092184368736"/>
    <s v="&gt;₹500"/>
    <x v="10"/>
    <n v="32931"/>
    <n v="128430.9"/>
  </r>
  <r>
    <s v="B07VNFP3C2"/>
    <x v="839"/>
    <x v="24"/>
    <n v="749"/>
    <x v="31"/>
    <m/>
    <n v="749"/>
    <s v="&gt;₹500"/>
    <x v="10"/>
    <n v="31783"/>
    <n v="123953.7"/>
  </r>
  <r>
    <s v="B09T39K9YL"/>
    <x v="543"/>
    <x v="59"/>
    <n v="19999"/>
    <x v="46"/>
    <m/>
    <n v="19999"/>
    <s v="&gt;₹500"/>
    <x v="10"/>
    <n v="25824"/>
    <n v="100713.59999999999"/>
  </r>
  <r>
    <s v="B09T2WRLJJ"/>
    <x v="543"/>
    <x v="59"/>
    <n v="20999"/>
    <x v="41"/>
    <m/>
    <n v="21041.082164328658"/>
    <s v="&gt;₹500"/>
    <x v="10"/>
    <n v="25824"/>
    <n v="100713.59999999999"/>
  </r>
  <r>
    <s v="B09T2S8X9C"/>
    <x v="543"/>
    <x v="59"/>
    <n v="22999"/>
    <x v="10"/>
    <m/>
    <n v="23045.090180360723"/>
    <s v="&gt;₹500"/>
    <x v="10"/>
    <n v="25824"/>
    <n v="100713.59999999999"/>
  </r>
  <r>
    <s v="B07DGD4Z4C"/>
    <x v="840"/>
    <x v="10"/>
    <n v="3499"/>
    <x v="31"/>
    <m/>
    <n v="3499"/>
    <s v="&gt;₹500"/>
    <x v="10"/>
    <n v="25340"/>
    <n v="98826"/>
  </r>
  <r>
    <s v="B08Y1TFSP6"/>
    <x v="841"/>
    <x v="1"/>
    <n v="149"/>
    <x v="79"/>
    <n v="12"/>
    <n v="150.20161290322579"/>
    <s v="&lt;₹200"/>
    <x v="10"/>
    <n v="24871"/>
    <n v="96996.9"/>
  </r>
  <r>
    <s v="B08Y1SJVV5"/>
    <x v="842"/>
    <x v="1"/>
    <n v="99"/>
    <x v="79"/>
    <n v="12"/>
    <n v="99.798387096774192"/>
    <s v="&lt;₹200"/>
    <x v="10"/>
    <n v="24871"/>
    <n v="96996.9"/>
  </r>
  <r>
    <s v="B08Y5KXR6Z"/>
    <x v="843"/>
    <x v="1"/>
    <n v="99"/>
    <x v="86"/>
    <n v="12"/>
    <n v="99.798387096774192"/>
    <s v="&lt;₹200"/>
    <x v="10"/>
    <n v="24871"/>
    <n v="96996.9"/>
  </r>
  <r>
    <s v="B08Y1TFSP6"/>
    <x v="841"/>
    <x v="1"/>
    <n v="149"/>
    <x v="79"/>
    <n v="12"/>
    <n v="150.20161290322579"/>
    <s v="&lt;₹200"/>
    <x v="10"/>
    <n v="24870"/>
    <n v="96993"/>
  </r>
  <r>
    <s v="B08Y1SJVV5"/>
    <x v="842"/>
    <x v="1"/>
    <n v="99"/>
    <x v="79"/>
    <n v="12"/>
    <n v="99.798387096774192"/>
    <s v="&lt;₹200"/>
    <x v="10"/>
    <n v="24870"/>
    <n v="96993"/>
  </r>
  <r>
    <s v="B08Y1TFSP6"/>
    <x v="841"/>
    <x v="1"/>
    <n v="149"/>
    <x v="79"/>
    <n v="12"/>
    <n v="150.20161290322579"/>
    <s v="&lt;₹200"/>
    <x v="10"/>
    <n v="24870"/>
    <n v="96993"/>
  </r>
  <r>
    <s v="B09V12K8NT"/>
    <x v="844"/>
    <x v="52"/>
    <n v="1499"/>
    <x v="27"/>
    <n v="12"/>
    <n v="1509.5669687814702"/>
    <s v="&gt;₹500"/>
    <x v="10"/>
    <n v="21797"/>
    <n v="85008.3"/>
  </r>
  <r>
    <s v="B09V12K8NT"/>
    <x v="844"/>
    <x v="52"/>
    <n v="1499"/>
    <x v="27"/>
    <n v="12"/>
    <n v="1509.5669687814702"/>
    <s v="&gt;₹500"/>
    <x v="10"/>
    <n v="21796"/>
    <n v="85004.4"/>
  </r>
  <r>
    <s v="B09V17S2BG"/>
    <x v="844"/>
    <x v="52"/>
    <n v="1499"/>
    <x v="27"/>
    <n v="12"/>
    <n v="1509.5669687814702"/>
    <s v="&gt;₹500"/>
    <x v="10"/>
    <n v="21796"/>
    <n v="85004.4"/>
  </r>
  <r>
    <s v="B09V175NP7"/>
    <x v="844"/>
    <x v="52"/>
    <n v="1499"/>
    <x v="27"/>
    <n v="12"/>
    <n v="1509.5669687814702"/>
    <s v="&gt;₹500"/>
    <x v="10"/>
    <n v="21796"/>
    <n v="85004.4"/>
  </r>
  <r>
    <s v="B08LPJZSSW"/>
    <x v="845"/>
    <x v="148"/>
    <n v="399"/>
    <x v="68"/>
    <n v="12"/>
    <n v="399"/>
    <s v="₹200–₹500"/>
    <x v="10"/>
    <n v="21372"/>
    <n v="83350.8"/>
  </r>
  <r>
    <s v="B07YC8JHMB"/>
    <x v="846"/>
    <x v="16"/>
    <n v="8199"/>
    <x v="29"/>
    <m/>
    <n v="8231.9277108433744"/>
    <s v="&gt;₹500"/>
    <x v="10"/>
    <n v="18497"/>
    <n v="72138.3"/>
  </r>
  <r>
    <s v="B07WGPBXY9"/>
    <x v="459"/>
    <x v="24"/>
    <n v="899"/>
    <x v="3"/>
    <m/>
    <n v="900.80160320641278"/>
    <s v="&gt;₹500"/>
    <x v="10"/>
    <n v="17424"/>
    <n v="67953.599999999991"/>
  </r>
  <r>
    <s v="B07KR5P3YD"/>
    <x v="847"/>
    <x v="93"/>
    <n v="448"/>
    <x v="72"/>
    <m/>
    <n v="449.34804413239721"/>
    <s v="₹200–₹500"/>
    <x v="10"/>
    <n v="17348"/>
    <n v="67657.2"/>
  </r>
  <r>
    <s v="B0883KDSXC"/>
    <x v="848"/>
    <x v="97"/>
    <n v="599"/>
    <x v="65"/>
    <m/>
    <n v="600.80240722166502"/>
    <s v="&gt;₹500"/>
    <x v="10"/>
    <n v="16166"/>
    <n v="63047.4"/>
  </r>
  <r>
    <s v="B016XVRKZM"/>
    <x v="849"/>
    <x v="187"/>
    <n v="3299"/>
    <x v="46"/>
    <m/>
    <n v="3299"/>
    <s v="&gt;₹500"/>
    <x v="10"/>
    <n v="15783"/>
    <n v="61553.7"/>
  </r>
  <r>
    <s v="B08SCCG9D4"/>
    <x v="850"/>
    <x v="188"/>
    <n v="949"/>
    <x v="45"/>
    <n v="12"/>
    <n v="953.7688442211055"/>
    <s v="&gt;₹500"/>
    <x v="10"/>
    <n v="14969"/>
    <n v="58379.1"/>
  </r>
  <r>
    <s v="B00N1U9AJS"/>
    <x v="851"/>
    <x v="189"/>
    <n v="130"/>
    <x v="10"/>
    <m/>
    <n v="130.26052104208418"/>
    <s v="&lt;₹200"/>
    <x v="10"/>
    <n v="14778"/>
    <n v="57634.2"/>
  </r>
  <r>
    <s v="B01I1LDZGA"/>
    <x v="852"/>
    <x v="24"/>
    <n v="1499"/>
    <x v="28"/>
    <m/>
    <n v="1500.5005005005005"/>
    <s v="&gt;₹500"/>
    <x v="10"/>
    <n v="14667"/>
    <n v="57201.299999999996"/>
  </r>
  <r>
    <s v="B08H21B6V7"/>
    <x v="853"/>
    <x v="178"/>
    <n v="2599"/>
    <x v="60"/>
    <m/>
    <n v="2601.6016016016015"/>
    <s v="&gt;₹500"/>
    <x v="10"/>
    <n v="14266"/>
    <n v="55637.4"/>
  </r>
  <r>
    <s v="B00BN5SNF0"/>
    <x v="854"/>
    <x v="94"/>
    <n v="250"/>
    <x v="54"/>
    <m/>
    <n v="251.00401606425703"/>
    <s v="₹200–₹500"/>
    <x v="10"/>
    <n v="13971"/>
    <n v="54486.9"/>
  </r>
  <r>
    <s v="B07RX42D3D"/>
    <x v="855"/>
    <x v="108"/>
    <n v="260"/>
    <x v="43"/>
    <m/>
    <n v="260.52104208416836"/>
    <s v="₹200–₹500"/>
    <x v="10"/>
    <n v="13127"/>
    <n v="51195.299999999996"/>
  </r>
  <r>
    <s v="B08FY4FG5X"/>
    <x v="856"/>
    <x v="159"/>
    <n v="649"/>
    <x v="71"/>
    <n v="12"/>
    <n v="653.57502517623368"/>
    <s v="&gt;₹500"/>
    <x v="10"/>
    <n v="13049"/>
    <n v="50891.1"/>
  </r>
  <r>
    <s v="B078HG2ZPS"/>
    <x v="857"/>
    <x v="190"/>
    <n v="3657.66"/>
    <x v="14"/>
    <m/>
    <n v="3664.9899799599198"/>
    <s v="&gt;₹500"/>
    <x v="10"/>
    <n v="12837"/>
    <n v="50064.299999999996"/>
  </r>
  <r>
    <s v="B09Y5MP7C4"/>
    <x v="858"/>
    <x v="139"/>
    <n v="1299"/>
    <x v="21"/>
    <n v="12"/>
    <n v="1306.841046277666"/>
    <s v="&gt;₹500"/>
    <x v="10"/>
    <n v="12452"/>
    <n v="48562.799999999996"/>
  </r>
  <r>
    <s v="B07TXCY3YK"/>
    <x v="859"/>
    <x v="10"/>
    <n v="2237.81"/>
    <x v="54"/>
    <m/>
    <n v="2246.7971887550202"/>
    <s v="&gt;₹500"/>
    <x v="10"/>
    <n v="11004"/>
    <n v="42915.6"/>
  </r>
  <r>
    <s v="B088Z1YWBC"/>
    <x v="860"/>
    <x v="53"/>
    <n v="9490"/>
    <x v="20"/>
    <m/>
    <n v="9528.1124497991968"/>
    <s v="&gt;₹500"/>
    <x v="10"/>
    <n v="10480"/>
    <n v="40872"/>
  </r>
  <r>
    <s v="B0B31BYXQQ"/>
    <x v="861"/>
    <x v="139"/>
    <n v="1399"/>
    <x v="2"/>
    <n v="12"/>
    <n v="1408.8620342396778"/>
    <s v="&gt;₹500"/>
    <x v="10"/>
    <n v="9504"/>
    <n v="37065.599999999999"/>
  </r>
  <r>
    <s v="B09SPTNG58"/>
    <x v="862"/>
    <x v="92"/>
    <n v="1449"/>
    <x v="47"/>
    <m/>
    <n v="1453.3600802407223"/>
    <s v="&gt;₹500"/>
    <x v="10"/>
    <n v="9019"/>
    <n v="35174.1"/>
  </r>
  <r>
    <s v="B09XJ5LD6L"/>
    <x v="863"/>
    <x v="59"/>
    <n v="23999"/>
    <x v="40"/>
    <m/>
    <n v="24047.094188376752"/>
    <s v="&gt;₹500"/>
    <x v="10"/>
    <n v="8866"/>
    <n v="34577.4"/>
  </r>
  <r>
    <s v="B07WJXCTG9"/>
    <x v="459"/>
    <x v="24"/>
    <n v="699"/>
    <x v="18"/>
    <m/>
    <n v="701.80722891566268"/>
    <s v="&gt;₹500"/>
    <x v="10"/>
    <n v="8446"/>
    <n v="32939.4"/>
  </r>
  <r>
    <s v="B07HZ2QCGR"/>
    <x v="864"/>
    <x v="1"/>
    <n v="350"/>
    <x v="30"/>
    <m/>
    <n v="351.40562248995985"/>
    <s v="₹200–₹500"/>
    <x v="10"/>
    <n v="8314"/>
    <n v="32424.6"/>
  </r>
  <r>
    <s v="B01JOFKL0A"/>
    <x v="865"/>
    <x v="191"/>
    <n v="5299"/>
    <x v="35"/>
    <m/>
    <n v="5304.3043043043044"/>
    <s v="&gt;₹500"/>
    <x v="10"/>
    <n v="8280"/>
    <n v="32292"/>
  </r>
  <r>
    <s v="B07SLNG3LW"/>
    <x v="866"/>
    <x v="146"/>
    <n v="3859"/>
    <x v="21"/>
    <n v="12"/>
    <n v="3882.2937625754525"/>
    <s v="&gt;₹500"/>
    <x v="10"/>
    <n v="8095"/>
    <n v="31570.5"/>
  </r>
  <r>
    <s v="B096MSW6CT"/>
    <x v="867"/>
    <x v="1"/>
    <n v="199"/>
    <x v="67"/>
    <n v="12"/>
    <n v="199"/>
    <s v="&lt;₹200"/>
    <x v="10"/>
    <n v="7928"/>
    <n v="30919.200000000001"/>
  </r>
  <r>
    <s v="B096MSW6CT"/>
    <x v="867"/>
    <x v="1"/>
    <n v="199"/>
    <x v="1"/>
    <n v="12"/>
    <n v="199"/>
    <s v="&lt;₹200"/>
    <x v="10"/>
    <n v="7928"/>
    <n v="30919.200000000001"/>
  </r>
  <r>
    <s v="B096MSW6CT"/>
    <x v="867"/>
    <x v="1"/>
    <n v="199"/>
    <x v="1"/>
    <n v="12"/>
    <n v="199"/>
    <s v="&lt;₹200"/>
    <x v="10"/>
    <n v="7928"/>
    <n v="30919.200000000001"/>
  </r>
  <r>
    <s v="B09PLFJ7ZW"/>
    <x v="868"/>
    <x v="52"/>
    <n v="1999"/>
    <x v="68"/>
    <n v="12"/>
    <n v="1999"/>
    <s v="&gt;₹500"/>
    <x v="10"/>
    <n v="7571"/>
    <n v="29526.899999999998"/>
  </r>
  <r>
    <s v="B09P18XVW6"/>
    <x v="868"/>
    <x v="52"/>
    <n v="2499"/>
    <x v="0"/>
    <n v="12"/>
    <n v="2499"/>
    <s v="&gt;₹500"/>
    <x v="10"/>
    <n v="7571"/>
    <n v="29526.899999999998"/>
  </r>
  <r>
    <s v="B07L3NDN24"/>
    <x v="869"/>
    <x v="192"/>
    <n v="499"/>
    <x v="47"/>
    <m/>
    <n v="500.50150451354062"/>
    <s v="₹200–₹500"/>
    <x v="10"/>
    <n v="6742"/>
    <n v="26293.8"/>
  </r>
  <r>
    <s v="B08BCKN299"/>
    <x v="870"/>
    <x v="193"/>
    <n v="120"/>
    <x v="86"/>
    <n v="12"/>
    <n v="120.96774193548387"/>
    <s v="&lt;₹200"/>
    <x v="10"/>
    <n v="6491"/>
    <n v="25314.899999999998"/>
  </r>
  <r>
    <s v="B08BCKN299"/>
    <x v="870"/>
    <x v="193"/>
    <n v="120"/>
    <x v="86"/>
    <n v="12"/>
    <n v="120.96774193548387"/>
    <s v="&lt;₹200"/>
    <x v="10"/>
    <n v="6491"/>
    <n v="25314.899999999998"/>
  </r>
  <r>
    <s v="B07ZJND9B9"/>
    <x v="871"/>
    <x v="92"/>
    <n v="1099"/>
    <x v="37"/>
    <m/>
    <n v="1103.4136546184739"/>
    <s v="&gt;₹500"/>
    <x v="10"/>
    <n v="5911"/>
    <n v="23052.899999999998"/>
  </r>
  <r>
    <s v="B06XMZV7RH"/>
    <x v="872"/>
    <x v="51"/>
    <n v="308"/>
    <x v="47"/>
    <m/>
    <n v="308.92678034102306"/>
    <s v="₹200–₹500"/>
    <x v="10"/>
    <n v="4584"/>
    <n v="17877.599999999999"/>
  </r>
  <r>
    <s v="B008P7IF02"/>
    <x v="873"/>
    <x v="194"/>
    <n v="4799"/>
    <x v="35"/>
    <m/>
    <n v="4803.8038038038039"/>
    <s v="&gt;₹500"/>
    <x v="10"/>
    <n v="3815"/>
    <n v="14878.5"/>
  </r>
  <r>
    <s v="B014HDJ7ZE"/>
    <x v="874"/>
    <x v="2"/>
    <n v="5365"/>
    <x v="3"/>
    <m/>
    <n v="5375.7515030060122"/>
    <s v="&gt;₹500"/>
    <x v="10"/>
    <n v="3584"/>
    <n v="13977.6"/>
  </r>
  <r>
    <s v="B087JWLZ2K"/>
    <x v="875"/>
    <x v="6"/>
    <n v="24499"/>
    <x v="51"/>
    <n v="12"/>
    <n v="24622.110552763817"/>
    <s v="&gt;₹500"/>
    <x v="10"/>
    <n v="3518"/>
    <n v="13720.199999999999"/>
  </r>
  <r>
    <s v="B0B217Z5VK"/>
    <x v="876"/>
    <x v="139"/>
    <n v="1799"/>
    <x v="16"/>
    <n v="12"/>
    <n v="1808.0402010050252"/>
    <s v="&gt;₹500"/>
    <x v="10"/>
    <n v="3517"/>
    <n v="13716.3"/>
  </r>
  <r>
    <s v="B07GLSKXS1"/>
    <x v="877"/>
    <x v="83"/>
    <n v="1199"/>
    <x v="65"/>
    <m/>
    <n v="1202.6078234704112"/>
    <s v="&gt;₹500"/>
    <x v="10"/>
    <n v="2832"/>
    <n v="11044.8"/>
  </r>
  <r>
    <s v="B00LUGTJGO"/>
    <x v="878"/>
    <x v="134"/>
    <n v="1399"/>
    <x v="58"/>
    <m/>
    <n v="1399"/>
    <s v="&gt;₹500"/>
    <x v="10"/>
    <n v="2602"/>
    <n v="10147.799999999999"/>
  </r>
  <r>
    <s v="B08YRMBK9R"/>
    <x v="879"/>
    <x v="74"/>
    <n v="3249"/>
    <x v="18"/>
    <m/>
    <n v="3262.0481927710844"/>
    <s v="&gt;₹500"/>
    <x v="10"/>
    <n v="2569"/>
    <n v="10019.1"/>
  </r>
  <r>
    <s v="B0BBFJ9M3X"/>
    <x v="880"/>
    <x v="59"/>
    <n v="13999"/>
    <x v="60"/>
    <m/>
    <n v="14013.013013013013"/>
    <s v="&gt;₹500"/>
    <x v="10"/>
    <n v="2180"/>
    <n v="8502"/>
  </r>
  <r>
    <s v="B0BBFJLP21"/>
    <x v="880"/>
    <x v="59"/>
    <n v="13999"/>
    <x v="60"/>
    <m/>
    <n v="14013.013013013013"/>
    <s v="&gt;₹500"/>
    <x v="10"/>
    <n v="2180"/>
    <n v="8502"/>
  </r>
  <r>
    <s v="B085LPT5F4"/>
    <x v="881"/>
    <x v="10"/>
    <n v="1649"/>
    <x v="20"/>
    <m/>
    <n v="1655.6224899598394"/>
    <s v="&gt;₹500"/>
    <x v="10"/>
    <n v="2162"/>
    <n v="8431.7999999999993"/>
  </r>
  <r>
    <s v="B09NL4DCXK"/>
    <x v="882"/>
    <x v="31"/>
    <n v="249"/>
    <x v="13"/>
    <n v="12"/>
    <n v="250.25125628140702"/>
    <s v="₹200–₹500"/>
    <x v="10"/>
    <n v="2147"/>
    <n v="8373.2999999999993"/>
  </r>
  <r>
    <s v="B09T37CKQ5"/>
    <x v="883"/>
    <x v="31"/>
    <n v="239"/>
    <x v="68"/>
    <n v="12"/>
    <n v="239"/>
    <s v="₹200–₹500"/>
    <x v="10"/>
    <n v="2147"/>
    <n v="8373.2999999999993"/>
  </r>
  <r>
    <s v="B071VMP1Z4"/>
    <x v="884"/>
    <x v="48"/>
    <n v="399"/>
    <x v="61"/>
    <m/>
    <n v="400.20060180541623"/>
    <s v="₹200–₹500"/>
    <x v="10"/>
    <n v="1951"/>
    <n v="7608.9"/>
  </r>
  <r>
    <s v="B0762HXMTF"/>
    <x v="885"/>
    <x v="16"/>
    <n v="1799"/>
    <x v="48"/>
    <m/>
    <n v="1799"/>
    <s v="&gt;₹500"/>
    <x v="10"/>
    <n v="1888"/>
    <n v="7363.2"/>
  </r>
  <r>
    <s v="B0B12K5BPM"/>
    <x v="886"/>
    <x v="89"/>
    <n v="1049"/>
    <x v="25"/>
    <n v="12"/>
    <n v="1054.2713567839196"/>
    <s v="&gt;₹500"/>
    <x v="10"/>
    <n v="1779"/>
    <n v="6938.0999999999995"/>
  </r>
  <r>
    <s v="B08LVVTGZK"/>
    <x v="887"/>
    <x v="108"/>
    <n v="929"/>
    <x v="14"/>
    <m/>
    <n v="930.86172344689373"/>
    <s v="&gt;₹500"/>
    <x v="10"/>
    <n v="1672"/>
    <n v="6520.8"/>
  </r>
  <r>
    <s v="B08CZHGHKH"/>
    <x v="888"/>
    <x v="63"/>
    <n v="499"/>
    <x v="73"/>
    <n v="12"/>
    <n v="502.01207243460766"/>
    <s v="₹200–₹500"/>
    <x v="10"/>
    <n v="1462"/>
    <n v="5701.8"/>
  </r>
  <r>
    <s v="B00GGGOYEU"/>
    <x v="889"/>
    <x v="1"/>
    <n v="299"/>
    <x v="6"/>
    <n v="12"/>
    <n v="300.50251256281405"/>
    <s v="₹200–₹500"/>
    <x v="10"/>
    <n v="1454"/>
    <n v="5670.5999999999995"/>
  </r>
  <r>
    <s v="B0BNDRK886"/>
    <x v="890"/>
    <x v="127"/>
    <n v="185"/>
    <x v="52"/>
    <n v="12"/>
    <n v="186.11670020120724"/>
    <s v="&lt;₹200"/>
    <x v="10"/>
    <n v="1306"/>
    <n v="5093.3999999999996"/>
  </r>
  <r>
    <s v="B015GX9Y0W"/>
    <x v="891"/>
    <x v="157"/>
    <n v="1199"/>
    <x v="0"/>
    <n v="12"/>
    <n v="1199"/>
    <s v="&gt;₹500"/>
    <x v="10"/>
    <n v="1202"/>
    <n v="4687.8"/>
  </r>
  <r>
    <s v="B081NHWT6Z"/>
    <x v="892"/>
    <x v="48"/>
    <n v="299"/>
    <x v="2"/>
    <n v="12"/>
    <n v="301.10775427995969"/>
    <s v="₹200–₹500"/>
    <x v="10"/>
    <n v="1193"/>
    <n v="4652.7"/>
  </r>
  <r>
    <s v="B091JF2TFD"/>
    <x v="830"/>
    <x v="139"/>
    <n v="499"/>
    <x v="8"/>
    <n v="12"/>
    <n v="502.01207243460766"/>
    <s v="₹200–₹500"/>
    <x v="10"/>
    <n v="1173"/>
    <n v="4574.7"/>
  </r>
  <r>
    <s v="B09Z28BQZT"/>
    <x v="893"/>
    <x v="49"/>
    <n v="599"/>
    <x v="79"/>
    <n v="12"/>
    <n v="603.83064516129036"/>
    <s v="&gt;₹500"/>
    <x v="10"/>
    <n v="1087"/>
    <n v="4239.3"/>
  </r>
  <r>
    <s v="B09ZDVL7L8"/>
    <x v="894"/>
    <x v="10"/>
    <n v="2199"/>
    <x v="4"/>
    <m/>
    <n v="2207.8313253012047"/>
    <s v="&gt;₹500"/>
    <x v="10"/>
    <n v="1085"/>
    <n v="4231.5"/>
  </r>
  <r>
    <s v="B0B4HJNPV4"/>
    <x v="895"/>
    <x v="1"/>
    <n v="199"/>
    <x v="1"/>
    <n v="12"/>
    <n v="199"/>
    <s v="&lt;₹200"/>
    <x v="10"/>
    <n v="1075"/>
    <n v="4192.5"/>
  </r>
  <r>
    <s v="B0B4HKH19N"/>
    <x v="896"/>
    <x v="1"/>
    <n v="249"/>
    <x v="22"/>
    <n v="12"/>
    <n v="250.75528700906344"/>
    <s v="₹200–₹500"/>
    <x v="10"/>
    <n v="1075"/>
    <n v="4192.5"/>
  </r>
  <r>
    <s v="B0B4T6MR8N"/>
    <x v="897"/>
    <x v="1"/>
    <n v="89"/>
    <x v="90"/>
    <n v="12"/>
    <n v="89.717741935483872"/>
    <s v="&lt;₹200"/>
    <x v="10"/>
    <n v="1075"/>
    <n v="4192.5"/>
  </r>
  <r>
    <s v="B0B4T8RSJ1"/>
    <x v="843"/>
    <x v="1"/>
    <n v="99"/>
    <x v="86"/>
    <n v="12"/>
    <n v="99.798387096774192"/>
    <s v="&lt;₹200"/>
    <x v="10"/>
    <n v="1075"/>
    <n v="4192.5"/>
  </r>
  <r>
    <s v="B0B4HJNPV4"/>
    <x v="895"/>
    <x v="1"/>
    <n v="199"/>
    <x v="1"/>
    <n v="12"/>
    <n v="199"/>
    <s v="&lt;₹200"/>
    <x v="10"/>
    <n v="1075"/>
    <n v="4192.5"/>
  </r>
  <r>
    <s v="B09DSQXCM8"/>
    <x v="898"/>
    <x v="15"/>
    <n v="299"/>
    <x v="31"/>
    <m/>
    <n v="299"/>
    <s v="₹200–₹500"/>
    <x v="10"/>
    <n v="1015"/>
    <n v="3958.5"/>
  </r>
  <r>
    <s v="B09JFR8H3Q"/>
    <x v="899"/>
    <x v="127"/>
    <n v="215"/>
    <x v="89"/>
    <n v="12"/>
    <n v="216.73387096774195"/>
    <s v="₹200–₹500"/>
    <x v="10"/>
    <n v="1004"/>
    <n v="3915.6"/>
  </r>
  <r>
    <s v="B09N3BFP4M"/>
    <x v="443"/>
    <x v="74"/>
    <n v="5499"/>
    <x v="42"/>
    <n v="12"/>
    <n v="5526.6331658291456"/>
    <s v="&gt;₹500"/>
    <x v="10"/>
    <n v="959"/>
    <n v="3740.1"/>
  </r>
  <r>
    <s v="B0BCKJJN8R"/>
    <x v="900"/>
    <x v="2"/>
    <n v="3599"/>
    <x v="51"/>
    <n v="12"/>
    <n v="3617.0854271356784"/>
    <s v="&gt;₹500"/>
    <x v="10"/>
    <n v="942"/>
    <n v="3673.7999999999997"/>
  </r>
  <r>
    <s v="B08WWKM5HQ"/>
    <x v="901"/>
    <x v="92"/>
    <n v="2599"/>
    <x v="9"/>
    <m/>
    <n v="2609.4377510040163"/>
    <s v="&gt;₹500"/>
    <x v="10"/>
    <n v="898"/>
    <n v="3502.2"/>
  </r>
  <r>
    <s v="B09F3PDDRF"/>
    <x v="677"/>
    <x v="195"/>
    <n v="349"/>
    <x v="59"/>
    <n v="12"/>
    <n v="351.10663983903419"/>
    <s v="₹200–₹500"/>
    <x v="10"/>
    <n v="817"/>
    <n v="3186.2999999999997"/>
  </r>
  <r>
    <s v="B07SYYVP69"/>
    <x v="902"/>
    <x v="24"/>
    <n v="809"/>
    <x v="49"/>
    <n v="12"/>
    <n v="813.0653266331658"/>
    <s v="&gt;₹500"/>
    <x v="10"/>
    <n v="710"/>
    <n v="2769"/>
  </r>
  <r>
    <s v="B077BTLQ67"/>
    <x v="903"/>
    <x v="2"/>
    <n v="2790"/>
    <x v="54"/>
    <m/>
    <n v="2801.2048192771085"/>
    <s v="&gt;₹500"/>
    <x v="10"/>
    <n v="588"/>
    <n v="2293.1999999999998"/>
  </r>
  <r>
    <s v="B09H3BXWTK"/>
    <x v="904"/>
    <x v="51"/>
    <n v="599"/>
    <x v="27"/>
    <n v="12"/>
    <n v="603.22255790533734"/>
    <s v="&gt;₹500"/>
    <x v="10"/>
    <n v="578"/>
    <n v="2254.1999999999998"/>
  </r>
  <r>
    <s v="B0B2DJDCPX"/>
    <x v="905"/>
    <x v="1"/>
    <n v="209"/>
    <x v="13"/>
    <n v="12"/>
    <n v="210.0502512562814"/>
    <s v="₹200–₹500"/>
    <x v="10"/>
    <n v="536"/>
    <n v="2090.4"/>
  </r>
  <r>
    <s v="B0B2DJDCPX"/>
    <x v="905"/>
    <x v="1"/>
    <n v="209"/>
    <x v="13"/>
    <n v="12"/>
    <n v="210.0502512562814"/>
    <s v="₹200–₹500"/>
    <x v="10"/>
    <n v="536"/>
    <n v="2090.4"/>
  </r>
  <r>
    <s v="B09PTT8DZF"/>
    <x v="906"/>
    <x v="1"/>
    <n v="417.44"/>
    <x v="47"/>
    <m/>
    <n v="418.69608826479435"/>
    <s v="₹200–₹500"/>
    <x v="10"/>
    <n v="523"/>
    <n v="2039.7"/>
  </r>
  <r>
    <s v="B09SZ5TWHW"/>
    <x v="907"/>
    <x v="175"/>
    <n v="1547"/>
    <x v="9"/>
    <m/>
    <n v="1553.2128514056226"/>
    <s v="&gt;₹500"/>
    <x v="10"/>
    <n v="463"/>
    <n v="1805.7"/>
  </r>
  <r>
    <s v="B09GBBJV72"/>
    <x v="908"/>
    <x v="93"/>
    <n v="1409"/>
    <x v="72"/>
    <m/>
    <n v="1413.2397191574723"/>
    <s v="&gt;₹500"/>
    <x v="10"/>
    <n v="427"/>
    <n v="1665.3"/>
  </r>
  <r>
    <s v="B09JSW16QD"/>
    <x v="909"/>
    <x v="1"/>
    <n v="848.99"/>
    <x v="54"/>
    <m/>
    <n v="852.39959839357437"/>
    <s v="&gt;₹500"/>
    <x v="10"/>
    <n v="356"/>
    <n v="1388.3999999999999"/>
  </r>
  <r>
    <s v="B0B466C3G4"/>
    <x v="910"/>
    <x v="6"/>
    <n v="8990"/>
    <x v="45"/>
    <n v="12"/>
    <n v="9035.1758793969857"/>
    <s v="&gt;₹500"/>
    <x v="10"/>
    <n v="350"/>
    <n v="1365"/>
  </r>
  <r>
    <s v="B0B1MDZV9C"/>
    <x v="911"/>
    <x v="175"/>
    <n v="2286"/>
    <x v="29"/>
    <m/>
    <n v="2295.1807228915663"/>
    <s v="&gt;₹500"/>
    <x v="10"/>
    <n v="326"/>
    <n v="1271.3999999999999"/>
  </r>
  <r>
    <s v="B09KRHXTLN"/>
    <x v="912"/>
    <x v="17"/>
    <n v="1069"/>
    <x v="63"/>
    <m/>
    <n v="1072.2166499498496"/>
    <s v="&gt;₹500"/>
    <x v="10"/>
    <n v="313"/>
    <n v="1220.7"/>
  </r>
  <r>
    <s v="B08W9BK4MD"/>
    <x v="913"/>
    <x v="110"/>
    <n v="351"/>
    <x v="50"/>
    <n v="12"/>
    <n v="353.11871227364185"/>
    <s v="₹200–₹500"/>
    <x v="10"/>
    <n v="296"/>
    <n v="1154.3999999999999"/>
  </r>
  <r>
    <s v="B09BW2GP18"/>
    <x v="914"/>
    <x v="1"/>
    <n v="129"/>
    <x v="87"/>
    <n v="12"/>
    <n v="130.04032258064515"/>
    <s v="&lt;₹200"/>
    <x v="10"/>
    <n v="295"/>
    <n v="1150.5"/>
  </r>
  <r>
    <s v="B09NY6TRXG"/>
    <x v="915"/>
    <x v="59"/>
    <n v="8499"/>
    <x v="14"/>
    <m/>
    <n v="8516.032064128256"/>
    <s v="&gt;₹500"/>
    <x v="10"/>
    <n v="276"/>
    <n v="1076.3999999999999"/>
  </r>
  <r>
    <s v="B09XTQFFCG"/>
    <x v="916"/>
    <x v="175"/>
    <n v="2669"/>
    <x v="35"/>
    <m/>
    <n v="2671.6716716716714"/>
    <s v="&gt;₹500"/>
    <x v="10"/>
    <n v="260"/>
    <n v="1014"/>
  </r>
  <r>
    <s v="B08RWCZ6SY"/>
    <x v="363"/>
    <x v="48"/>
    <n v="399"/>
    <x v="7"/>
    <n v="12"/>
    <n v="401.00502512562815"/>
    <s v="₹200–₹500"/>
    <x v="10"/>
    <n v="254"/>
    <n v="990.6"/>
  </r>
  <r>
    <s v="B09MMD1FDN"/>
    <x v="917"/>
    <x v="48"/>
    <n v="349"/>
    <x v="0"/>
    <n v="12"/>
    <n v="349"/>
    <s v="₹200–₹500"/>
    <x v="10"/>
    <n v="214"/>
    <n v="834.6"/>
  </r>
  <r>
    <s v="B08YXJJW8H"/>
    <x v="918"/>
    <x v="48"/>
    <n v="247"/>
    <x v="47"/>
    <m/>
    <n v="247.74322968906719"/>
    <s v="₹200–₹500"/>
    <x v="10"/>
    <n v="200"/>
    <n v="780"/>
  </r>
  <r>
    <s v="B09MQ9PDHR"/>
    <x v="919"/>
    <x v="17"/>
    <n v="979"/>
    <x v="51"/>
    <n v="12"/>
    <n v="983.91959798994981"/>
    <s v="&gt;₹500"/>
    <x v="10"/>
    <n v="157"/>
    <n v="612.29999999999995"/>
  </r>
  <r>
    <s v="B08QHLXWV3"/>
    <x v="920"/>
    <x v="17"/>
    <n v="6850"/>
    <x v="54"/>
    <m/>
    <n v="6877.5100401606423"/>
    <s v="&gt;₹500"/>
    <x v="10"/>
    <n v="144"/>
    <n v="561.6"/>
  </r>
  <r>
    <s v="B081RLM75M"/>
    <x v="921"/>
    <x v="15"/>
    <n v="369"/>
    <x v="47"/>
    <m/>
    <n v="370.11033099297896"/>
    <s v="₹200–₹500"/>
    <x v="10"/>
    <n v="82"/>
    <n v="319.8"/>
  </r>
  <r>
    <s v="B09X79PP8F"/>
    <x v="922"/>
    <x v="1"/>
    <n v="179"/>
    <x v="31"/>
    <m/>
    <n v="179"/>
    <s v="&lt;₹200"/>
    <x v="10"/>
    <n v="81"/>
    <n v="315.89999999999998"/>
  </r>
  <r>
    <s v="B0BHNHMR3H"/>
    <x v="923"/>
    <x v="38"/>
    <n v="499"/>
    <x v="8"/>
    <n v="12"/>
    <n v="502.01207243460766"/>
    <s v="₹200–₹500"/>
    <x v="10"/>
    <n v="65"/>
    <n v="253.5"/>
  </r>
  <r>
    <s v="B0B65MJ45G"/>
    <x v="924"/>
    <x v="1"/>
    <n v="139"/>
    <x v="2"/>
    <n v="12"/>
    <n v="139.97985901309164"/>
    <s v="&lt;₹200"/>
    <x v="10"/>
    <n v="61"/>
    <n v="237.9"/>
  </r>
  <r>
    <s v="B0B65P827P"/>
    <x v="924"/>
    <x v="1"/>
    <n v="128.31"/>
    <x v="75"/>
    <n v="12"/>
    <n v="129.21450151057402"/>
    <s v="&lt;₹200"/>
    <x v="10"/>
    <n v="61"/>
    <n v="237.9"/>
  </r>
  <r>
    <s v="B0B3RHX6B6"/>
    <x v="925"/>
    <x v="1"/>
    <n v="149"/>
    <x v="21"/>
    <n v="12"/>
    <n v="149.89939637826961"/>
    <s v="&lt;₹200"/>
    <x v="10"/>
    <n v="57"/>
    <n v="222.29999999999998"/>
  </r>
  <r>
    <s v="B08JQN8DGZ"/>
    <x v="926"/>
    <x v="139"/>
    <n v="1299"/>
    <x v="6"/>
    <n v="12"/>
    <n v="1305.5276381909548"/>
    <s v="&gt;₹500"/>
    <x v="11"/>
    <n v="180998"/>
    <n v="687792.4"/>
  </r>
  <r>
    <s v="B07LG59NPV"/>
    <x v="927"/>
    <x v="139"/>
    <n v="899"/>
    <x v="1"/>
    <n v="12"/>
    <n v="899"/>
    <s v="&gt;₹500"/>
    <x v="11"/>
    <n v="103052"/>
    <n v="391597.6"/>
  </r>
  <r>
    <s v="B07L8KNP5F"/>
    <x v="928"/>
    <x v="138"/>
    <n v="599"/>
    <x v="6"/>
    <n v="12"/>
    <n v="602.0100502512563"/>
    <s v="&gt;₹500"/>
    <x v="11"/>
    <n v="60026"/>
    <n v="228098.8"/>
  </r>
  <r>
    <s v="B01GFTEV5Y"/>
    <x v="459"/>
    <x v="140"/>
    <n v="1699"/>
    <x v="55"/>
    <m/>
    <n v="1705.8232931726907"/>
    <s v="&gt;₹500"/>
    <x v="11"/>
    <n v="54032"/>
    <n v="205321.59999999998"/>
  </r>
  <r>
    <s v="B09X5C9VLK"/>
    <x v="929"/>
    <x v="10"/>
    <n v="1299"/>
    <x v="21"/>
    <n v="12"/>
    <n v="1306.841046277666"/>
    <s v="&gt;₹500"/>
    <x v="11"/>
    <n v="44050"/>
    <n v="167390"/>
  </r>
  <r>
    <s v="B00N3XLDW0"/>
    <x v="930"/>
    <x v="196"/>
    <n v="299"/>
    <x v="36"/>
    <m/>
    <n v="299.59919839679361"/>
    <s v="₹200–₹500"/>
    <x v="11"/>
    <n v="40895"/>
    <n v="155401"/>
  </r>
  <r>
    <s v="B07JF9B592"/>
    <x v="931"/>
    <x v="179"/>
    <n v="478"/>
    <x v="64"/>
    <m/>
    <n v="479.43831494483453"/>
    <s v="₹200–₹500"/>
    <x v="11"/>
    <n v="20218"/>
    <n v="76828.399999999994"/>
  </r>
  <r>
    <s v="B0B5CGTBKV"/>
    <x v="932"/>
    <x v="52"/>
    <n v="1999"/>
    <x v="2"/>
    <n v="12"/>
    <n v="2013.0916414904329"/>
    <s v="&gt;₹500"/>
    <x v="11"/>
    <n v="17833"/>
    <n v="67765.399999999994"/>
  </r>
  <r>
    <s v="B0B5B6PQCT"/>
    <x v="932"/>
    <x v="52"/>
    <n v="1799"/>
    <x v="75"/>
    <n v="12"/>
    <n v="1811.681772406848"/>
    <s v="&gt;₹500"/>
    <x v="11"/>
    <n v="17833"/>
    <n v="67765.399999999994"/>
  </r>
  <r>
    <s v="B0B5B6PQCT"/>
    <x v="932"/>
    <x v="52"/>
    <n v="1999"/>
    <x v="2"/>
    <n v="12"/>
    <n v="2013.0916414904329"/>
    <s v="&gt;₹500"/>
    <x v="11"/>
    <n v="17831"/>
    <n v="67757.8"/>
  </r>
  <r>
    <s v="B0B5DDJNH4"/>
    <x v="932"/>
    <x v="52"/>
    <n v="1999"/>
    <x v="2"/>
    <n v="12"/>
    <n v="2013.0916414904329"/>
    <s v="&gt;₹500"/>
    <x v="11"/>
    <n v="17831"/>
    <n v="67757.8"/>
  </r>
  <r>
    <s v="B0B5D39BCD"/>
    <x v="932"/>
    <x v="52"/>
    <n v="1999"/>
    <x v="2"/>
    <n v="12"/>
    <n v="2013.0916414904329"/>
    <s v="&gt;₹500"/>
    <x v="11"/>
    <n v="17831"/>
    <n v="67757.8"/>
  </r>
  <r>
    <s v="B08K4PSZ3V"/>
    <x v="933"/>
    <x v="45"/>
    <n v="349"/>
    <x v="59"/>
    <n v="12"/>
    <n v="351.10663983903419"/>
    <s v="₹200–₹500"/>
    <x v="11"/>
    <n v="16557"/>
    <n v="62916.6"/>
  </r>
  <r>
    <s v="B08K4RDQ71"/>
    <x v="933"/>
    <x v="45"/>
    <n v="349"/>
    <x v="59"/>
    <n v="12"/>
    <n v="351.10663983903419"/>
    <s v="₹200–₹500"/>
    <x v="11"/>
    <n v="16557"/>
    <n v="62916.6"/>
  </r>
  <r>
    <s v="B08K4PSZ3V"/>
    <x v="933"/>
    <x v="45"/>
    <n v="349"/>
    <x v="59"/>
    <n v="12"/>
    <n v="351.10663983903419"/>
    <s v="₹200–₹500"/>
    <x v="11"/>
    <n v="16557"/>
    <n v="62916.6"/>
  </r>
  <r>
    <s v="B00NW4UWN6"/>
    <x v="934"/>
    <x v="24"/>
    <n v="1043"/>
    <x v="41"/>
    <m/>
    <n v="1045.0901803607214"/>
    <s v="&gt;₹500"/>
    <x v="11"/>
    <n v="15592"/>
    <n v="59249.599999999999"/>
  </r>
  <r>
    <s v="B09NR6G588"/>
    <x v="935"/>
    <x v="139"/>
    <n v="1199"/>
    <x v="66"/>
    <n v="12"/>
    <n v="1207.4521651560926"/>
    <s v="&gt;₹500"/>
    <x v="11"/>
    <n v="14961"/>
    <n v="56851.799999999996"/>
  </r>
  <r>
    <s v="B08ZN4B121"/>
    <x v="936"/>
    <x v="197"/>
    <n v="539"/>
    <x v="5"/>
    <n v="12"/>
    <n v="542.25352112676057"/>
    <s v="&gt;₹500"/>
    <x v="11"/>
    <n v="14648"/>
    <n v="55662.399999999994"/>
  </r>
  <r>
    <s v="B098R25TGC"/>
    <x v="937"/>
    <x v="139"/>
    <n v="1299"/>
    <x v="6"/>
    <n v="12"/>
    <n v="1305.5276381909548"/>
    <s v="&gt;₹500"/>
    <x v="11"/>
    <n v="14629"/>
    <n v="55590.2"/>
  </r>
  <r>
    <s v="B08CFJBZRK"/>
    <x v="938"/>
    <x v="10"/>
    <n v="3249"/>
    <x v="18"/>
    <m/>
    <n v="3262.0481927710844"/>
    <s v="&gt;₹500"/>
    <x v="11"/>
    <n v="14062"/>
    <n v="53435.6"/>
  </r>
  <r>
    <s v="B08MCD9JFY"/>
    <x v="939"/>
    <x v="198"/>
    <n v="799"/>
    <x v="68"/>
    <n v="12"/>
    <n v="799"/>
    <s v="&gt;₹500"/>
    <x v="11"/>
    <n v="12958"/>
    <n v="49240.399999999994"/>
  </r>
  <r>
    <s v="B08KHM9VBJ"/>
    <x v="940"/>
    <x v="199"/>
    <n v="2099"/>
    <x v="12"/>
    <m/>
    <n v="2105.3159478435305"/>
    <s v="&gt;₹500"/>
    <x v="11"/>
    <n v="11213"/>
    <n v="42609.4"/>
  </r>
  <r>
    <s v="B09PL79D2X"/>
    <x v="941"/>
    <x v="139"/>
    <n v="1598"/>
    <x v="55"/>
    <m/>
    <n v="1604.4176706827309"/>
    <s v="&gt;₹500"/>
    <x v="11"/>
    <n v="11015"/>
    <n v="41857"/>
  </r>
  <r>
    <s v="B0814ZY6FP"/>
    <x v="942"/>
    <x v="89"/>
    <n v="899"/>
    <x v="36"/>
    <m/>
    <n v="900.80160320641278"/>
    <s v="&gt;₹500"/>
    <x v="11"/>
    <n v="10751"/>
    <n v="40853.799999999996"/>
  </r>
  <r>
    <s v="B0832W3B7Q"/>
    <x v="459"/>
    <x v="140"/>
    <n v="1799"/>
    <x v="0"/>
    <n v="12"/>
    <n v="1799"/>
    <s v="&gt;₹500"/>
    <x v="11"/>
    <n v="9791"/>
    <n v="37205.799999999996"/>
  </r>
  <r>
    <s v="B071R3LHFM"/>
    <x v="713"/>
    <x v="10"/>
    <n v="2899"/>
    <x v="55"/>
    <m/>
    <n v="2910.6425702811243"/>
    <s v="&gt;₹500"/>
    <x v="11"/>
    <n v="8958"/>
    <n v="34040.400000000001"/>
  </r>
  <r>
    <s v="B08CNLYKW5"/>
    <x v="943"/>
    <x v="10"/>
    <n v="1699"/>
    <x v="0"/>
    <n v="12"/>
    <n v="1699"/>
    <s v="&gt;₹500"/>
    <x v="11"/>
    <n v="7988"/>
    <n v="30354.399999999998"/>
  </r>
  <r>
    <s v="B09CTRPSJR"/>
    <x v="944"/>
    <x v="63"/>
    <n v="217"/>
    <x v="48"/>
    <m/>
    <n v="217"/>
    <s v="₹200–₹500"/>
    <x v="11"/>
    <n v="7354"/>
    <n v="27945.199999999997"/>
  </r>
  <r>
    <s v="B08TDJNM3G"/>
    <x v="945"/>
    <x v="126"/>
    <n v="59"/>
    <x v="91"/>
    <n v="12"/>
    <n v="59.595959595959599"/>
    <s v="&lt;₹200"/>
    <x v="11"/>
    <n v="5958"/>
    <n v="22640.399999999998"/>
  </r>
  <r>
    <s v="B09GYBZPHF"/>
    <x v="946"/>
    <x v="10"/>
    <n v="1149"/>
    <x v="25"/>
    <n v="12"/>
    <n v="1154.7738693467336"/>
    <s v="&gt;₹500"/>
    <x v="11"/>
    <n v="4383"/>
    <n v="16655.399999999998"/>
  </r>
  <r>
    <s v="B07Z51CGGH"/>
    <x v="947"/>
    <x v="146"/>
    <n v="5499"/>
    <x v="37"/>
    <m/>
    <n v="5521.0843373493972"/>
    <s v="&gt;₹500"/>
    <x v="11"/>
    <n v="4353"/>
    <n v="16541.399999999998"/>
  </r>
  <r>
    <s v="B07W4HTS8Q"/>
    <x v="948"/>
    <x v="2"/>
    <n v="1899"/>
    <x v="0"/>
    <n v="12"/>
    <n v="1899"/>
    <s v="&gt;₹500"/>
    <x v="11"/>
    <n v="3842"/>
    <n v="14599.599999999999"/>
  </r>
  <r>
    <s v="B09F5Z694W"/>
    <x v="949"/>
    <x v="200"/>
    <n v="8349"/>
    <x v="60"/>
    <m/>
    <n v="8357.3573573573576"/>
    <s v="&gt;₹500"/>
    <x v="11"/>
    <n v="3652"/>
    <n v="13877.599999999999"/>
  </r>
  <r>
    <s v="B0B1F6GQPS"/>
    <x v="950"/>
    <x v="139"/>
    <n v="999"/>
    <x v="53"/>
    <n v="12"/>
    <n v="1006.0422960725076"/>
    <s v="&gt;₹500"/>
    <x v="11"/>
    <n v="3390"/>
    <n v="12882"/>
  </r>
  <r>
    <s v="B08TDJ5BVF"/>
    <x v="945"/>
    <x v="126"/>
    <n v="39"/>
    <x v="61"/>
    <m/>
    <n v="39.117352056168507"/>
    <s v="&lt;₹200"/>
    <x v="11"/>
    <n v="3344"/>
    <n v="12707.199999999999"/>
  </r>
  <r>
    <s v="B07LG96SDB"/>
    <x v="951"/>
    <x v="144"/>
    <n v="335"/>
    <x v="61"/>
    <m/>
    <n v="336.00802407221664"/>
    <s v="₹200–₹500"/>
    <x v="11"/>
    <n v="3195"/>
    <n v="12141"/>
  </r>
  <r>
    <s v="B0B56YRBNT"/>
    <x v="952"/>
    <x v="59"/>
    <n v="8999"/>
    <x v="56"/>
    <m/>
    <n v="9026.0782347041131"/>
    <s v="&gt;₹500"/>
    <x v="11"/>
    <n v="3145"/>
    <n v="11951"/>
  </r>
  <r>
    <s v="B08CF4SCNP"/>
    <x v="953"/>
    <x v="30"/>
    <n v="299"/>
    <x v="0"/>
    <n v="12"/>
    <n v="299"/>
    <s v="₹200–₹500"/>
    <x v="11"/>
    <n v="3066"/>
    <n v="11650.8"/>
  </r>
  <r>
    <s v="B079Y6JZC8"/>
    <x v="954"/>
    <x v="0"/>
    <n v="139"/>
    <x v="25"/>
    <n v="12"/>
    <n v="139.69849246231155"/>
    <s v="&lt;₹200"/>
    <x v="11"/>
    <n v="3044"/>
    <n v="11567.199999999999"/>
  </r>
  <r>
    <s v="B06XGWRKYT"/>
    <x v="445"/>
    <x v="132"/>
    <n v="7999"/>
    <x v="0"/>
    <n v="12"/>
    <n v="7999"/>
    <s v="&gt;₹500"/>
    <x v="11"/>
    <n v="3022"/>
    <n v="11483.6"/>
  </r>
  <r>
    <s v="B078KRFWQB"/>
    <x v="955"/>
    <x v="134"/>
    <n v="2499"/>
    <x v="63"/>
    <m/>
    <n v="2506.5195586760283"/>
    <s v="&gt;₹500"/>
    <x v="11"/>
    <n v="2732"/>
    <n v="10381.6"/>
  </r>
  <r>
    <s v="B078XFKBZL"/>
    <x v="956"/>
    <x v="145"/>
    <n v="600"/>
    <x v="88"/>
    <m/>
    <n v="600"/>
    <s v="&gt;₹500"/>
    <x v="11"/>
    <n v="2593"/>
    <n v="9853.4"/>
  </r>
  <r>
    <s v="B091V8HK8Z"/>
    <x v="957"/>
    <x v="24"/>
    <n v="1345"/>
    <x v="34"/>
    <m/>
    <n v="1347.6953907815632"/>
    <s v="&gt;₹500"/>
    <x v="11"/>
    <n v="2466"/>
    <n v="9370.7999999999993"/>
  </r>
  <r>
    <s v="B00GGGOYEK"/>
    <x v="889"/>
    <x v="1"/>
    <n v="259"/>
    <x v="21"/>
    <n v="12"/>
    <n v="260.56338028169012"/>
    <s v="₹200–₹500"/>
    <x v="11"/>
    <n v="2399"/>
    <n v="9116.1999999999989"/>
  </r>
  <r>
    <s v="B09BF8JBWX"/>
    <x v="958"/>
    <x v="178"/>
    <n v="1055"/>
    <x v="28"/>
    <m/>
    <n v="1056.0560560560561"/>
    <s v="&gt;₹500"/>
    <x v="11"/>
    <n v="2352"/>
    <n v="8937.6"/>
  </r>
  <r>
    <s v="B07NRTCDS5"/>
    <x v="959"/>
    <x v="38"/>
    <n v="1199"/>
    <x v="46"/>
    <m/>
    <n v="1199"/>
    <s v="&gt;₹500"/>
    <x v="11"/>
    <n v="2206"/>
    <n v="8382.7999999999993"/>
  </r>
  <r>
    <s v="B07DXRGWDJ"/>
    <x v="797"/>
    <x v="91"/>
    <n v="4280"/>
    <x v="14"/>
    <m/>
    <n v="4288.5771543086175"/>
    <s v="&gt;₹500"/>
    <x v="11"/>
    <n v="2112"/>
    <n v="8025.5999999999995"/>
  </r>
  <r>
    <s v="B09MDCZJXS"/>
    <x v="960"/>
    <x v="99"/>
    <n v="1199"/>
    <x v="53"/>
    <n v="12"/>
    <n v="1207.4521651560926"/>
    <s v="&gt;₹500"/>
    <x v="11"/>
    <n v="2043"/>
    <n v="7763.4"/>
  </r>
  <r>
    <s v="B00KRCBA6E"/>
    <x v="961"/>
    <x v="183"/>
    <n v="2499"/>
    <x v="0"/>
    <n v="12"/>
    <n v="2499"/>
    <s v="&gt;₹500"/>
    <x v="11"/>
    <n v="1889"/>
    <n v="7178.2"/>
  </r>
  <r>
    <s v="B09NNHFSSF"/>
    <x v="962"/>
    <x v="90"/>
    <n v="1999"/>
    <x v="6"/>
    <n v="12"/>
    <n v="2009.0452261306532"/>
    <s v="&gt;₹500"/>
    <x v="11"/>
    <n v="1880"/>
    <n v="7144"/>
  </r>
  <r>
    <s v="B07TTSS5MP"/>
    <x v="963"/>
    <x v="10"/>
    <n v="1799"/>
    <x v="37"/>
    <m/>
    <n v="1806.2248995983937"/>
    <s v="&gt;₹500"/>
    <x v="11"/>
    <n v="1846"/>
    <n v="7014.7999999999993"/>
  </r>
  <r>
    <s v="B00H0B29DI"/>
    <x v="964"/>
    <x v="201"/>
    <n v="2199"/>
    <x v="43"/>
    <m/>
    <n v="2203.4068136272545"/>
    <s v="&gt;₹500"/>
    <x v="11"/>
    <n v="1558"/>
    <n v="5920.4"/>
  </r>
  <r>
    <s v="B07WVQG8WZ"/>
    <x v="965"/>
    <x v="91"/>
    <n v="3299"/>
    <x v="61"/>
    <m/>
    <n v="3308.926780341023"/>
    <s v="&gt;₹500"/>
    <x v="11"/>
    <n v="1393"/>
    <n v="5293.4"/>
  </r>
  <r>
    <s v="B07Y1RCCW5"/>
    <x v="966"/>
    <x v="2"/>
    <n v="1190"/>
    <x v="45"/>
    <n v="12"/>
    <n v="1195.9798994974874"/>
    <s v="&gt;₹500"/>
    <x v="11"/>
    <n v="1181"/>
    <n v="4487.8"/>
  </r>
  <r>
    <s v="B09P564ZTJ"/>
    <x v="967"/>
    <x v="63"/>
    <n v="235"/>
    <x v="79"/>
    <n v="12"/>
    <n v="236.89516129032259"/>
    <s v="₹200–₹500"/>
    <x v="11"/>
    <n v="1173"/>
    <n v="4457.3999999999996"/>
  </r>
  <r>
    <s v="B09LQH3SD9"/>
    <x v="968"/>
    <x v="134"/>
    <n v="999"/>
    <x v="0"/>
    <n v="12"/>
    <n v="999"/>
    <s v="&gt;₹500"/>
    <x v="11"/>
    <n v="1163"/>
    <n v="4419.3999999999996"/>
  </r>
  <r>
    <s v="B0912WJ87V"/>
    <x v="969"/>
    <x v="202"/>
    <n v="2339"/>
    <x v="30"/>
    <m/>
    <n v="2348.3935742971889"/>
    <s v="&gt;₹500"/>
    <x v="11"/>
    <n v="1118"/>
    <n v="4248.3999999999996"/>
  </r>
  <r>
    <s v="B093ZNQZ2Y"/>
    <x v="970"/>
    <x v="48"/>
    <n v="249"/>
    <x v="52"/>
    <n v="12"/>
    <n v="250.5030181086519"/>
    <s v="₹200–₹500"/>
    <x v="11"/>
    <n v="1079"/>
    <n v="4100.2"/>
  </r>
  <r>
    <s v="B0841KQR1Z"/>
    <x v="971"/>
    <x v="48"/>
    <n v="299"/>
    <x v="19"/>
    <n v="12"/>
    <n v="299"/>
    <s v="₹200–₹500"/>
    <x v="11"/>
    <n v="928"/>
    <n v="3526.3999999999996"/>
  </r>
  <r>
    <s v="B0BD92GDQH"/>
    <x v="972"/>
    <x v="52"/>
    <n v="4999"/>
    <x v="14"/>
    <m/>
    <n v="5009.0180360721442"/>
    <s v="&gt;₹500"/>
    <x v="11"/>
    <n v="758"/>
    <n v="2880.4"/>
  </r>
  <r>
    <s v="B09SDDQQKP"/>
    <x v="973"/>
    <x v="175"/>
    <n v="1799"/>
    <x v="37"/>
    <m/>
    <n v="1806.2248995983937"/>
    <s v="&gt;₹500"/>
    <x v="11"/>
    <n v="687"/>
    <n v="2610.6"/>
  </r>
  <r>
    <s v="B08X77LM8C"/>
    <x v="974"/>
    <x v="203"/>
    <n v="99"/>
    <x v="67"/>
    <n v="12"/>
    <n v="99"/>
    <s v="&lt;₹200"/>
    <x v="11"/>
    <n v="594"/>
    <n v="2257.1999999999998"/>
  </r>
  <r>
    <s v="B08BG4M4N7"/>
    <x v="975"/>
    <x v="48"/>
    <n v="199"/>
    <x v="68"/>
    <n v="12"/>
    <n v="199"/>
    <s v="&lt;₹200"/>
    <x v="11"/>
    <n v="538"/>
    <n v="2044.3999999999999"/>
  </r>
  <r>
    <s v="B0B935YNR7"/>
    <x v="976"/>
    <x v="71"/>
    <n v="1349"/>
    <x v="16"/>
    <n v="12"/>
    <n v="1355.7788944723618"/>
    <s v="&gt;₹500"/>
    <x v="11"/>
    <n v="441"/>
    <n v="1675.8"/>
  </r>
  <r>
    <s v="B09127FZCK"/>
    <x v="977"/>
    <x v="48"/>
    <n v="299"/>
    <x v="17"/>
    <n v="12"/>
    <n v="300.80482897384309"/>
    <s v="₹200–₹500"/>
    <x v="11"/>
    <n v="425"/>
    <n v="1615"/>
  </r>
  <r>
    <s v="B09VL9KFDB"/>
    <x v="978"/>
    <x v="171"/>
    <n v="2399"/>
    <x v="54"/>
    <m/>
    <n v="2408.6345381526103"/>
    <s v="&gt;₹500"/>
    <x v="11"/>
    <n v="397"/>
    <n v="1508.6"/>
  </r>
  <r>
    <s v="B09L8DT7D6"/>
    <x v="979"/>
    <x v="48"/>
    <n v="205"/>
    <x v="49"/>
    <n v="12"/>
    <n v="206.03015075376885"/>
    <s v="₹200–₹500"/>
    <x v="11"/>
    <n v="313"/>
    <n v="1189.3999999999999"/>
  </r>
  <r>
    <s v="B0B2CZTCL2"/>
    <x v="980"/>
    <x v="83"/>
    <n v="1299"/>
    <x v="12"/>
    <m/>
    <n v="1302.9087261785355"/>
    <s v="&gt;₹500"/>
    <x v="11"/>
    <n v="311"/>
    <n v="1181.8"/>
  </r>
  <r>
    <s v="B094G9L9LT"/>
    <x v="981"/>
    <x v="24"/>
    <n v="999"/>
    <x v="29"/>
    <m/>
    <n v="1003.0120481927711"/>
    <s v="&gt;₹500"/>
    <x v="11"/>
    <n v="305"/>
    <n v="1159"/>
  </r>
  <r>
    <s v="B09HS1NDRQ"/>
    <x v="982"/>
    <x v="110"/>
    <n v="390"/>
    <x v="51"/>
    <n v="12"/>
    <n v="391.9597989949749"/>
    <s v="₹200–₹500"/>
    <x v="11"/>
    <n v="287"/>
    <n v="1090.5999999999999"/>
  </r>
  <r>
    <s v="B09LRZYBH1"/>
    <x v="983"/>
    <x v="204"/>
    <n v="2299"/>
    <x v="54"/>
    <m/>
    <n v="2308.2329317269077"/>
    <s v="&gt;₹500"/>
    <x v="11"/>
    <n v="282"/>
    <n v="1071.5999999999999"/>
  </r>
  <r>
    <s v="B0B84KSH3X"/>
    <x v="984"/>
    <x v="97"/>
    <n v="1049"/>
    <x v="9"/>
    <m/>
    <n v="1053.2128514056226"/>
    <s v="&gt;₹500"/>
    <x v="11"/>
    <n v="250"/>
    <n v="950"/>
  </r>
  <r>
    <s v="B098TV3L96"/>
    <x v="810"/>
    <x v="48"/>
    <n v="349"/>
    <x v="80"/>
    <n v="12"/>
    <n v="351.81451612903226"/>
    <s v="₹200–₹500"/>
    <x v="11"/>
    <n v="197"/>
    <n v="748.59999999999991"/>
  </r>
  <r>
    <s v="B07K19NYZ8"/>
    <x v="985"/>
    <x v="17"/>
    <n v="2320"/>
    <x v="14"/>
    <m/>
    <n v="2324.6492985971945"/>
    <s v="&gt;₹500"/>
    <x v="11"/>
    <n v="195"/>
    <n v="741"/>
  </r>
  <r>
    <s v="B09H34V36W"/>
    <x v="986"/>
    <x v="17"/>
    <n v="1349"/>
    <x v="9"/>
    <m/>
    <n v="1354.4176706827309"/>
    <s v="&gt;₹500"/>
    <x v="11"/>
    <n v="166"/>
    <n v="630.79999999999995"/>
  </r>
  <r>
    <s v="B09VPH38JS"/>
    <x v="987"/>
    <x v="140"/>
    <n v="697"/>
    <x v="25"/>
    <n v="12"/>
    <n v="700.5025125628141"/>
    <s v="&gt;₹500"/>
    <x v="11"/>
    <n v="144"/>
    <n v="547.19999999999993"/>
  </r>
  <r>
    <s v="B08PKBMJKS"/>
    <x v="988"/>
    <x v="48"/>
    <n v="197"/>
    <x v="50"/>
    <n v="12"/>
    <n v="198.18913480885311"/>
    <s v="&lt;₹200"/>
    <x v="11"/>
    <n v="136"/>
    <n v="516.79999999999995"/>
  </r>
  <r>
    <s v="B0BDZWMGZ1"/>
    <x v="989"/>
    <x v="10"/>
    <n v="1199"/>
    <x v="68"/>
    <n v="12"/>
    <n v="1199"/>
    <s v="&gt;₹500"/>
    <x v="11"/>
    <n v="133"/>
    <n v="505.4"/>
  </r>
  <r>
    <s v="B0B21C4BMX"/>
    <x v="990"/>
    <x v="1"/>
    <n v="228"/>
    <x v="2"/>
    <n v="12"/>
    <n v="229.607250755287"/>
    <s v="₹200–₹500"/>
    <x v="11"/>
    <n v="132"/>
    <n v="501.59999999999997"/>
  </r>
  <r>
    <s v="B09NY7W8YD"/>
    <x v="991"/>
    <x v="59"/>
    <n v="7998"/>
    <x v="56"/>
    <m/>
    <n v="8022.0661985957877"/>
    <s v="&gt;₹500"/>
    <x v="11"/>
    <n v="125"/>
    <n v="475"/>
  </r>
  <r>
    <s v="B0B54Y2SNX"/>
    <x v="992"/>
    <x v="31"/>
    <n v="799"/>
    <x v="1"/>
    <n v="12"/>
    <n v="799"/>
    <s v="&gt;₹500"/>
    <x v="11"/>
    <n v="119"/>
    <n v="452.2"/>
  </r>
  <r>
    <s v="B0B467CCB9"/>
    <x v="910"/>
    <x v="132"/>
    <n v="6999"/>
    <x v="49"/>
    <n v="12"/>
    <n v="7034.1708542713568"/>
    <s v="&gt;₹500"/>
    <x v="11"/>
    <n v="110"/>
    <n v="418"/>
  </r>
  <r>
    <s v="B08MVSGXMY"/>
    <x v="993"/>
    <x v="134"/>
    <n v="1498"/>
    <x v="12"/>
    <m/>
    <n v="1502.5075225677031"/>
    <s v="&gt;₹500"/>
    <x v="11"/>
    <n v="95"/>
    <n v="361"/>
  </r>
  <r>
    <s v="B09VH568H7"/>
    <x v="687"/>
    <x v="1"/>
    <n v="119"/>
    <x v="68"/>
    <n v="12"/>
    <n v="119"/>
    <s v="&lt;₹200"/>
    <x v="11"/>
    <n v="51"/>
    <n v="193.79999999999998"/>
  </r>
  <r>
    <s v="B099PR2GQJ"/>
    <x v="994"/>
    <x v="134"/>
    <n v="649"/>
    <x v="12"/>
    <m/>
    <n v="650.95285857572719"/>
    <s v="&gt;₹500"/>
    <x v="11"/>
    <n v="49"/>
    <n v="186.2"/>
  </r>
  <r>
    <s v="B0BGPN4GGH"/>
    <x v="995"/>
    <x v="134"/>
    <n v="1099"/>
    <x v="25"/>
    <n v="12"/>
    <n v="1104.5226130653266"/>
    <s v="&gt;₹500"/>
    <x v="11"/>
    <n v="4"/>
    <n v="15.2"/>
  </r>
  <r>
    <s v="B08FB2LNSZ"/>
    <x v="996"/>
    <x v="139"/>
    <n v="1499"/>
    <x v="0"/>
    <n v="12"/>
    <n v="1499"/>
    <s v="&gt;₹500"/>
    <x v="12"/>
    <n v="87798"/>
    <n v="324852.60000000003"/>
  </r>
  <r>
    <s v="B08D11DZ2W"/>
    <x v="861"/>
    <x v="139"/>
    <n v="1499"/>
    <x v="80"/>
    <n v="12"/>
    <n v="1511.0887096774193"/>
    <s v="&gt;₹500"/>
    <x v="12"/>
    <n v="28324"/>
    <n v="104798.8"/>
  </r>
  <r>
    <s v="B00935MD1C"/>
    <x v="997"/>
    <x v="151"/>
    <n v="2719"/>
    <x v="11"/>
    <m/>
    <n v="2727.1815446339019"/>
    <s v="&gt;₹500"/>
    <x v="12"/>
    <n v="13406"/>
    <n v="49602.200000000004"/>
  </r>
  <r>
    <s v="B07FL3WRX5"/>
    <x v="998"/>
    <x v="38"/>
    <n v="3299"/>
    <x v="29"/>
    <m/>
    <n v="3312.2489959839359"/>
    <s v="&gt;₹500"/>
    <x v="12"/>
    <n v="11217"/>
    <n v="41502.9"/>
  </r>
  <r>
    <s v="B085194JFL"/>
    <x v="999"/>
    <x v="11"/>
    <n v="279"/>
    <x v="4"/>
    <m/>
    <n v="280.12048192771084"/>
    <s v="₹200–₹500"/>
    <x v="12"/>
    <n v="10962"/>
    <n v="40559.4"/>
  </r>
  <r>
    <s v="B085194JFL"/>
    <x v="999"/>
    <x v="11"/>
    <n v="279"/>
    <x v="4"/>
    <m/>
    <n v="280.12048192771084"/>
    <s v="₹200–₹500"/>
    <x v="12"/>
    <n v="10962"/>
    <n v="40559.4"/>
  </r>
  <r>
    <s v="B07GLNJC25"/>
    <x v="1000"/>
    <x v="124"/>
    <n v="330"/>
    <x v="61"/>
    <m/>
    <n v="330.99297893681046"/>
    <s v="₹200–₹500"/>
    <x v="12"/>
    <n v="8566"/>
    <n v="31694.2"/>
  </r>
  <r>
    <s v="B07J2BQZD6"/>
    <x v="1001"/>
    <x v="110"/>
    <n v="199"/>
    <x v="0"/>
    <n v="12"/>
    <n v="199"/>
    <s v="&lt;₹200"/>
    <x v="12"/>
    <n v="7945"/>
    <n v="29396.5"/>
  </r>
  <r>
    <s v="B086199CWG"/>
    <x v="1002"/>
    <x v="38"/>
    <n v="3349"/>
    <x v="23"/>
    <m/>
    <n v="3349"/>
    <s v="&gt;₹500"/>
    <x v="12"/>
    <n v="4200"/>
    <n v="15540"/>
  </r>
  <r>
    <s v="B08FTFXNNB"/>
    <x v="1003"/>
    <x v="205"/>
    <n v="499"/>
    <x v="2"/>
    <n v="12"/>
    <n v="502.51762336354483"/>
    <s v="₹200–₹500"/>
    <x v="12"/>
    <n v="3369"/>
    <n v="12465.300000000001"/>
  </r>
  <r>
    <s v="B092JHPL72"/>
    <x v="1004"/>
    <x v="176"/>
    <n v="251"/>
    <x v="2"/>
    <n v="12"/>
    <n v="252.76938569989929"/>
    <s v="₹200–₹500"/>
    <x v="12"/>
    <n v="3234"/>
    <n v="11965.800000000001"/>
  </r>
  <r>
    <s v="B01N90RZ4M"/>
    <x v="1005"/>
    <x v="48"/>
    <n v="230"/>
    <x v="25"/>
    <n v="12"/>
    <n v="231.15577889447238"/>
    <s v="₹200–₹500"/>
    <x v="12"/>
    <n v="2960"/>
    <n v="10952"/>
  </r>
  <r>
    <s v="B095244Q22"/>
    <x v="1006"/>
    <x v="1"/>
    <n v="252"/>
    <x v="2"/>
    <n v="12"/>
    <n v="253.77643504531721"/>
    <s v="₹200–₹500"/>
    <x v="12"/>
    <n v="2249"/>
    <n v="8321.3000000000011"/>
  </r>
  <r>
    <s v="B07B275VN9"/>
    <x v="1007"/>
    <x v="48"/>
    <n v="179"/>
    <x v="53"/>
    <n v="12"/>
    <n v="180.26183282980867"/>
    <s v="&lt;₹200"/>
    <x v="12"/>
    <n v="2201"/>
    <n v="8143.7000000000007"/>
  </r>
  <r>
    <s v="B0B61DSF17"/>
    <x v="1008"/>
    <x v="51"/>
    <n v="199"/>
    <x v="67"/>
    <n v="12"/>
    <n v="199"/>
    <s v="&lt;₹200"/>
    <x v="12"/>
    <n v="2031"/>
    <n v="7514.7000000000007"/>
  </r>
  <r>
    <s v="B0B31FR4Y2"/>
    <x v="1009"/>
    <x v="139"/>
    <n v="1999"/>
    <x v="1"/>
    <n v="12"/>
    <n v="1999"/>
    <s v="&gt;₹500"/>
    <x v="12"/>
    <n v="1986"/>
    <n v="7348.2000000000007"/>
  </r>
  <r>
    <s v="B093QCY6YJ"/>
    <x v="1010"/>
    <x v="25"/>
    <n v="290"/>
    <x v="35"/>
    <m/>
    <n v="290.29029029029027"/>
    <s v="₹200–₹500"/>
    <x v="12"/>
    <n v="1977"/>
    <n v="7314.9000000000005"/>
  </r>
  <r>
    <s v="B082ZQ4479"/>
    <x v="1011"/>
    <x v="190"/>
    <n v="3710"/>
    <x v="32"/>
    <m/>
    <n v="3713.7137137137138"/>
    <s v="&gt;₹500"/>
    <x v="12"/>
    <n v="1662"/>
    <n v="6149.4000000000005"/>
  </r>
  <r>
    <s v="B0814LP6S9"/>
    <x v="752"/>
    <x v="110"/>
    <n v="351"/>
    <x v="57"/>
    <n v="12"/>
    <n v="353.11871227364185"/>
    <s v="₹200–₹500"/>
    <x v="12"/>
    <n v="1470"/>
    <n v="5439"/>
  </r>
  <r>
    <s v="B00RFWNJMC"/>
    <x v="1007"/>
    <x v="48"/>
    <n v="195"/>
    <x v="50"/>
    <n v="12"/>
    <n v="196.17706237424548"/>
    <s v="&lt;₹200"/>
    <x v="12"/>
    <n v="1383"/>
    <n v="5117.1000000000004"/>
  </r>
  <r>
    <s v="B08LKS3LSP"/>
    <x v="1012"/>
    <x v="1"/>
    <n v="345"/>
    <x v="59"/>
    <n v="12"/>
    <n v="347.08249496981892"/>
    <s v="₹200–₹500"/>
    <x v="12"/>
    <n v="1097"/>
    <n v="4058.9"/>
  </r>
  <r>
    <s v="B09R83SFYV"/>
    <x v="1013"/>
    <x v="101"/>
    <n v="1484"/>
    <x v="20"/>
    <m/>
    <n v="1489.9598393574297"/>
    <s v="&gt;₹500"/>
    <x v="12"/>
    <n v="1067"/>
    <n v="3947.9"/>
  </r>
  <r>
    <s v="B09Y5FZK9N"/>
    <x v="1014"/>
    <x v="83"/>
    <n v="809"/>
    <x v="18"/>
    <m/>
    <n v="812.24899598393574"/>
    <s v="&gt;₹500"/>
    <x v="12"/>
    <n v="976"/>
    <n v="3611.2000000000003"/>
  </r>
  <r>
    <s v="B0B5GF6DQD"/>
    <x v="1015"/>
    <x v="52"/>
    <n v="2499"/>
    <x v="13"/>
    <n v="12"/>
    <n v="2511.5577889447236"/>
    <s v="&gt;₹500"/>
    <x v="12"/>
    <n v="828"/>
    <n v="3063.6000000000004"/>
  </r>
  <r>
    <s v="B009P2LK80"/>
    <x v="1016"/>
    <x v="206"/>
    <n v="1409"/>
    <x v="32"/>
    <m/>
    <n v="1410.4104104104103"/>
    <s v="&gt;₹500"/>
    <x v="12"/>
    <n v="787"/>
    <n v="2911.9"/>
  </r>
  <r>
    <s v="B08TZD7FQN"/>
    <x v="977"/>
    <x v="48"/>
    <n v="299"/>
    <x v="0"/>
    <n v="12"/>
    <n v="299"/>
    <s v="₹200–₹500"/>
    <x v="12"/>
    <n v="708"/>
    <n v="2619.6"/>
  </r>
  <r>
    <s v="B09X76VL5L"/>
    <x v="1017"/>
    <x v="139"/>
    <n v="1599"/>
    <x v="25"/>
    <n v="12"/>
    <n v="1607.035175879397"/>
    <s v="&gt;₹500"/>
    <x v="12"/>
    <n v="676"/>
    <n v="2501.2000000000003"/>
  </r>
  <r>
    <s v="B081B1JL35"/>
    <x v="1018"/>
    <x v="2"/>
    <n v="1049"/>
    <x v="13"/>
    <n v="12"/>
    <n v="1054.2713567839196"/>
    <s v="&gt;₹500"/>
    <x v="12"/>
    <n v="638"/>
    <n v="2360.6"/>
  </r>
  <r>
    <s v="B09LHXNZLR"/>
    <x v="1019"/>
    <x v="25"/>
    <n v="199"/>
    <x v="68"/>
    <n v="12"/>
    <n v="199"/>
    <s v="&lt;₹200"/>
    <x v="12"/>
    <n v="612"/>
    <n v="2264.4"/>
  </r>
  <r>
    <s v="B08GJNM9N7"/>
    <x v="892"/>
    <x v="48"/>
    <n v="299"/>
    <x v="2"/>
    <n v="12"/>
    <n v="301.10775427995969"/>
    <s v="₹200–₹500"/>
    <x v="12"/>
    <n v="490"/>
    <n v="1813"/>
  </r>
  <r>
    <s v="B0B298D54H"/>
    <x v="1020"/>
    <x v="52"/>
    <n v="265"/>
    <x v="22"/>
    <n v="12"/>
    <n v="266.86807653575028"/>
    <s v="₹200–₹500"/>
    <x v="12"/>
    <n v="465"/>
    <n v="1720.5"/>
  </r>
  <r>
    <s v="B0B5KZ3C53"/>
    <x v="1021"/>
    <x v="151"/>
    <n v="1599"/>
    <x v="37"/>
    <m/>
    <n v="1605.4216867469879"/>
    <s v="&gt;₹500"/>
    <x v="12"/>
    <n v="441"/>
    <n v="1631.7"/>
  </r>
  <r>
    <s v="B08S74GTBT"/>
    <x v="1022"/>
    <x v="160"/>
    <n v="799"/>
    <x v="68"/>
    <n v="12"/>
    <n v="799"/>
    <s v="&gt;₹500"/>
    <x v="12"/>
    <n v="418"/>
    <n v="1546.6000000000001"/>
  </r>
  <r>
    <s v="B09H39KTTB"/>
    <x v="1023"/>
    <x v="48"/>
    <n v="213"/>
    <x v="6"/>
    <n v="12"/>
    <n v="214.07035175879398"/>
    <s v="₹200–₹500"/>
    <x v="12"/>
    <n v="246"/>
    <n v="910.2"/>
  </r>
  <r>
    <s v="B09RQRZW2X"/>
    <x v="1024"/>
    <x v="48"/>
    <n v="499"/>
    <x v="4"/>
    <m/>
    <n v="501.00401606425703"/>
    <s v="₹200–₹500"/>
    <x v="12"/>
    <n v="185"/>
    <n v="684.5"/>
  </r>
  <r>
    <s v="B09NNJ9WYM"/>
    <x v="1025"/>
    <x v="6"/>
    <n v="10990"/>
    <x v="37"/>
    <m/>
    <n v="11034.136546184738"/>
    <s v="&gt;₹500"/>
    <x v="12"/>
    <n v="129"/>
    <n v="477.3"/>
  </r>
  <r>
    <s v="B098T9CJVQ"/>
    <x v="1026"/>
    <x v="4"/>
    <n v="210"/>
    <x v="19"/>
    <n v="12"/>
    <n v="210"/>
    <s v="₹200–₹500"/>
    <x v="12"/>
    <n v="74"/>
    <n v="273.8"/>
  </r>
  <r>
    <s v="B0BNQMF152"/>
    <x v="1027"/>
    <x v="38"/>
    <n v="499"/>
    <x v="75"/>
    <n v="12"/>
    <n v="502.51762336354483"/>
    <s v="₹200–₹500"/>
    <x v="12"/>
    <n v="53"/>
    <n v="196.10000000000002"/>
  </r>
  <r>
    <s v="B0941392C8"/>
    <x v="1028"/>
    <x v="1"/>
    <n v="129"/>
    <x v="70"/>
    <n v="12"/>
    <n v="129.90936555891238"/>
    <s v="&lt;₹200"/>
    <x v="12"/>
    <n v="41"/>
    <n v="151.70000000000002"/>
  </r>
  <r>
    <s v="B0BHZCNC4P"/>
    <x v="1029"/>
    <x v="48"/>
    <n v="1499"/>
    <x v="21"/>
    <n v="12"/>
    <n v="1508.0482897384306"/>
    <s v="&gt;₹500"/>
    <x v="12"/>
    <n v="37"/>
    <n v="136.9"/>
  </r>
  <r>
    <s v="B0BN2576GQ"/>
    <x v="1030"/>
    <x v="15"/>
    <n v="469"/>
    <x v="70"/>
    <n v="12"/>
    <n v="472.30614300100706"/>
    <s v="₹200–₹500"/>
    <x v="12"/>
    <n v="6"/>
    <n v="22.200000000000003"/>
  </r>
  <r>
    <s v="B0BNLFQDG2"/>
    <x v="1031"/>
    <x v="134"/>
    <n v="929"/>
    <x v="13"/>
    <n v="12"/>
    <n v="933.6683417085427"/>
    <s v="&gt;₹500"/>
    <x v="12"/>
    <n v="4"/>
    <n v="14.8"/>
  </r>
  <r>
    <s v="B077T3BG5L"/>
    <x v="1032"/>
    <x v="30"/>
    <n v="329"/>
    <x v="24"/>
    <m/>
    <n v="329.32932932932931"/>
    <s v="₹200–₹500"/>
    <x v="13"/>
    <n v="33735"/>
    <n v="121446"/>
  </r>
  <r>
    <s v="B08CFCK6CW"/>
    <x v="1033"/>
    <x v="139"/>
    <n v="1199"/>
    <x v="79"/>
    <n v="12"/>
    <n v="1208.6693548387098"/>
    <s v="&gt;₹500"/>
    <x v="13"/>
    <n v="25910"/>
    <n v="93276"/>
  </r>
  <r>
    <s v="B08D75R3Z1"/>
    <x v="1034"/>
    <x v="139"/>
    <n v="299"/>
    <x v="84"/>
    <n v="12"/>
    <n v="301.41129032258067"/>
    <s v="₹200–₹500"/>
    <x v="13"/>
    <n v="18202"/>
    <n v="65527.200000000004"/>
  </r>
  <r>
    <s v="B00URH5E34"/>
    <x v="1035"/>
    <x v="126"/>
    <n v="39"/>
    <x v="34"/>
    <m/>
    <n v="39.078156312625254"/>
    <s v="&lt;₹200"/>
    <x v="13"/>
    <n v="13572"/>
    <n v="48859.200000000004"/>
  </r>
  <r>
    <s v="B00H47GVGY"/>
    <x v="1036"/>
    <x v="134"/>
    <n v="1199"/>
    <x v="14"/>
    <m/>
    <n v="1201.4028056112224"/>
    <s v="&gt;₹500"/>
    <x v="13"/>
    <n v="13300"/>
    <n v="47880"/>
  </r>
  <r>
    <s v="B009DA69W6"/>
    <x v="1037"/>
    <x v="16"/>
    <n v="1699"/>
    <x v="81"/>
    <m/>
    <n v="1700.7007007007007"/>
    <s v="&gt;₹500"/>
    <x v="13"/>
    <n v="11456"/>
    <n v="41241.599999999999"/>
  </r>
  <r>
    <s v="B0141EZMAI"/>
    <x v="1038"/>
    <x v="25"/>
    <n v="269"/>
    <x v="5"/>
    <n v="12"/>
    <n v="270.62374245472836"/>
    <s v="₹200–₹500"/>
    <x v="13"/>
    <n v="10134"/>
    <n v="36482.400000000001"/>
  </r>
  <r>
    <s v="B0141EZMAI"/>
    <x v="1038"/>
    <x v="25"/>
    <n v="269"/>
    <x v="5"/>
    <n v="12"/>
    <n v="270.62374245472836"/>
    <s v="₹200–₹500"/>
    <x v="13"/>
    <n v="10134"/>
    <n v="36482.400000000001"/>
  </r>
  <r>
    <s v="B09GFWJDY1"/>
    <x v="1039"/>
    <x v="139"/>
    <n v="499"/>
    <x v="17"/>
    <n v="12"/>
    <n v="502.01207243460766"/>
    <s v="₹200–₹500"/>
    <x v="13"/>
    <n v="9169"/>
    <n v="33008.400000000001"/>
  </r>
  <r>
    <s v="B07L1N3TJX"/>
    <x v="1040"/>
    <x v="77"/>
    <n v="1699"/>
    <x v="51"/>
    <n v="12"/>
    <n v="1707.537688442211"/>
    <s v="&gt;₹500"/>
    <x v="13"/>
    <n v="7689"/>
    <n v="27680.400000000001"/>
  </r>
  <r>
    <s v="B07MSLTW8Z"/>
    <x v="1041"/>
    <x v="49"/>
    <n v="549"/>
    <x v="22"/>
    <n v="12"/>
    <n v="552.87009063444111"/>
    <s v="&gt;₹500"/>
    <x v="13"/>
    <n v="6422"/>
    <n v="23119.200000000001"/>
  </r>
  <r>
    <s v="B07989VV5K"/>
    <x v="1042"/>
    <x v="91"/>
    <n v="999"/>
    <x v="72"/>
    <m/>
    <n v="1002.0060180541625"/>
    <s v="&gt;₹500"/>
    <x v="13"/>
    <n v="4881"/>
    <n v="17571.600000000002"/>
  </r>
  <r>
    <s v="B08D9MNH4B"/>
    <x v="1043"/>
    <x v="191"/>
    <n v="5899"/>
    <x v="28"/>
    <m/>
    <n v="5904.9049049049045"/>
    <s v="&gt;₹500"/>
    <x v="13"/>
    <n v="4199"/>
    <n v="15116.4"/>
  </r>
  <r>
    <s v="B09SGGRKV8"/>
    <x v="1044"/>
    <x v="139"/>
    <n v="199"/>
    <x v="68"/>
    <n v="12"/>
    <n v="199"/>
    <s v="&lt;₹200"/>
    <x v="13"/>
    <n v="2492"/>
    <n v="8971.2000000000007"/>
  </r>
  <r>
    <s v="B09YLFHFDW"/>
    <x v="1045"/>
    <x v="139"/>
    <n v="1599"/>
    <x v="54"/>
    <m/>
    <n v="1605.4216867469879"/>
    <s v="&gt;₹500"/>
    <x v="13"/>
    <n v="2272"/>
    <n v="8179.2"/>
  </r>
  <r>
    <s v="B08CGW4GYR"/>
    <x v="1046"/>
    <x v="4"/>
    <n v="375"/>
    <x v="8"/>
    <n v="12"/>
    <n v="377.2635814889336"/>
    <s v="₹200–₹500"/>
    <x v="13"/>
    <n v="1988"/>
    <n v="7156.8"/>
  </r>
  <r>
    <s v="B07VVXJ2P5"/>
    <x v="1047"/>
    <x v="136"/>
    <n v="96"/>
    <x v="66"/>
    <n v="12"/>
    <n v="96.676737160120851"/>
    <s v="&lt;₹200"/>
    <x v="13"/>
    <n v="1796"/>
    <n v="6465.6"/>
  </r>
  <r>
    <s v="B096YCN3SD"/>
    <x v="1048"/>
    <x v="83"/>
    <n v="549"/>
    <x v="37"/>
    <m/>
    <n v="551.20481927710841"/>
    <s v="&gt;₹500"/>
    <x v="13"/>
    <n v="1074"/>
    <n v="3866.4"/>
  </r>
  <r>
    <s v="B09WF4Q7B3"/>
    <x v="1049"/>
    <x v="91"/>
    <n v="1799"/>
    <x v="11"/>
    <m/>
    <n v="1804.4132397191574"/>
    <s v="&gt;₹500"/>
    <x v="13"/>
    <n v="771"/>
    <n v="2775.6"/>
  </r>
  <r>
    <s v="B09DDCQFMT"/>
    <x v="810"/>
    <x v="48"/>
    <n v="1299"/>
    <x v="12"/>
    <m/>
    <n v="1302.9087261785355"/>
    <s v="&gt;₹500"/>
    <x v="13"/>
    <n v="590"/>
    <n v="2124"/>
  </r>
  <r>
    <s v="B07J9KXQCC"/>
    <x v="1050"/>
    <x v="134"/>
    <n v="949"/>
    <x v="49"/>
    <n v="12"/>
    <n v="953.7688442211055"/>
    <s v="&gt;₹500"/>
    <x v="13"/>
    <n v="550"/>
    <n v="1980"/>
  </r>
  <r>
    <s v="B09L8DSSFH"/>
    <x v="363"/>
    <x v="48"/>
    <n v="399"/>
    <x v="68"/>
    <n v="12"/>
    <n v="399"/>
    <s v="₹200–₹500"/>
    <x v="13"/>
    <n v="493"/>
    <n v="1774.8"/>
  </r>
  <r>
    <s v="B009P2LIL4"/>
    <x v="1051"/>
    <x v="201"/>
    <n v="2219"/>
    <x v="3"/>
    <m/>
    <n v="2223.4468937875749"/>
    <s v="&gt;₹500"/>
    <x v="13"/>
    <n v="468"/>
    <n v="1684.8"/>
  </r>
  <r>
    <s v="B09LMMFW3S"/>
    <x v="1052"/>
    <x v="170"/>
    <n v="229"/>
    <x v="54"/>
    <m/>
    <n v="229.91967871485943"/>
    <s v="₹200–₹500"/>
    <x v="13"/>
    <n v="451"/>
    <n v="1623.6000000000001"/>
  </r>
  <r>
    <s v="B08CKW1KH9"/>
    <x v="1005"/>
    <x v="48"/>
    <n v="204"/>
    <x v="5"/>
    <n v="12"/>
    <n v="205.23138832997989"/>
    <s v="₹200–₹500"/>
    <x v="13"/>
    <n v="339"/>
    <n v="1220.4000000000001"/>
  </r>
  <r>
    <s v="B0836JGZ74"/>
    <x v="1018"/>
    <x v="2"/>
    <n v="1049"/>
    <x v="13"/>
    <n v="12"/>
    <n v="1054.2713567839196"/>
    <s v="&gt;₹500"/>
    <x v="13"/>
    <n v="328"/>
    <n v="1180.8"/>
  </r>
  <r>
    <s v="B09B125CFJ"/>
    <x v="363"/>
    <x v="48"/>
    <n v="349"/>
    <x v="7"/>
    <n v="12"/>
    <n v="350.7537688442211"/>
    <s v="₹200–₹500"/>
    <x v="13"/>
    <n v="323"/>
    <n v="1162.8"/>
  </r>
  <r>
    <s v="B09LV1CMGH"/>
    <x v="1053"/>
    <x v="17"/>
    <n v="899"/>
    <x v="16"/>
    <n v="12"/>
    <n v="903.5175879396985"/>
    <s v="&gt;₹500"/>
    <x v="13"/>
    <n v="291"/>
    <n v="1047.6000000000001"/>
  </r>
  <r>
    <s v="B0B97D658R"/>
    <x v="1054"/>
    <x v="135"/>
    <n v="499"/>
    <x v="47"/>
    <m/>
    <n v="500.50150451354062"/>
    <s v="₹200–₹500"/>
    <x v="13"/>
    <n v="212"/>
    <n v="763.2"/>
  </r>
  <r>
    <s v="B0B3DV7S9B"/>
    <x v="1055"/>
    <x v="21"/>
    <n v="209"/>
    <x v="13"/>
    <n v="12"/>
    <n v="210.0502512562814"/>
    <s v="₹200–₹500"/>
    <x v="13"/>
    <n v="104"/>
    <n v="374.40000000000003"/>
  </r>
  <r>
    <s v="B0B59K1C8F"/>
    <x v="1056"/>
    <x v="15"/>
    <n v="179"/>
    <x v="53"/>
    <n v="12"/>
    <n v="180.26183282980867"/>
    <s v="&lt;₹200"/>
    <x v="13"/>
    <n v="101"/>
    <n v="363.6"/>
  </r>
  <r>
    <s v="B0B84QN4CN"/>
    <x v="984"/>
    <x v="97"/>
    <n v="660"/>
    <x v="31"/>
    <m/>
    <n v="660"/>
    <s v="&gt;₹500"/>
    <x v="13"/>
    <n v="91"/>
    <n v="327.60000000000002"/>
  </r>
  <r>
    <s v="B08T8KWNQ9"/>
    <x v="1057"/>
    <x v="2"/>
    <n v="1449"/>
    <x v="70"/>
    <n v="12"/>
    <n v="1459.2145015105741"/>
    <s v="&gt;₹500"/>
    <x v="13"/>
    <n v="63"/>
    <n v="226.8"/>
  </r>
  <r>
    <s v="B0BHYLCL19"/>
    <x v="1058"/>
    <x v="127"/>
    <n v="193"/>
    <x v="42"/>
    <n v="12"/>
    <n v="193.96984924623115"/>
    <s v="&lt;₹200"/>
    <x v="13"/>
    <n v="37"/>
    <n v="133.20000000000002"/>
  </r>
  <r>
    <s v="B0BL3R4RGS"/>
    <x v="1059"/>
    <x v="38"/>
    <n v="649"/>
    <x v="12"/>
    <m/>
    <n v="650.95285857572719"/>
    <s v="&gt;₹500"/>
    <x v="13"/>
    <n v="4"/>
    <n v="14.4"/>
  </r>
  <r>
    <s v="B085W8CFLH"/>
    <x v="1060"/>
    <x v="139"/>
    <n v="599"/>
    <x v="17"/>
    <n v="12"/>
    <n v="602.61569416498992"/>
    <s v="&gt;₹500"/>
    <x v="14"/>
    <n v="83996"/>
    <n v="293986"/>
  </r>
  <r>
    <s v="B07T5DKR5D"/>
    <x v="1061"/>
    <x v="139"/>
    <n v="149"/>
    <x v="21"/>
    <n v="12"/>
    <n v="149.89939637826961"/>
    <s v="&lt;₹200"/>
    <x v="14"/>
    <n v="21764"/>
    <n v="76174"/>
  </r>
  <r>
    <s v="B08D9NDZ1Y"/>
    <x v="1062"/>
    <x v="191"/>
    <n v="3999"/>
    <x v="48"/>
    <m/>
    <n v="3999"/>
    <s v="&gt;₹500"/>
    <x v="14"/>
    <n v="21762"/>
    <n v="76167"/>
  </r>
  <r>
    <s v="B087FXHB6J"/>
    <x v="1063"/>
    <x v="93"/>
    <n v="699"/>
    <x v="23"/>
    <m/>
    <n v="699"/>
    <s v="&gt;₹500"/>
    <x v="14"/>
    <n v="15295"/>
    <n v="53532.5"/>
  </r>
  <r>
    <s v="B00MFPCY5C"/>
    <x v="1064"/>
    <x v="207"/>
    <n v="39"/>
    <x v="87"/>
    <n v="12"/>
    <n v="39.314516129032256"/>
    <s v="&lt;₹200"/>
    <x v="14"/>
    <n v="15233"/>
    <n v="53315.5"/>
  </r>
  <r>
    <s v="B09ND94ZRG"/>
    <x v="861"/>
    <x v="139"/>
    <n v="1099"/>
    <x v="26"/>
    <n v="12"/>
    <n v="1107.8629032258063"/>
    <s v="&gt;₹500"/>
    <x v="14"/>
    <n v="12966"/>
    <n v="45381"/>
  </r>
  <r>
    <s v="B08YDFX7Y1"/>
    <x v="1065"/>
    <x v="0"/>
    <n v="299"/>
    <x v="56"/>
    <m/>
    <n v="299.89969909729189"/>
    <s v="₹200–₹500"/>
    <x v="14"/>
    <n v="11827"/>
    <n v="41394.5"/>
  </r>
  <r>
    <s v="B07PLHTTB4"/>
    <x v="1066"/>
    <x v="63"/>
    <n v="100"/>
    <x v="1"/>
    <n v="12"/>
    <n v="100"/>
    <s v="&lt;₹200"/>
    <x v="14"/>
    <n v="9638"/>
    <n v="33733"/>
  </r>
  <r>
    <s v="B009LJ2BXA"/>
    <x v="1067"/>
    <x v="208"/>
    <n v="649"/>
    <x v="12"/>
    <m/>
    <n v="650.95285857572719"/>
    <s v="&gt;₹500"/>
    <x v="14"/>
    <n v="7222"/>
    <n v="25277"/>
  </r>
  <r>
    <s v="B084BR3QX8"/>
    <x v="1068"/>
    <x v="77"/>
    <n v="149"/>
    <x v="79"/>
    <n v="12"/>
    <n v="150.20161290322579"/>
    <s v="&lt;₹200"/>
    <x v="14"/>
    <n v="2523"/>
    <n v="8830.5"/>
  </r>
  <r>
    <s v="B08ZXZ362Z"/>
    <x v="1069"/>
    <x v="101"/>
    <n v="1563"/>
    <x v="0"/>
    <n v="12"/>
    <n v="1563"/>
    <s v="&gt;₹500"/>
    <x v="14"/>
    <n v="2283"/>
    <n v="7990.5"/>
  </r>
  <r>
    <s v="B0B2931FCV"/>
    <x v="1070"/>
    <x v="139"/>
    <n v="999"/>
    <x v="66"/>
    <n v="12"/>
    <n v="1006.0422960725076"/>
    <s v="&gt;₹500"/>
    <x v="14"/>
    <n v="1913"/>
    <n v="6695.5"/>
  </r>
  <r>
    <s v="B0B7DHSKS7"/>
    <x v="1071"/>
    <x v="178"/>
    <n v="3799"/>
    <x v="3"/>
    <m/>
    <n v="3806.613226452906"/>
    <s v="&gt;₹500"/>
    <x v="14"/>
    <n v="1641"/>
    <n v="5743.5"/>
  </r>
  <r>
    <s v="B07HK53XM4"/>
    <x v="1072"/>
    <x v="15"/>
    <n v="279"/>
    <x v="45"/>
    <n v="12"/>
    <n v="280.40201005025125"/>
    <s v="₹200–₹500"/>
    <x v="14"/>
    <n v="1367"/>
    <n v="4784.5"/>
  </r>
  <r>
    <s v="B08RP2L2NL"/>
    <x v="1073"/>
    <x v="1"/>
    <n v="347"/>
    <x v="59"/>
    <n v="12"/>
    <n v="349.09456740442658"/>
    <s v="₹200–₹500"/>
    <x v="14"/>
    <n v="1121"/>
    <n v="3923.5"/>
  </r>
  <r>
    <s v="B0B72BSW7K"/>
    <x v="1074"/>
    <x v="49"/>
    <n v="263"/>
    <x v="8"/>
    <n v="12"/>
    <n v="264.58752515090544"/>
    <s v="₹200–₹500"/>
    <x v="14"/>
    <n v="690"/>
    <n v="2415"/>
  </r>
  <r>
    <s v="B097JVLW3L"/>
    <x v="1075"/>
    <x v="209"/>
    <n v="2699"/>
    <x v="34"/>
    <m/>
    <n v="2704.4088176352707"/>
    <s v="&gt;₹500"/>
    <x v="14"/>
    <n v="621"/>
    <n v="2173.5"/>
  </r>
  <r>
    <s v="B07V5YF4ND"/>
    <x v="1076"/>
    <x v="48"/>
    <n v="299"/>
    <x v="2"/>
    <n v="12"/>
    <n v="301.10775427995969"/>
    <s v="₹200–₹500"/>
    <x v="14"/>
    <n v="466"/>
    <n v="1631"/>
  </r>
  <r>
    <s v="B09MB3DKG1"/>
    <x v="1077"/>
    <x v="206"/>
    <n v="2199"/>
    <x v="37"/>
    <m/>
    <n v="2207.8313253012047"/>
    <s v="&gt;₹500"/>
    <x v="14"/>
    <n v="340"/>
    <n v="1190"/>
  </r>
  <r>
    <s v="B08RHPDNVV"/>
    <x v="1078"/>
    <x v="48"/>
    <n v="235"/>
    <x v="50"/>
    <n v="12"/>
    <n v="236.41851106639839"/>
    <s v="₹200–₹500"/>
    <x v="14"/>
    <n v="197"/>
    <n v="689.5"/>
  </r>
  <r>
    <s v="B09X5HD5T1"/>
    <x v="1079"/>
    <x v="170"/>
    <n v="229"/>
    <x v="25"/>
    <n v="12"/>
    <n v="230.15075376884423"/>
    <s v="₹200–₹500"/>
    <x v="14"/>
    <n v="185"/>
    <n v="647.5"/>
  </r>
  <r>
    <s v="B09XB1R2F3"/>
    <x v="1080"/>
    <x v="15"/>
    <n v="179"/>
    <x v="53"/>
    <n v="12"/>
    <n v="180.26183282980867"/>
    <s v="&lt;₹200"/>
    <x v="14"/>
    <n v="132"/>
    <n v="462"/>
  </r>
  <r>
    <s v="B08RZ12GKR"/>
    <x v="1081"/>
    <x v="48"/>
    <n v="215"/>
    <x v="6"/>
    <n v="12"/>
    <n v="216.08040201005025"/>
    <s v="₹200–₹500"/>
    <x v="14"/>
    <n v="121"/>
    <n v="423.5"/>
  </r>
  <r>
    <s v="B09R1YFL6S"/>
    <x v="1082"/>
    <x v="17"/>
    <n v="1090"/>
    <x v="73"/>
    <n v="12"/>
    <n v="1096.579476861167"/>
    <s v="&gt;₹500"/>
    <x v="14"/>
    <n v="57"/>
    <n v="199.5"/>
  </r>
  <r>
    <s v="B0BGSV43WY"/>
    <x v="608"/>
    <x v="52"/>
    <n v="4499"/>
    <x v="4"/>
    <m/>
    <n v="4517.0682730923691"/>
    <s v="&gt;₹500"/>
    <x v="14"/>
    <n v="37"/>
    <n v="129.5"/>
  </r>
  <r>
    <s v="B09NFSHCWN"/>
    <x v="1083"/>
    <x v="134"/>
    <n v="1149"/>
    <x v="65"/>
    <m/>
    <n v="1152.457372116349"/>
    <s v="&gt;₹500"/>
    <x v="14"/>
    <n v="24"/>
    <n v="84"/>
  </r>
  <r>
    <s v="B01EJ5MM5M"/>
    <x v="1084"/>
    <x v="200"/>
    <n v="3498"/>
    <x v="58"/>
    <m/>
    <n v="3498"/>
    <s v="&gt;₹500"/>
    <x v="15"/>
    <n v="12185"/>
    <n v="41429"/>
  </r>
  <r>
    <s v="B097JQ1J5G"/>
    <x v="1085"/>
    <x v="124"/>
    <n v="179"/>
    <x v="73"/>
    <n v="12"/>
    <n v="180.08048289738431"/>
    <s v="&lt;₹200"/>
    <x v="15"/>
    <n v="9385"/>
    <n v="31909"/>
  </r>
  <r>
    <s v="B0117H7GZ6"/>
    <x v="1086"/>
    <x v="25"/>
    <n v="249"/>
    <x v="47"/>
    <m/>
    <n v="249.74924774322969"/>
    <s v="₹200–₹500"/>
    <x v="15"/>
    <n v="4642"/>
    <n v="15782.8"/>
  </r>
  <r>
    <s v="B08VRMK55F"/>
    <x v="1087"/>
    <x v="139"/>
    <n v="399"/>
    <x v="54"/>
    <m/>
    <n v="400.60240963855421"/>
    <s v="₹200–₹500"/>
    <x v="15"/>
    <n v="3454"/>
    <n v="11743.6"/>
  </r>
  <r>
    <s v="B097RN7BBK"/>
    <x v="1088"/>
    <x v="83"/>
    <n v="479"/>
    <x v="66"/>
    <n v="12"/>
    <n v="482.37663645518631"/>
    <s v="₹200–₹500"/>
    <x v="15"/>
    <n v="1066"/>
    <n v="3624.4"/>
  </r>
  <r>
    <s v="B08QX1CC14"/>
    <x v="1089"/>
    <x v="6"/>
    <n v="7299"/>
    <x v="8"/>
    <n v="12"/>
    <n v="7343.058350100604"/>
    <s v="&gt;₹500"/>
    <x v="15"/>
    <n v="902"/>
    <n v="3066.7999999999997"/>
  </r>
  <r>
    <s v="B097ZQTDVZ"/>
    <x v="1090"/>
    <x v="48"/>
    <n v="399"/>
    <x v="7"/>
    <n v="12"/>
    <n v="401.00502512562815"/>
    <s v="₹200–₹500"/>
    <x v="15"/>
    <n v="431"/>
    <n v="1465.3999999999999"/>
  </r>
  <r>
    <s v="B09Y358DZQ"/>
    <x v="1091"/>
    <x v="10"/>
    <n v="2033"/>
    <x v="45"/>
    <n v="12"/>
    <n v="2043.21608040201"/>
    <s v="&gt;₹500"/>
    <x v="15"/>
    <n v="422"/>
    <n v="1434.8"/>
  </r>
  <r>
    <s v="B07H5PBN54"/>
    <x v="1092"/>
    <x v="2"/>
    <n v="999"/>
    <x v="8"/>
    <n v="12"/>
    <n v="1005.0301810865191"/>
    <s v="&gt;₹500"/>
    <x v="15"/>
    <n v="252"/>
    <n v="856.8"/>
  </r>
  <r>
    <s v="B0BMZ6SY89"/>
    <x v="1093"/>
    <x v="17"/>
    <n v="899"/>
    <x v="4"/>
    <m/>
    <n v="902.61044176706832"/>
    <s v="&gt;₹500"/>
    <x v="15"/>
    <n v="15"/>
    <n v="51"/>
  </r>
  <r>
    <s v="B07XJYYH7L"/>
    <x v="1094"/>
    <x v="1"/>
    <n v="333"/>
    <x v="17"/>
    <n v="12"/>
    <n v="335.01006036217302"/>
    <s v="₹200–₹500"/>
    <x v="16"/>
    <n v="9792"/>
    <n v="32313.599999999999"/>
  </r>
  <r>
    <s v="B07XJYYH7L"/>
    <x v="1094"/>
    <x v="1"/>
    <n v="333"/>
    <x v="17"/>
    <n v="12"/>
    <n v="335.01006036217302"/>
    <s v="₹200–₹500"/>
    <x v="16"/>
    <n v="9792"/>
    <n v="32313.599999999999"/>
  </r>
  <r>
    <s v="B07GXPDLYQ"/>
    <x v="1095"/>
    <x v="4"/>
    <n v="249"/>
    <x v="0"/>
    <n v="12"/>
    <n v="249"/>
    <s v="₹200–₹500"/>
    <x v="16"/>
    <n v="8427"/>
    <n v="27809.1"/>
  </r>
  <r>
    <s v="B0994GP1CX"/>
    <x v="359"/>
    <x v="207"/>
    <n v="115"/>
    <x v="86"/>
    <n v="12"/>
    <n v="115.9274193548387"/>
    <s v="&lt;₹200"/>
    <x v="16"/>
    <n v="5692"/>
    <n v="18783.599999999999"/>
  </r>
  <r>
    <s v="B0B53QFZPY"/>
    <x v="1096"/>
    <x v="52"/>
    <n v="1299"/>
    <x v="53"/>
    <n v="12"/>
    <n v="1308.1570996978853"/>
    <s v="&gt;₹500"/>
    <x v="16"/>
    <n v="4415"/>
    <n v="14569.5"/>
  </r>
  <r>
    <s v="B0B53NXFFR"/>
    <x v="1096"/>
    <x v="52"/>
    <n v="1399"/>
    <x v="75"/>
    <n v="12"/>
    <n v="1408.8620342396778"/>
    <s v="&gt;₹500"/>
    <x v="16"/>
    <n v="4415"/>
    <n v="14569.5"/>
  </r>
  <r>
    <s v="B0B53QLB9H"/>
    <x v="1096"/>
    <x v="52"/>
    <n v="1299"/>
    <x v="53"/>
    <n v="12"/>
    <n v="1308.1570996978853"/>
    <s v="&gt;₹500"/>
    <x v="16"/>
    <n v="4415"/>
    <n v="14569.5"/>
  </r>
  <r>
    <s v="B08HD7JQHX"/>
    <x v="1097"/>
    <x v="188"/>
    <n v="199"/>
    <x v="68"/>
    <n v="12"/>
    <n v="199"/>
    <s v="&lt;₹200"/>
    <x v="16"/>
    <n v="2804"/>
    <n v="9253.1999999999989"/>
  </r>
  <r>
    <s v="B08XMSKKMM"/>
    <x v="1098"/>
    <x v="48"/>
    <n v="799"/>
    <x v="68"/>
    <n v="12"/>
    <n v="799"/>
    <s v="&gt;₹500"/>
    <x v="16"/>
    <n v="576"/>
    <n v="1900.8"/>
  </r>
  <r>
    <s v="B0B4KPCBSH"/>
    <x v="1099"/>
    <x v="210"/>
    <n v="244"/>
    <x v="51"/>
    <n v="12"/>
    <n v="245.22613065326632"/>
    <s v="₹200–₹500"/>
    <x v="16"/>
    <n v="478"/>
    <n v="1577.3999999999999"/>
  </r>
  <r>
    <s v="B09P8M18QM"/>
    <x v="1100"/>
    <x v="48"/>
    <n v="1369"/>
    <x v="25"/>
    <n v="12"/>
    <n v="1375.8793969849246"/>
    <s v="&gt;₹500"/>
    <x v="16"/>
    <n v="227"/>
    <n v="749.09999999999991"/>
  </r>
  <r>
    <s v="B09TY4MSH3"/>
    <x v="826"/>
    <x v="48"/>
    <n v="1289"/>
    <x v="18"/>
    <m/>
    <n v="1294.1767068273093"/>
    <s v="&gt;₹500"/>
    <x v="16"/>
    <n v="73"/>
    <n v="240.89999999999998"/>
  </r>
  <r>
    <s v="B0B9F9PT8R"/>
    <x v="1101"/>
    <x v="134"/>
    <n v="1529"/>
    <x v="29"/>
    <m/>
    <n v="1535.140562248996"/>
    <s v="&gt;₹500"/>
    <x v="16"/>
    <n v="29"/>
    <n v="95.699999999999989"/>
  </r>
  <r>
    <s v="B09LV13JFB"/>
    <x v="1102"/>
    <x v="48"/>
    <n v="399"/>
    <x v="68"/>
    <n v="12"/>
    <n v="399"/>
    <s v="₹200–₹500"/>
    <x v="16"/>
    <n v="23"/>
    <n v="75.899999999999991"/>
  </r>
  <r>
    <s v="B0BMFD94VD"/>
    <x v="1103"/>
    <x v="13"/>
    <n v="199"/>
    <x v="68"/>
    <n v="12"/>
    <n v="199"/>
    <s v="&lt;₹200"/>
    <x v="16"/>
    <n v="12"/>
    <n v="39.599999999999994"/>
  </r>
  <r>
    <s v="B09ZVJXN5L"/>
    <x v="1104"/>
    <x v="17"/>
    <n v="778"/>
    <x v="41"/>
    <m/>
    <n v="779.55911823647295"/>
    <s v="&gt;₹500"/>
    <x v="16"/>
    <n v="8"/>
    <n v="26.4"/>
  </r>
  <r>
    <s v="B08RX8G496"/>
    <x v="1105"/>
    <x v="48"/>
    <n v="655"/>
    <x v="31"/>
    <m/>
    <n v="655"/>
    <s v="&gt;₹500"/>
    <x v="17"/>
    <n v="285"/>
    <n v="912"/>
  </r>
  <r>
    <s v="B0B9JZW1SQ"/>
    <x v="1106"/>
    <x v="71"/>
    <n v="498"/>
    <x v="49"/>
    <n v="12"/>
    <n v="500.50251256281405"/>
    <s v="₹200–₹500"/>
    <x v="17"/>
    <n v="113"/>
    <n v="361.6"/>
  </r>
  <r>
    <s v="B08TT63N58"/>
    <x v="1107"/>
    <x v="119"/>
    <n v="499"/>
    <x v="75"/>
    <n v="12"/>
    <n v="502.51762336354483"/>
    <s v="₹200–₹500"/>
    <x v="18"/>
    <n v="3527"/>
    <n v="10933.7"/>
  </r>
  <r>
    <s v="B08XLR6DSB"/>
    <x v="1069"/>
    <x v="101"/>
    <n v="721"/>
    <x v="42"/>
    <n v="12"/>
    <n v="724.62311557788951"/>
    <s v="&gt;₹500"/>
    <x v="18"/>
    <n v="2449"/>
    <n v="7591.9000000000005"/>
  </r>
  <r>
    <s v="B09ZTZ9N3Q"/>
    <x v="1108"/>
    <x v="17"/>
    <n v="1049"/>
    <x v="47"/>
    <m/>
    <n v="1052.1564694082247"/>
    <s v="&gt;₹500"/>
    <x v="18"/>
    <n v="111"/>
    <n v="344.1"/>
  </r>
  <r>
    <s v="B0B3JSWG81"/>
    <x v="1109"/>
    <x v="15"/>
    <n v="199"/>
    <x v="1"/>
    <n v="12"/>
    <n v="199"/>
    <s v="&lt;₹200"/>
    <x v="18"/>
    <n v="2"/>
    <n v="6.2"/>
  </r>
  <r>
    <s v="B0B82YGCF6"/>
    <x v="1110"/>
    <x v="52"/>
    <n v="899"/>
    <x v="71"/>
    <n v="11"/>
    <n v="905.33736153071504"/>
    <s v="&gt;₹500"/>
    <x v="19"/>
    <n v="681"/>
    <n v="2043"/>
  </r>
  <r>
    <s v="B08YK7BBD2"/>
    <x v="1111"/>
    <x v="13"/>
    <n v="429"/>
    <x v="6"/>
    <n v="10"/>
    <n v="431.15577889447235"/>
    <s v="₹200–₹500"/>
    <x v="19"/>
    <n v="617"/>
    <n v="1851"/>
  </r>
  <r>
    <s v="B09F6D21BY"/>
    <x v="1112"/>
    <x v="48"/>
    <n v="790"/>
    <x v="68"/>
    <n v="9"/>
    <n v="790"/>
    <s v="&gt;₹500"/>
    <x v="19"/>
    <n v="103"/>
    <n v="309"/>
  </r>
  <r>
    <s v="B0B94JPY2N"/>
    <x v="687"/>
    <x v="1"/>
    <n v="199"/>
    <x v="1"/>
    <n v="8"/>
    <n v="199"/>
    <s v="&lt;₹200"/>
    <x v="19"/>
    <n v="0"/>
    <n v="0"/>
  </r>
  <r>
    <s v="B0BBLHTRM9"/>
    <x v="1113"/>
    <x v="127"/>
    <n v="199"/>
    <x v="76"/>
    <n v="7"/>
    <n v="200.40281973816718"/>
    <s v="&lt;₹200"/>
    <x v="20"/>
    <n v="159"/>
    <n v="461.09999999999997"/>
  </r>
  <r>
    <s v="B0BNDGL26T"/>
    <x v="1114"/>
    <x v="38"/>
    <n v="499"/>
    <x v="75"/>
    <n v="6"/>
    <n v="502.51762336354483"/>
    <s v="₹200–₹500"/>
    <x v="21"/>
    <n v="109"/>
    <n v="305.2"/>
  </r>
  <r>
    <s v="B0BBVKRP7B"/>
    <x v="1115"/>
    <x v="52"/>
    <n v="281"/>
    <x v="89"/>
    <n v="5"/>
    <n v="283.26612903225805"/>
    <s v="₹200–₹500"/>
    <x v="21"/>
    <n v="87"/>
    <n v="243.6"/>
  </r>
  <r>
    <s v="B0B7L86YCB"/>
    <x v="1116"/>
    <x v="13"/>
    <n v="161"/>
    <x v="9"/>
    <m/>
    <n v="161.64658634538154"/>
    <s v="&lt;₹200"/>
    <x v="22"/>
    <n v="24"/>
    <n v="62.400000000000006"/>
  </r>
  <r>
    <s v="B0BFBNXS94"/>
    <x v="1117"/>
    <x v="4"/>
    <n v="669"/>
    <x v="16"/>
    <n v="3"/>
    <n v="672.3618090452261"/>
    <s v="&gt;₹500"/>
    <x v="23"/>
    <n v="13"/>
    <n v="29.9"/>
  </r>
  <r>
    <s v="B0BPJBTB3F"/>
    <x v="1118"/>
    <x v="17"/>
    <n v="1299"/>
    <x v="18"/>
    <m/>
    <n v="1304.2168674698796"/>
    <s v="&gt;₹500"/>
    <x v="24"/>
    <n v="2"/>
    <n v="4"/>
  </r>
  <r>
    <s v="B08L12N5H1"/>
    <x v="1119"/>
    <x v="175"/>
    <n v="2099"/>
    <x v="28"/>
    <m/>
    <n v="2101.101101101101"/>
    <s v="&gt;₹500"/>
    <x v="25"/>
    <n v="99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Name" fieldListSortAscending="1">
  <location ref="A221:A222" firstHeaderRow="1" firstDataRow="1" firstDataCol="0" rowPageCount="1" colPageCount="1"/>
  <pivotFields count="11">
    <pivotField showAll="0"/>
    <pivotField dataField="1" showAll="0"/>
    <pivotField showAll="0"/>
    <pivotField showAll="0"/>
    <pivotField axis="axisPage" numFmtId="9" showAll="0">
      <items count="93">
        <item x="38"/>
        <item x="77"/>
        <item x="62"/>
        <item x="44"/>
        <item x="88"/>
        <item x="69"/>
        <item x="48"/>
        <item x="85"/>
        <item x="58"/>
        <item x="81"/>
        <item x="39"/>
        <item x="60"/>
        <item x="32"/>
        <item x="33"/>
        <item x="28"/>
        <item x="35"/>
        <item x="24"/>
        <item x="74"/>
        <item x="46"/>
        <item x="10"/>
        <item x="41"/>
        <item x="34"/>
        <item x="15"/>
        <item x="36"/>
        <item x="43"/>
        <item x="40"/>
        <item x="3"/>
        <item x="14"/>
        <item x="23"/>
        <item x="11"/>
        <item x="64"/>
        <item x="56"/>
        <item x="61"/>
        <item x="12"/>
        <item x="72"/>
        <item x="63"/>
        <item x="47"/>
        <item x="65"/>
        <item x="31"/>
        <item x="20"/>
        <item x="30"/>
        <item x="54"/>
        <item x="4"/>
        <item x="37"/>
        <item x="9"/>
        <item x="55"/>
        <item x="18"/>
        <item x="29"/>
        <item x="0"/>
        <item x="51"/>
        <item x="42"/>
        <item x="45"/>
        <item x="25"/>
        <item x="16"/>
        <item x="7"/>
        <item x="6"/>
        <item x="13"/>
        <item x="49"/>
        <item x="68"/>
        <item x="50"/>
        <item x="8"/>
        <item x="21"/>
        <item x="73"/>
        <item x="59"/>
        <item x="5"/>
        <item x="17"/>
        <item x="57"/>
        <item x="52"/>
        <item x="19"/>
        <item x="70"/>
        <item x="76"/>
        <item x="22"/>
        <item x="71"/>
        <item x="2"/>
        <item x="66"/>
        <item x="75"/>
        <item x="53"/>
        <item x="27"/>
        <item x="1"/>
        <item x="82"/>
        <item x="26"/>
        <item x="80"/>
        <item x="84"/>
        <item x="79"/>
        <item x="89"/>
        <item x="87"/>
        <item x="86"/>
        <item x="90"/>
        <item x="67"/>
        <item x="83"/>
        <item x="78"/>
        <item x="91"/>
        <item t="default"/>
      </items>
    </pivotField>
    <pivotField showAll="0" defaultSubtotal="0"/>
    <pivotField numFmtId="2" showAll="0"/>
    <pivotField showAll="0"/>
    <pivotField showAll="0"/>
    <pivotField numFmtId="165" showAll="0"/>
    <pivotField numFmtId="164" showAll="0"/>
  </pivotFields>
  <rowItems count="1">
    <i/>
  </rowItems>
  <colItems count="1">
    <i/>
  </colItems>
  <pageFields count="1">
    <pageField fld="4" hier="-1"/>
  </pageFields>
  <dataFields count="1">
    <dataField name="Count of product_name" fld="1" subtotal="count" baseField="0" baseItem="0"/>
  </dataFields>
  <pivotTableStyleInfo name="PivotStyleLight16" showRowHeaders="1" showColHeaders="1" showRowStripes="0" showColStripes="0" showLastColumn="1"/>
  <filters count="1">
    <filter fld="1" type="captionGreaterThanOrEqual" evalOrder="-1" id="2" stringValue1="50">
      <autoFilter ref="A1">
        <filterColumn colId="0">
          <customFilters>
            <customFilter operator="greaterThanOrEqual" val="5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Category" fieldListSortAscending="1">
  <location ref="A3:B215" firstHeaderRow="1" firstDataRow="1" firstDataCol="1"/>
  <pivotFields count="11">
    <pivotField showAll="0"/>
    <pivotField dataField="1" showAll="0"/>
    <pivotField axis="axisRow" showAll="0">
      <items count="212">
        <item x="202"/>
        <item x="115"/>
        <item x="208"/>
        <item x="188"/>
        <item x="168"/>
        <item x="95"/>
        <item x="165"/>
        <item x="58"/>
        <item x="70"/>
        <item x="195"/>
        <item x="1"/>
        <item x="27"/>
        <item x="166"/>
        <item x="63"/>
        <item x="207"/>
        <item x="37"/>
        <item x="93"/>
        <item x="30"/>
        <item x="0"/>
        <item x="102"/>
        <item x="67"/>
        <item x="104"/>
        <item x="142"/>
        <item x="49"/>
        <item x="77"/>
        <item x="76"/>
        <item x="8"/>
        <item x="46"/>
        <item x="9"/>
        <item x="99"/>
        <item x="103"/>
        <item x="29"/>
        <item x="161"/>
        <item x="187"/>
        <item x="126"/>
        <item x="124"/>
        <item x="156"/>
        <item x="19"/>
        <item x="23"/>
        <item x="20"/>
        <item x="106"/>
        <item x="56"/>
        <item x="86"/>
        <item x="186"/>
        <item x="121"/>
        <item x="163"/>
        <item x="199"/>
        <item x="88"/>
        <item x="26"/>
        <item x="25"/>
        <item x="137"/>
        <item x="33"/>
        <item x="69"/>
        <item x="128"/>
        <item x="174"/>
        <item x="191"/>
        <item x="200"/>
        <item x="12"/>
        <item x="18"/>
        <item x="54"/>
        <item x="196"/>
        <item x="143"/>
        <item x="43"/>
        <item x="109"/>
        <item x="62"/>
        <item x="65"/>
        <item x="148"/>
        <item x="198"/>
        <item x="90"/>
        <item x="205"/>
        <item x="57"/>
        <item x="22"/>
        <item x="94"/>
        <item x="193"/>
        <item x="98"/>
        <item x="203"/>
        <item x="139"/>
        <item x="138"/>
        <item x="159"/>
        <item x="60"/>
        <item x="182"/>
        <item x="50"/>
        <item x="89"/>
        <item x="192"/>
        <item x="160"/>
        <item x="149"/>
        <item x="204"/>
        <item x="209"/>
        <item x="11"/>
        <item x="141"/>
        <item x="55"/>
        <item x="64"/>
        <item x="48"/>
        <item x="136"/>
        <item x="185"/>
        <item x="53"/>
        <item x="107"/>
        <item x="6"/>
        <item x="132"/>
        <item x="180"/>
        <item x="100"/>
        <item x="125"/>
        <item x="82"/>
        <item x="87"/>
        <item x="31"/>
        <item x="153"/>
        <item x="85"/>
        <item x="5"/>
        <item x="176"/>
        <item x="129"/>
        <item x="164"/>
        <item x="162"/>
        <item x="14"/>
        <item x="197"/>
        <item x="21"/>
        <item x="45"/>
        <item x="178"/>
        <item x="59"/>
        <item x="28"/>
        <item x="52"/>
        <item x="181"/>
        <item x="113"/>
        <item x="66"/>
        <item x="32"/>
        <item x="40"/>
        <item x="189"/>
        <item x="117"/>
        <item x="79"/>
        <item x="92"/>
        <item x="147"/>
        <item x="167"/>
        <item x="171"/>
        <item x="135"/>
        <item x="173"/>
        <item x="183"/>
        <item x="134"/>
        <item x="17"/>
        <item x="206"/>
        <item x="201"/>
        <item x="144"/>
        <item x="2"/>
        <item x="74"/>
        <item x="152"/>
        <item x="150"/>
        <item x="110"/>
        <item x="158"/>
        <item x="210"/>
        <item x="123"/>
        <item x="47"/>
        <item x="172"/>
        <item x="194"/>
        <item x="170"/>
        <item x="155"/>
        <item x="101"/>
        <item x="81"/>
        <item x="3"/>
        <item x="51"/>
        <item x="105"/>
        <item x="7"/>
        <item x="4"/>
        <item x="73"/>
        <item x="140"/>
        <item x="38"/>
        <item x="119"/>
        <item x="80"/>
        <item x="24"/>
        <item x="83"/>
        <item x="190"/>
        <item x="71"/>
        <item x="10"/>
        <item x="68"/>
        <item x="36"/>
        <item x="151"/>
        <item x="84"/>
        <item x="108"/>
        <item x="44"/>
        <item x="114"/>
        <item x="131"/>
        <item x="13"/>
        <item x="157"/>
        <item x="177"/>
        <item x="97"/>
        <item x="91"/>
        <item x="15"/>
        <item x="130"/>
        <item x="120"/>
        <item x="61"/>
        <item x="175"/>
        <item x="75"/>
        <item x="146"/>
        <item x="145"/>
        <item x="16"/>
        <item x="127"/>
        <item x="184"/>
        <item x="39"/>
        <item x="179"/>
        <item x="35"/>
        <item x="78"/>
        <item x="41"/>
        <item x="133"/>
        <item x="116"/>
        <item x="42"/>
        <item x="72"/>
        <item x="34"/>
        <item x="118"/>
        <item x="169"/>
        <item x="111"/>
        <item x="154"/>
        <item x="112"/>
        <item x="122"/>
        <item x="96"/>
        <item t="default"/>
      </items>
    </pivotField>
    <pivotField showAll="0"/>
    <pivotField numFmtId="9" showAll="0"/>
    <pivotField showAll="0" defaultSubtotal="0"/>
    <pivotField numFmtId="2" showAll="0"/>
    <pivotField showAll="0"/>
    <pivotField showAll="0"/>
    <pivotField numFmtId="165" showAll="0"/>
    <pivotField numFmtId="164"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Count of product_name" fld="1"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Rating" fieldListSortAscending="1">
  <location ref="R60:S87" firstHeaderRow="1" firstDataRow="1" firstDataCol="1"/>
  <pivotFields count="11">
    <pivotField dataField="1" showAll="0"/>
    <pivotField showAll="0"/>
    <pivotField showAll="0"/>
    <pivotField showAll="0"/>
    <pivotField numFmtId="9" showAll="0"/>
    <pivotField showAll="0" defaultSubtotal="0"/>
    <pivotField numFmtId="2" showAll="0"/>
    <pivotField showAll="0"/>
    <pivotField axis="axisRow" showAll="0" sortType="ascending">
      <items count="27">
        <item x="24"/>
        <item x="23"/>
        <item x="22"/>
        <item x="21"/>
        <item x="20"/>
        <item x="19"/>
        <item x="18"/>
        <item x="17"/>
        <item x="16"/>
        <item x="15"/>
        <item x="14"/>
        <item x="13"/>
        <item x="12"/>
        <item x="11"/>
        <item x="10"/>
        <item x="9"/>
        <item x="8"/>
        <item x="7"/>
        <item x="6"/>
        <item x="5"/>
        <item x="4"/>
        <item x="3"/>
        <item x="2"/>
        <item x="1"/>
        <item x="0"/>
        <item x="25"/>
        <item t="default"/>
      </items>
    </pivotField>
    <pivotField numFmtId="165" showAll="0"/>
    <pivotField numFmtId="164" showAll="0"/>
  </pivotFields>
  <rowFields count="1">
    <field x="8"/>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Rating" fieldListSortAscending="1">
  <location ref="R26:S53" firstHeaderRow="1" firstDataRow="1" firstDataCol="1"/>
  <pivotFields count="11">
    <pivotField dataField="1" showAll="0"/>
    <pivotField showAll="0"/>
    <pivotField showAll="0"/>
    <pivotField showAll="0"/>
    <pivotField numFmtId="9" showAll="0"/>
    <pivotField showAll="0" defaultSubtotal="0"/>
    <pivotField numFmtId="2" showAll="0"/>
    <pivotField showAll="0"/>
    <pivotField axis="axisRow" showAll="0" sortType="ascending">
      <items count="27">
        <item x="24"/>
        <item x="23"/>
        <item x="22"/>
        <item x="21"/>
        <item x="20"/>
        <item x="19"/>
        <item x="18"/>
        <item x="17"/>
        <item x="16"/>
        <item x="15"/>
        <item x="14"/>
        <item x="13"/>
        <item x="12"/>
        <item x="11"/>
        <item x="10"/>
        <item x="9"/>
        <item x="8"/>
        <item x="7"/>
        <item x="6"/>
        <item x="5"/>
        <item x="4"/>
        <item x="3"/>
        <item x="2"/>
        <item x="1"/>
        <item x="0"/>
        <item x="25"/>
        <item t="default"/>
      </items>
    </pivotField>
    <pivotField numFmtId="165" showAll="0"/>
    <pivotField numFmtId="164" showAll="0"/>
  </pivotFields>
  <rowFields count="1">
    <field x="8"/>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Name" fieldListSortAscending="1">
  <location ref="R19:R20" firstHeaderRow="1" firstDataRow="1" firstDataCol="0" rowPageCount="1" colPageCount="1"/>
  <pivotFields count="11">
    <pivotField showAll="0"/>
    <pivotField dataField="1" showAll="0"/>
    <pivotField showAll="0"/>
    <pivotField showAll="0"/>
    <pivotField axis="axisPage" numFmtId="9" showAll="0">
      <items count="93">
        <item x="38"/>
        <item x="77"/>
        <item x="62"/>
        <item x="44"/>
        <item x="88"/>
        <item x="69"/>
        <item x="48"/>
        <item x="85"/>
        <item x="58"/>
        <item x="81"/>
        <item x="39"/>
        <item x="60"/>
        <item x="32"/>
        <item x="33"/>
        <item x="28"/>
        <item x="35"/>
        <item x="24"/>
        <item x="74"/>
        <item x="46"/>
        <item x="10"/>
        <item x="41"/>
        <item x="34"/>
        <item x="15"/>
        <item x="36"/>
        <item x="43"/>
        <item x="40"/>
        <item x="3"/>
        <item x="14"/>
        <item x="23"/>
        <item x="11"/>
        <item x="64"/>
        <item x="56"/>
        <item x="61"/>
        <item x="12"/>
        <item x="72"/>
        <item x="63"/>
        <item x="47"/>
        <item x="65"/>
        <item x="31"/>
        <item x="20"/>
        <item x="30"/>
        <item x="54"/>
        <item x="4"/>
        <item x="37"/>
        <item x="9"/>
        <item x="55"/>
        <item x="18"/>
        <item x="29"/>
        <item x="0"/>
        <item x="51"/>
        <item x="42"/>
        <item x="45"/>
        <item x="25"/>
        <item x="16"/>
        <item x="7"/>
        <item x="6"/>
        <item x="13"/>
        <item x="49"/>
        <item x="68"/>
        <item x="50"/>
        <item x="8"/>
        <item x="21"/>
        <item x="73"/>
        <item x="59"/>
        <item x="5"/>
        <item x="17"/>
        <item x="57"/>
        <item x="52"/>
        <item x="19"/>
        <item x="70"/>
        <item x="76"/>
        <item x="22"/>
        <item x="71"/>
        <item x="2"/>
        <item x="66"/>
        <item x="75"/>
        <item x="53"/>
        <item x="27"/>
        <item x="1"/>
        <item x="82"/>
        <item x="26"/>
        <item x="80"/>
        <item x="84"/>
        <item x="79"/>
        <item x="89"/>
        <item x="87"/>
        <item x="86"/>
        <item x="90"/>
        <item x="67"/>
        <item x="83"/>
        <item x="78"/>
        <item x="91"/>
        <item t="default"/>
      </items>
    </pivotField>
    <pivotField showAll="0" defaultSubtotal="0"/>
    <pivotField numFmtId="2" showAll="0"/>
    <pivotField showAll="0"/>
    <pivotField showAll="0"/>
    <pivotField numFmtId="165" showAll="0"/>
    <pivotField numFmtId="164" showAll="0"/>
  </pivotFields>
  <rowItems count="1">
    <i/>
  </rowItems>
  <colItems count="1">
    <i/>
  </colItems>
  <pageFields count="1">
    <pageField fld="4" hier="-1"/>
  </pageFields>
  <dataFields count="1">
    <dataField name="Count of product_name" fld="1" subtotal="count" baseField="0" baseItem="0"/>
  </dataFields>
  <pivotTableStyleInfo name="PivotStyleLight16" showRowHeaders="1" showColHeaders="1" showRowStripes="0" showColStripes="0" showLastColumn="1"/>
  <filters count="1">
    <filter fld="1" type="captionGreaterThanOrEqual" evalOrder="-1" id="2" stringValue1="50">
      <autoFilter ref="A1">
        <filterColumn colId="0">
          <customFilters>
            <customFilter operator="greaterThanOrEqual" val="5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Name" fieldListSortAscending="1">
  <location ref="R3:S14" firstHeaderRow="1" firstDataRow="1" firstDataCol="1"/>
  <pivotFields count="11">
    <pivotField showAll="0"/>
    <pivotField axis="axisRow" showAll="0" measureFilter="1" sortType="descending">
      <items count="1121">
        <item n="Zuvex pie" x="826"/>
        <item x="11"/>
        <item x="184"/>
        <item x="334"/>
        <item x="333"/>
        <item x="632"/>
        <item x="357"/>
        <item x="1066"/>
        <item x="578"/>
        <item x="402"/>
        <item x="966"/>
        <item x="745"/>
        <item x="607"/>
        <item x="942"/>
        <item x="1010"/>
        <item x="116"/>
        <item x="213"/>
        <item x="928"/>
        <item x="1070"/>
        <item x="757"/>
        <item x="1032"/>
        <item x="457"/>
        <item x="630"/>
        <item x="869"/>
        <item x="1039"/>
        <item x="1065"/>
        <item x="831"/>
        <item x="1063"/>
        <item x="954"/>
        <item x="1044"/>
        <item x="1061"/>
        <item x="886"/>
        <item x="1085"/>
        <item x="1000"/>
        <item x="746"/>
        <item x="1087"/>
        <item x="847"/>
        <item x="698"/>
        <item x="924"/>
        <item x="1022"/>
        <item x="170"/>
        <item x="18"/>
        <item x="533"/>
        <item x="733"/>
        <item x="827"/>
        <item x="713"/>
        <item x="998"/>
        <item x="1056"/>
        <item x="686"/>
        <item x="324"/>
        <item x="1049"/>
        <item x="984"/>
        <item x="980"/>
        <item x="660"/>
        <item x="960"/>
        <item x="825"/>
        <item x="1103"/>
        <item x="91"/>
        <item x="967"/>
        <item x="501"/>
        <item x="21"/>
        <item x="1094"/>
        <item x="479"/>
        <item x="766"/>
        <item x="936"/>
        <item x="330"/>
        <item x="269"/>
        <item x="406"/>
        <item x="300"/>
        <item x="268"/>
        <item x="405"/>
        <item x="814"/>
        <item x="88"/>
        <item x="121"/>
        <item x="340"/>
        <item x="462"/>
        <item x="292"/>
        <item x="291"/>
        <item x="691"/>
        <item x="800"/>
        <item x="24"/>
        <item x="414"/>
        <item x="493"/>
        <item x="272"/>
        <item x="148"/>
        <item x="647"/>
        <item x="904"/>
        <item x="476"/>
        <item x="1059"/>
        <item x="1042"/>
        <item x="754"/>
        <item x="1036"/>
        <item x="242"/>
        <item x="595"/>
        <item x="964"/>
        <item x="985"/>
        <item x="455"/>
        <item x="290"/>
        <item x="545"/>
        <item x="429"/>
        <item x="759"/>
        <item x="848"/>
        <item x="659"/>
        <item x="722"/>
        <item x="706"/>
        <item x="707"/>
        <item x="161"/>
        <item x="768"/>
        <item x="939"/>
        <item x="798"/>
        <item x="444"/>
        <item x="62"/>
        <item x="756"/>
        <item x="933"/>
        <item x="522"/>
        <item x="894"/>
        <item x="367"/>
        <item x="366"/>
        <item x="195"/>
        <item x="39"/>
        <item x="38"/>
        <item x="418"/>
        <item x="368"/>
        <item x="372"/>
        <item x="365"/>
        <item x="244"/>
        <item x="369"/>
        <item x="100"/>
        <item x="379"/>
        <item x="197"/>
        <item x="108"/>
        <item x="110"/>
        <item x="109"/>
        <item x="122"/>
        <item x="320"/>
        <item x="855"/>
        <item x="913"/>
        <item x="1110"/>
        <item x="150"/>
        <item x="426"/>
        <item x="999"/>
        <item x="667"/>
        <item x="344"/>
        <item x="657"/>
        <item x="176"/>
        <item x="952"/>
        <item x="600"/>
        <item x="524"/>
        <item x="1057"/>
        <item x="521"/>
        <item x="472"/>
        <item x="442"/>
        <item x="470"/>
        <item x="1005"/>
        <item x="259"/>
        <item x="1081"/>
        <item x="319"/>
        <item x="247"/>
        <item x="475"/>
        <item x="796"/>
        <item x="216"/>
        <item x="314"/>
        <item x="298"/>
        <item x="335"/>
        <item x="336"/>
        <item x="1"/>
        <item x="907"/>
        <item x="3"/>
        <item x="321"/>
        <item x="1004"/>
        <item x="905"/>
        <item x="1047"/>
        <item x="718"/>
        <item x="79"/>
        <item x="70"/>
        <item x="59"/>
        <item x="54"/>
        <item x="20"/>
        <item x="16"/>
        <item x="67"/>
        <item x="1026"/>
        <item x="623"/>
        <item x="585"/>
        <item x="637"/>
        <item x="202"/>
        <item x="636"/>
        <item x="504"/>
        <item x="785"/>
        <item x="498"/>
        <item x="218"/>
        <item x="483"/>
        <item x="313"/>
        <item x="629"/>
        <item x="889"/>
        <item x="356"/>
        <item x="481"/>
        <item x="944"/>
        <item x="317"/>
        <item x="6"/>
        <item x="793"/>
        <item x="760"/>
        <item x="870"/>
        <item x="867"/>
        <item x="808"/>
        <item x="652"/>
        <item x="1045"/>
        <item x="979"/>
        <item x="7"/>
        <item x="809"/>
        <item x="881"/>
        <item x="295"/>
        <item x="491"/>
        <item x="127"/>
        <item x="1089"/>
        <item x="792"/>
        <item x="1074"/>
        <item x="1019"/>
        <item x="638"/>
        <item x="719"/>
        <item x="974"/>
        <item x="1115"/>
        <item x="611"/>
        <item x="517"/>
        <item x="514"/>
        <item x="684"/>
        <item x="536"/>
        <item x="31"/>
        <item x="30"/>
        <item x="53"/>
        <item x="1025"/>
        <item x="341"/>
        <item x="94"/>
        <item x="92"/>
        <item x="95"/>
        <item x="208"/>
        <item x="190"/>
        <item x="196"/>
        <item x="199"/>
        <item x="26"/>
        <item x="42"/>
        <item x="189"/>
        <item x="98"/>
        <item x="350"/>
        <item x="395"/>
        <item x="140"/>
        <item x="278"/>
        <item x="401"/>
        <item x="863"/>
        <item x="555"/>
        <item x="540"/>
        <item x="560"/>
        <item x="511"/>
        <item x="761"/>
        <item x="194"/>
        <item x="394"/>
        <item x="230"/>
        <item x="134"/>
        <item x="302"/>
        <item x="264"/>
        <item x="263"/>
        <item x="776"/>
        <item x="987"/>
        <item x="503"/>
        <item x="769"/>
        <item x="919"/>
        <item x="339"/>
        <item x="497"/>
        <item x="287"/>
        <item x="66"/>
        <item x="1027"/>
        <item x="1107"/>
        <item x="361"/>
        <item x="605"/>
        <item x="275"/>
        <item x="669"/>
        <item x="461"/>
        <item x="788"/>
        <item x="586"/>
        <item x="224"/>
        <item x="1029"/>
        <item x="1023"/>
        <item x="969"/>
        <item x="2"/>
        <item x="71"/>
        <item x="547"/>
        <item x="543"/>
        <item x="742"/>
        <item x="743"/>
        <item x="527"/>
        <item x="526"/>
        <item x="381"/>
        <item x="383"/>
        <item x="880"/>
        <item x="731"/>
        <item x="730"/>
        <item x="729"/>
        <item x="382"/>
        <item x="403"/>
        <item x="12"/>
        <item x="237"/>
        <item x="728"/>
        <item x="233"/>
        <item x="81"/>
        <item x="710"/>
        <item x="424"/>
        <item x="539"/>
        <item x="705"/>
        <item x="750"/>
        <item x="328"/>
        <item x="668"/>
        <item x="436"/>
        <item x="469"/>
        <item x="688"/>
        <item x="622"/>
        <item x="137"/>
        <item x="953"/>
        <item x="774"/>
        <item x="833"/>
        <item x="1060"/>
        <item x="841"/>
        <item x="895"/>
        <item x="843"/>
        <item x="842"/>
        <item x="897"/>
        <item x="896"/>
        <item x="1096"/>
        <item x="725"/>
        <item x="1034"/>
        <item x="975"/>
        <item x="177"/>
        <item x="1020"/>
        <item x="816"/>
        <item x="248"/>
        <item x="1095"/>
        <item x="982"/>
        <item x="752"/>
        <item x="464"/>
        <item x="661"/>
        <item x="387"/>
        <item x="1011"/>
        <item x="447"/>
        <item x="997"/>
        <item x="934"/>
        <item x="548"/>
        <item x="721"/>
        <item x="440"/>
        <item x="938"/>
        <item x="837"/>
        <item x="832"/>
        <item x="619"/>
        <item x="956"/>
        <item x="839"/>
        <item x="286"/>
        <item x="575"/>
        <item x="329"/>
        <item x="650"/>
        <item x="643"/>
        <item x="293"/>
        <item x="680"/>
        <item x="227"/>
        <item x="468"/>
        <item x="311"/>
        <item x="565"/>
        <item x="990"/>
        <item x="241"/>
        <item x="480"/>
        <item x="580"/>
        <item x="717"/>
        <item x="452"/>
        <item x="590"/>
        <item x="187"/>
        <item x="1080"/>
        <item x="864"/>
        <item x="285"/>
        <item x="991"/>
        <item x="915"/>
        <item x="744"/>
        <item x="306"/>
        <item x="602"/>
        <item x="1091"/>
        <item x="529"/>
        <item x="852"/>
        <item x="518"/>
        <item x="459"/>
        <item x="1014"/>
        <item x="143"/>
        <item x="640"/>
        <item x="299"/>
        <item x="117"/>
        <item x="551"/>
        <item x="420"/>
        <item x="261"/>
        <item x="162"/>
        <item x="131"/>
        <item x="797"/>
        <item x="258"/>
        <item x="204"/>
        <item x="234"/>
        <item x="155"/>
        <item x="775"/>
        <item x="310"/>
        <item x="817"/>
        <item x="159"/>
        <item x="52"/>
        <item x="312"/>
        <item x="166"/>
        <item x="618"/>
        <item x="1117"/>
        <item x="616"/>
        <item x="631"/>
        <item x="764"/>
        <item x="305"/>
        <item x="296"/>
        <item x="484"/>
        <item x="274"/>
        <item x="465"/>
        <item x="105"/>
        <item x="104"/>
        <item x="653"/>
        <item x="571"/>
        <item x="415"/>
        <item x="446"/>
        <item x="425"/>
        <item x="903"/>
        <item x="557"/>
        <item x="240"/>
        <item x="5"/>
        <item x="82"/>
        <item x="723"/>
        <item x="392"/>
        <item x="378"/>
        <item x="255"/>
        <item x="972"/>
        <item x="226"/>
        <item x="389"/>
        <item x="598"/>
        <item x="597"/>
        <item x="438"/>
        <item x="297"/>
        <item x="430"/>
        <item x="390"/>
        <item x="712"/>
        <item x="478"/>
        <item x="576"/>
        <item x="610"/>
        <item x="1071"/>
        <item x="853"/>
        <item x="700"/>
        <item x="701"/>
        <item x="85"/>
        <item x="579"/>
        <item x="868"/>
        <item x="596"/>
        <item x="544"/>
        <item x="703"/>
        <item x="608"/>
        <item x="876"/>
        <item x="937"/>
        <item x="858"/>
        <item x="1015"/>
        <item x="799"/>
        <item x="515"/>
        <item x="1111"/>
        <item x="1109"/>
        <item x="806"/>
        <item x="353"/>
        <item x="1006"/>
        <item x="467"/>
        <item x="9"/>
        <item x="1114"/>
        <item x="740"/>
        <item x="777"/>
        <item x="873"/>
        <item x="454"/>
        <item x="564"/>
        <item x="349"/>
        <item x="625"/>
        <item x="477"/>
        <item x="568"/>
        <item x="315"/>
        <item x="957"/>
        <item x="1046"/>
        <item x="207"/>
        <item x="492"/>
        <item x="206"/>
        <item x="634"/>
        <item x="327"/>
        <item x="191"/>
        <item x="115"/>
        <item x="289"/>
        <item x="212"/>
        <item x="201"/>
        <item x="318"/>
        <item x="922"/>
        <item x="219"/>
        <item x="412"/>
        <item x="215"/>
        <item x="231"/>
        <item x="192"/>
        <item x="193"/>
        <item x="393"/>
        <item x="217"/>
        <item x="25"/>
        <item x="931"/>
        <item x="1002"/>
        <item x="693"/>
        <item x="961"/>
        <item x="899"/>
        <item x="64"/>
        <item x="918"/>
        <item x="574"/>
        <item x="359"/>
        <item x="1105"/>
        <item x="884"/>
        <item x="1031"/>
        <item x="923"/>
        <item x="1102"/>
        <item x="892"/>
        <item x="970"/>
        <item x="1076"/>
        <item x="15"/>
        <item x="416"/>
        <item x="260"/>
        <item x="552"/>
        <item x="13"/>
        <item x="29"/>
        <item x="101"/>
        <item x="111"/>
        <item x="44"/>
        <item x="727"/>
        <item x="14"/>
        <item x="47"/>
        <item x="223"/>
        <item x="96"/>
        <item x="205"/>
        <item x="358"/>
        <item x="249"/>
        <item x="648"/>
        <item x="22"/>
        <item x="354"/>
        <item x="943"/>
        <item x="891"/>
        <item x="753"/>
        <item x="887"/>
        <item x="995"/>
        <item x="968"/>
        <item x="946"/>
        <item x="963"/>
        <item x="929"/>
        <item x="1053"/>
        <item x="1048"/>
        <item x="316"/>
        <item x="180"/>
        <item x="1050"/>
        <item x="245"/>
        <item x="326"/>
        <item x="325"/>
        <item x="294"/>
        <item x="906"/>
        <item x="812"/>
        <item x="152"/>
        <item x="63"/>
        <item x="146"/>
        <item x="106"/>
        <item x="577"/>
        <item x="156"/>
        <item x="1028"/>
        <item x="958"/>
        <item x="1054"/>
        <item x="677"/>
        <item x="519"/>
        <item x="589"/>
        <item x="487"/>
        <item x="509"/>
        <item x="1068"/>
        <item x="83"/>
        <item x="795"/>
        <item x="182"/>
        <item x="794"/>
        <item x="921"/>
        <item x="75"/>
        <item x="621"/>
        <item x="811"/>
        <item x="1001"/>
        <item x="983"/>
        <item x="323"/>
        <item x="445"/>
        <item x="168"/>
        <item x="489"/>
        <item x="1104"/>
        <item x="689"/>
        <item x="699"/>
        <item x="364"/>
        <item x="821"/>
        <item x="523"/>
        <item x="617"/>
        <item x="1088"/>
        <item x="562"/>
        <item x="69"/>
        <item x="229"/>
        <item x="1073"/>
        <item x="1118"/>
        <item x="1077"/>
        <item x="1021"/>
        <item x="675"/>
        <item x="592"/>
        <item x="1037"/>
        <item x="976"/>
        <item x="981"/>
        <item x="645"/>
        <item x="787"/>
        <item x="726"/>
        <item x="421"/>
        <item x="601"/>
        <item x="877"/>
        <item x="613"/>
        <item x="885"/>
        <item x="920"/>
        <item x="431"/>
        <item x="910"/>
        <item x="791"/>
        <item x="673"/>
        <item x="803"/>
        <item x="996"/>
        <item x="198"/>
        <item x="850"/>
        <item x="829"/>
        <item x="542"/>
        <item x="530"/>
        <item x="250"/>
        <item x="790"/>
        <item x="1075"/>
        <item x="253"/>
        <item x="559"/>
        <item x="558"/>
        <item x="714"/>
        <item x="112"/>
        <item x="256"/>
        <item x="992"/>
        <item x="1113"/>
        <item x="789"/>
        <item x="890"/>
        <item x="1035"/>
        <item x="4"/>
        <item x="649"/>
        <item x="77"/>
        <item x="614"/>
        <item x="172"/>
        <item x="308"/>
        <item x="384"/>
        <item x="549"/>
        <item x="1092"/>
        <item x="866"/>
        <item x="973"/>
        <item x="911"/>
        <item x="419"/>
        <item x="126"/>
        <item x="449"/>
        <item x="986"/>
        <item x="147"/>
        <item x="65"/>
        <item x="606"/>
        <item x="1052"/>
        <item x="1079"/>
        <item x="1099"/>
        <item x="19"/>
        <item x="494"/>
        <item x="662"/>
        <item x="342"/>
        <item x="902"/>
        <item x="784"/>
        <item x="644"/>
        <item x="516"/>
        <item x="665"/>
        <item x="1097"/>
        <item x="423"/>
        <item x="133"/>
        <item x="409"/>
        <item x="435"/>
        <item x="200"/>
        <item x="1067"/>
        <item x="626"/>
        <item x="1003"/>
        <item x="377"/>
        <item x="453"/>
        <item x="749"/>
        <item x="309"/>
        <item x="279"/>
        <item x="157"/>
        <item x="346"/>
        <item x="1043"/>
        <item x="1062"/>
        <item x="748"/>
        <item x="456"/>
        <item x="303"/>
        <item x="908"/>
        <item x="709"/>
        <item x="762"/>
        <item x="898"/>
        <item x="994"/>
        <item x="86"/>
        <item x="651"/>
        <item x="656"/>
        <item x="900"/>
        <item x="676"/>
        <item x="778"/>
        <item x="1083"/>
        <item x="641"/>
        <item x="251"/>
        <item x="508"/>
        <item x="235"/>
        <item x="824"/>
        <item x="683"/>
        <item x="437"/>
        <item x="681"/>
        <item x="246"/>
        <item x="174"/>
        <item x="167"/>
        <item x="417"/>
        <item x="460"/>
        <item x="490"/>
        <item x="978"/>
        <item x="262"/>
        <item x="267"/>
        <item x="955"/>
        <item x="697"/>
        <item x="37"/>
        <item x="252"/>
        <item x="1116"/>
        <item x="502"/>
        <item x="46"/>
        <item x="836"/>
        <item x="666"/>
        <item x="352"/>
        <item x="1038"/>
        <item x="1064"/>
        <item x="603"/>
        <item x="404"/>
        <item x="553"/>
        <item x="1041"/>
        <item x="582"/>
        <item x="45"/>
        <item x="236"/>
        <item x="55"/>
        <item x="410"/>
        <item x="338"/>
        <item x="1012"/>
        <item x="1086"/>
        <item x="84"/>
        <item x="916"/>
        <item x="61"/>
        <item x="635"/>
        <item x="883"/>
        <item x="735"/>
        <item x="737"/>
        <item x="882"/>
        <item x="739"/>
        <item x="736"/>
        <item x="738"/>
        <item x="228"/>
        <item x="173"/>
        <item x="741"/>
        <item x="413"/>
        <item x="211"/>
        <item x="396"/>
        <item x="422"/>
        <item x="411"/>
        <item x="400"/>
        <item x="186"/>
        <item x="10"/>
        <item x="138"/>
        <item x="183"/>
        <item x="232"/>
        <item x="819"/>
        <item x="332"/>
        <item x="175"/>
        <item x="947"/>
        <item x="838"/>
        <item x="495"/>
        <item x="301"/>
        <item x="1119"/>
        <item x="771"/>
        <item x="805"/>
        <item x="113"/>
        <item x="43"/>
        <item x="271"/>
        <item x="781"/>
        <item x="951"/>
        <item x="136"/>
        <item x="1101"/>
        <item x="854"/>
        <item x="930"/>
        <item x="779"/>
        <item x="1055"/>
        <item x="690"/>
        <item x="307"/>
        <item x="835"/>
        <item x="33"/>
        <item x="34"/>
        <item x="810"/>
        <item x="860"/>
        <item x="149"/>
        <item x="512"/>
        <item x="945"/>
        <item x="654"/>
        <item x="451"/>
        <item x="450"/>
        <item x="151"/>
        <item x="74"/>
        <item x="185"/>
        <item x="35"/>
        <item x="507"/>
        <item x="505"/>
        <item x="102"/>
        <item x="214"/>
        <item x="674"/>
        <item x="181"/>
        <item x="345"/>
        <item x="160"/>
        <item x="169"/>
        <item x="765"/>
        <item x="591"/>
        <item x="554"/>
        <item x="441"/>
        <item x="845"/>
        <item x="570"/>
        <item x="270"/>
        <item x="118"/>
        <item x="663"/>
        <item x="132"/>
        <item x="391"/>
        <item x="32"/>
        <item x="209"/>
        <item x="288"/>
        <item x="49"/>
        <item x="801"/>
        <item x="1018"/>
        <item x="971"/>
        <item x="36"/>
        <item x="304"/>
        <item x="28"/>
        <item x="337"/>
        <item x="755"/>
        <item x="862"/>
        <item x="593"/>
        <item x="567"/>
        <item x="696"/>
        <item x="993"/>
        <item x="815"/>
        <item x="609"/>
        <item x="572"/>
        <item x="720"/>
        <item x="901"/>
        <item x="734"/>
        <item x="770"/>
        <item x="569"/>
        <item x="581"/>
        <item x="633"/>
        <item x="751"/>
        <item x="914"/>
        <item x="486"/>
        <item x="962"/>
        <item x="154"/>
        <item x="78"/>
        <item x="802"/>
        <item x="588"/>
        <item x="584"/>
        <item x="50"/>
        <item x="655"/>
        <item x="433"/>
        <item x="506"/>
        <item x="273"/>
        <item x="128"/>
        <item x="158"/>
        <item x="68"/>
        <item x="60"/>
        <item x="144"/>
        <item x="463"/>
        <item x="813"/>
        <item x="439"/>
        <item x="692"/>
        <item x="51"/>
        <item x="153"/>
        <item x="57"/>
        <item x="123"/>
        <item x="594"/>
        <item x="466"/>
        <item x="658"/>
        <item x="1084"/>
        <item x="865"/>
        <item x="949"/>
        <item x="912"/>
        <item x="1082"/>
        <item x="879"/>
        <item x="8"/>
        <item x="612"/>
        <item x="48"/>
        <item x="129"/>
        <item x="56"/>
        <item x="716"/>
        <item x="347"/>
        <item x="72"/>
        <item x="360"/>
        <item x="458"/>
        <item x="1030"/>
        <item x="857"/>
        <item x="715"/>
        <item x="840"/>
        <item x="859"/>
        <item x="388"/>
        <item x="807"/>
        <item x="639"/>
        <item x="1072"/>
        <item x="348"/>
        <item x="959"/>
        <item x="171"/>
        <item x="257"/>
        <item x="702"/>
        <item x="935"/>
        <item x="1033"/>
        <item x="927"/>
        <item x="1009"/>
        <item x="950"/>
        <item x="830"/>
        <item x="856"/>
        <item x="861"/>
        <item x="125"/>
        <item x="520"/>
        <item x="488"/>
        <item x="783"/>
        <item x="265"/>
        <item x="178"/>
        <item x="139"/>
        <item x="376"/>
        <item x="844"/>
        <item x="932"/>
        <item x="222"/>
        <item x="573"/>
        <item x="386"/>
        <item x="473"/>
        <item x="563"/>
        <item x="371"/>
        <item x="541"/>
        <item x="535"/>
        <item x="537"/>
        <item x="708"/>
        <item x="534"/>
        <item x="532"/>
        <item x="695"/>
        <item x="566"/>
        <item x="909"/>
        <item x="599"/>
        <item x="221"/>
        <item x="711"/>
        <item x="203"/>
        <item x="370"/>
        <item x="374"/>
        <item x="531"/>
        <item x="528"/>
        <item x="538"/>
        <item x="513"/>
        <item x="375"/>
        <item x="525"/>
        <item x="1017"/>
        <item x="941"/>
        <item x="834"/>
        <item x="828"/>
        <item x="926"/>
        <item x="220"/>
        <item x="103"/>
        <item x="97"/>
        <item x="398"/>
        <item x="965"/>
        <item x="485"/>
        <item x="888"/>
        <item x="179"/>
        <item x="76"/>
        <item x="41"/>
        <item x="142"/>
        <item x="1008"/>
        <item x="165"/>
        <item x="627"/>
        <item x="556"/>
        <item x="878"/>
        <item x="804"/>
        <item x="758"/>
        <item x="385"/>
        <item x="615"/>
        <item x="664"/>
        <item x="443"/>
        <item x="782"/>
        <item x="646"/>
        <item x="1051"/>
        <item x="407"/>
        <item x="874"/>
        <item x="546"/>
        <item x="145"/>
        <item x="583"/>
        <item x="380"/>
        <item x="408"/>
        <item x="448"/>
        <item x="432"/>
        <item x="1016"/>
        <item x="254"/>
        <item x="1058"/>
        <item x="210"/>
        <item x="872"/>
        <item x="977"/>
        <item x="1040"/>
        <item x="846"/>
        <item x="732"/>
        <item x="23"/>
        <item x="80"/>
        <item x="277"/>
        <item x="849"/>
        <item x="427"/>
        <item x="434"/>
        <item x="823"/>
        <item x="322"/>
        <item x="773"/>
        <item x="471"/>
        <item x="704"/>
        <item x="682"/>
        <item x="780"/>
        <item x="642"/>
        <item x="496"/>
        <item x="925"/>
        <item x="786"/>
        <item x="628"/>
        <item x="561"/>
        <item x="671"/>
        <item x="747"/>
        <item x="399"/>
        <item x="120"/>
        <item x="27"/>
        <item x="119"/>
        <item x="58"/>
        <item x="373"/>
        <item x="500"/>
        <item x="99"/>
        <item x="604"/>
        <item x="89"/>
        <item x="276"/>
        <item x="767"/>
        <item x="428"/>
        <item x="550"/>
        <item x="107"/>
        <item x="93"/>
        <item x="243"/>
        <item x="875"/>
        <item x="73"/>
        <item x="135"/>
        <item x="687"/>
        <item x="0"/>
        <item x="225"/>
        <item x="266"/>
        <item x="893"/>
        <item x="679"/>
        <item x="90"/>
        <item x="114"/>
        <item x="670"/>
        <item x="822"/>
        <item x="1108"/>
        <item x="188"/>
        <item x="124"/>
        <item x="820"/>
        <item x="164"/>
        <item x="397"/>
        <item x="763"/>
        <item x="1013"/>
        <item x="1069"/>
        <item x="988"/>
        <item x="1007"/>
        <item x="351"/>
        <item x="940"/>
        <item x="40"/>
        <item x="130"/>
        <item x="818"/>
        <item x="331"/>
        <item x="343"/>
        <item x="362"/>
        <item x="685"/>
        <item x="724"/>
        <item x="587"/>
        <item x="499"/>
        <item x="163"/>
        <item x="355"/>
        <item x="474"/>
        <item x="672"/>
        <item x="239"/>
        <item x="238"/>
        <item x="624"/>
        <item x="772"/>
        <item x="948"/>
        <item x="694"/>
        <item x="989"/>
        <item x="871"/>
        <item x="482"/>
        <item x="280"/>
        <item x="283"/>
        <item x="281"/>
        <item x="282"/>
        <item x="284"/>
        <item x="620"/>
        <item x="1090"/>
        <item x="917"/>
        <item x="1100"/>
        <item x="1024"/>
        <item x="1078"/>
        <item x="510"/>
        <item x="363"/>
        <item x="1098"/>
        <item x="1112"/>
        <item x="1106"/>
        <item x="851"/>
        <item x="141"/>
        <item x="678"/>
        <item x="17"/>
        <item x="1093"/>
        <item x="87"/>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showAll="0" defaultSubtotal="0"/>
    <pivotField numFmtId="2" showAll="0"/>
    <pivotField showAll="0"/>
    <pivotField showAll="0"/>
    <pivotField dataField="1" numFmtId="165" showAll="0"/>
    <pivotField numFmtId="164" showAll="0"/>
  </pivotFields>
  <rowFields count="1">
    <field x="1"/>
  </rowFields>
  <rowItems count="11">
    <i>
      <x v="962"/>
    </i>
    <i>
      <x v="288"/>
    </i>
    <i>
      <x v="1058"/>
    </i>
    <i>
      <x v="1041"/>
    </i>
    <i>
      <x v="628"/>
    </i>
    <i>
      <x v="1034"/>
    </i>
    <i>
      <x v="253"/>
    </i>
    <i>
      <x v="955"/>
    </i>
    <i>
      <x v="957"/>
    </i>
    <i>
      <x v="289"/>
    </i>
    <i t="grand">
      <x/>
    </i>
  </rowItems>
  <colItems count="1">
    <i/>
  </colItems>
  <dataFields count="1">
    <dataField name="Sum of rating_count" fld="9" baseField="0" baseItem="0" numFmtId="4"/>
  </dataFields>
  <formats count="2">
    <format dxfId="1">
      <pivotArea collapsedLevelsAreSubtotals="1" fieldPosition="0">
        <references count="1">
          <reference field="1" count="1">
            <x v="962"/>
          </reference>
        </references>
      </pivotArea>
    </format>
    <format dxfId="0">
      <pivotArea outline="0" fieldPosition="0">
        <references count="1">
          <reference field="4294967294" count="1">
            <x v="0"/>
          </reference>
        </references>
      </pivotArea>
    </format>
  </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Category" fieldListSortAscending="1">
  <location ref="N3:P104" firstHeaderRow="0" firstDataRow="1" firstDataCol="1"/>
  <pivotFields count="11">
    <pivotField showAll="0"/>
    <pivotField showAll="0"/>
    <pivotField axis="axisRow" showAll="0" measureFilter="1" sortType="descending">
      <items count="212">
        <item x="96"/>
        <item x="122"/>
        <item x="112"/>
        <item x="154"/>
        <item x="111"/>
        <item x="169"/>
        <item x="118"/>
        <item x="34"/>
        <item x="72"/>
        <item x="42"/>
        <item x="116"/>
        <item x="133"/>
        <item x="41"/>
        <item x="78"/>
        <item x="35"/>
        <item x="179"/>
        <item x="39"/>
        <item x="184"/>
        <item x="127"/>
        <item x="16"/>
        <item x="145"/>
        <item x="146"/>
        <item x="75"/>
        <item x="175"/>
        <item x="61"/>
        <item x="120"/>
        <item x="130"/>
        <item x="15"/>
        <item x="91"/>
        <item x="97"/>
        <item x="177"/>
        <item x="157"/>
        <item x="13"/>
        <item x="131"/>
        <item x="114"/>
        <item x="44"/>
        <item x="108"/>
        <item x="84"/>
        <item x="151"/>
        <item x="36"/>
        <item x="68"/>
        <item x="10"/>
        <item x="71"/>
        <item x="190"/>
        <item x="83"/>
        <item x="24"/>
        <item x="80"/>
        <item x="119"/>
        <item x="38"/>
        <item x="140"/>
        <item x="73"/>
        <item x="4"/>
        <item x="7"/>
        <item x="105"/>
        <item x="51"/>
        <item x="3"/>
        <item x="81"/>
        <item x="101"/>
        <item x="155"/>
        <item x="170"/>
        <item x="194"/>
        <item x="172"/>
        <item x="47"/>
        <item x="123"/>
        <item x="210"/>
        <item x="158"/>
        <item x="110"/>
        <item x="150"/>
        <item x="152"/>
        <item x="74"/>
        <item x="2"/>
        <item x="144"/>
        <item x="201"/>
        <item x="206"/>
        <item x="17"/>
        <item x="134"/>
        <item x="183"/>
        <item x="173"/>
        <item x="135"/>
        <item x="171"/>
        <item x="167"/>
        <item x="147"/>
        <item x="92"/>
        <item x="79"/>
        <item x="117"/>
        <item x="189"/>
        <item x="40"/>
        <item x="32"/>
        <item x="66"/>
        <item x="113"/>
        <item x="181"/>
        <item x="52"/>
        <item x="28"/>
        <item x="59"/>
        <item x="178"/>
        <item x="45"/>
        <item x="21"/>
        <item x="197"/>
        <item x="14"/>
        <item x="162"/>
        <item x="164"/>
        <item x="129"/>
        <item x="176"/>
        <item x="5"/>
        <item x="85"/>
        <item x="153"/>
        <item x="31"/>
        <item x="87"/>
        <item x="82"/>
        <item x="125"/>
        <item x="100"/>
        <item x="180"/>
        <item x="132"/>
        <item x="6"/>
        <item x="107"/>
        <item x="53"/>
        <item x="185"/>
        <item x="136"/>
        <item x="48"/>
        <item x="64"/>
        <item x="55"/>
        <item x="141"/>
        <item x="11"/>
        <item x="209"/>
        <item x="204"/>
        <item x="149"/>
        <item x="160"/>
        <item x="192"/>
        <item x="89"/>
        <item x="50"/>
        <item x="182"/>
        <item x="60"/>
        <item x="159"/>
        <item x="138"/>
        <item x="139"/>
        <item x="203"/>
        <item x="98"/>
        <item x="193"/>
        <item x="94"/>
        <item x="22"/>
        <item x="57"/>
        <item x="205"/>
        <item x="90"/>
        <item x="198"/>
        <item x="148"/>
        <item x="65"/>
        <item x="62"/>
        <item x="109"/>
        <item x="43"/>
        <item x="143"/>
        <item x="196"/>
        <item x="54"/>
        <item x="18"/>
        <item x="12"/>
        <item x="200"/>
        <item x="191"/>
        <item x="174"/>
        <item x="128"/>
        <item x="69"/>
        <item x="33"/>
        <item x="137"/>
        <item x="25"/>
        <item x="26"/>
        <item x="88"/>
        <item x="199"/>
        <item x="163"/>
        <item x="121"/>
        <item x="186"/>
        <item x="86"/>
        <item x="56"/>
        <item x="106"/>
        <item x="20"/>
        <item x="23"/>
        <item x="19"/>
        <item x="156"/>
        <item x="124"/>
        <item x="126"/>
        <item x="187"/>
        <item x="161"/>
        <item x="29"/>
        <item x="103"/>
        <item x="99"/>
        <item x="9"/>
        <item x="46"/>
        <item x="8"/>
        <item x="76"/>
        <item x="77"/>
        <item x="49"/>
        <item x="142"/>
        <item x="104"/>
        <item x="67"/>
        <item x="102"/>
        <item x="0"/>
        <item x="30"/>
        <item x="93"/>
        <item x="37"/>
        <item x="207"/>
        <item x="63"/>
        <item x="166"/>
        <item x="27"/>
        <item x="1"/>
        <item x="195"/>
        <item x="70"/>
        <item x="58"/>
        <item x="165"/>
        <item x="95"/>
        <item x="168"/>
        <item x="188"/>
        <item x="208"/>
        <item x="115"/>
        <item x="202"/>
        <item t="default"/>
      </items>
    </pivotField>
    <pivotField dataField="1" showAll="0"/>
    <pivotField numFmtId="9" showAll="0"/>
    <pivotField showAll="0" defaultSubtotal="0"/>
    <pivotField dataField="1" numFmtId="2" showAll="0"/>
    <pivotField showAll="0"/>
    <pivotField showAll="0"/>
    <pivotField numFmtId="165" showAll="0"/>
    <pivotField numFmtId="164" showAll="0"/>
  </pivotFields>
  <rowFields count="1">
    <field x="2"/>
  </rowFields>
  <rowItems count="101">
    <i>
      <x v="10"/>
    </i>
    <i>
      <x v="12"/>
    </i>
    <i>
      <x v="19"/>
    </i>
    <i>
      <x v="21"/>
    </i>
    <i>
      <x v="22"/>
    </i>
    <i>
      <x v="23"/>
    </i>
    <i>
      <x v="24"/>
    </i>
    <i>
      <x v="26"/>
    </i>
    <i>
      <x v="28"/>
    </i>
    <i>
      <x v="31"/>
    </i>
    <i>
      <x v="33"/>
    </i>
    <i>
      <x v="36"/>
    </i>
    <i>
      <x v="37"/>
    </i>
    <i>
      <x v="38"/>
    </i>
    <i>
      <x v="39"/>
    </i>
    <i>
      <x v="40"/>
    </i>
    <i>
      <x v="41"/>
    </i>
    <i>
      <x v="42"/>
    </i>
    <i>
      <x v="43"/>
    </i>
    <i>
      <x v="44"/>
    </i>
    <i>
      <x v="45"/>
    </i>
    <i>
      <x v="46"/>
    </i>
    <i>
      <x v="47"/>
    </i>
    <i>
      <x v="48"/>
    </i>
    <i>
      <x v="49"/>
    </i>
    <i>
      <x v="50"/>
    </i>
    <i>
      <x v="51"/>
    </i>
    <i>
      <x v="52"/>
    </i>
    <i>
      <x v="55"/>
    </i>
    <i>
      <x v="56"/>
    </i>
    <i>
      <x v="57"/>
    </i>
    <i>
      <x v="60"/>
    </i>
    <i>
      <x v="61"/>
    </i>
    <i>
      <x v="62"/>
    </i>
    <i>
      <x v="69"/>
    </i>
    <i>
      <x v="70"/>
    </i>
    <i>
      <x v="72"/>
    </i>
    <i>
      <x v="73"/>
    </i>
    <i>
      <x v="74"/>
    </i>
    <i>
      <x v="75"/>
    </i>
    <i>
      <x v="76"/>
    </i>
    <i>
      <x v="78"/>
    </i>
    <i>
      <x v="79"/>
    </i>
    <i>
      <x v="80"/>
    </i>
    <i>
      <x v="81"/>
    </i>
    <i>
      <x v="82"/>
    </i>
    <i>
      <x v="83"/>
    </i>
    <i>
      <x v="84"/>
    </i>
    <i>
      <x v="90"/>
    </i>
    <i>
      <x v="91"/>
    </i>
    <i>
      <x v="92"/>
    </i>
    <i>
      <x v="93"/>
    </i>
    <i>
      <x v="94"/>
    </i>
    <i>
      <x v="95"/>
    </i>
    <i>
      <x v="98"/>
    </i>
    <i>
      <x v="99"/>
    </i>
    <i>
      <x v="107"/>
    </i>
    <i>
      <x v="112"/>
    </i>
    <i>
      <x v="113"/>
    </i>
    <i>
      <x v="114"/>
    </i>
    <i>
      <x v="115"/>
    </i>
    <i>
      <x v="116"/>
    </i>
    <i>
      <x v="117"/>
    </i>
    <i>
      <x v="123"/>
    </i>
    <i>
      <x v="124"/>
    </i>
    <i>
      <x v="125"/>
    </i>
    <i>
      <x v="126"/>
    </i>
    <i>
      <x v="128"/>
    </i>
    <i>
      <x v="129"/>
    </i>
    <i>
      <x v="132"/>
    </i>
    <i>
      <x v="133"/>
    </i>
    <i>
      <x v="134"/>
    </i>
    <i>
      <x v="142"/>
    </i>
    <i>
      <x v="146"/>
    </i>
    <i>
      <x v="152"/>
    </i>
    <i>
      <x v="153"/>
    </i>
    <i>
      <x v="154"/>
    </i>
    <i>
      <x v="155"/>
    </i>
    <i>
      <x v="159"/>
    </i>
    <i>
      <x v="160"/>
    </i>
    <i>
      <x v="162"/>
    </i>
    <i>
      <x v="164"/>
    </i>
    <i>
      <x v="165"/>
    </i>
    <i>
      <x v="166"/>
    </i>
    <i>
      <x v="167"/>
    </i>
    <i>
      <x v="169"/>
    </i>
    <i>
      <x v="171"/>
    </i>
    <i>
      <x v="172"/>
    </i>
    <i>
      <x v="173"/>
    </i>
    <i>
      <x v="177"/>
    </i>
    <i>
      <x v="181"/>
    </i>
    <i>
      <x v="182"/>
    </i>
    <i>
      <x v="183"/>
    </i>
    <i>
      <x v="184"/>
    </i>
    <i>
      <x v="186"/>
    </i>
    <i>
      <x v="191"/>
    </i>
    <i>
      <x v="193"/>
    </i>
    <i>
      <x v="194"/>
    </i>
    <i>
      <x v="205"/>
    </i>
    <i>
      <x v="210"/>
    </i>
    <i t="grand">
      <x/>
    </i>
  </rowItems>
  <colFields count="1">
    <field x="-2"/>
  </colFields>
  <colItems count="2">
    <i>
      <x/>
    </i>
    <i i="1">
      <x v="1"/>
    </i>
  </colItems>
  <dataFields count="2">
    <dataField name="Average of Actual Price" fld="6" subtotal="average" baseField="0" baseItem="0"/>
    <dataField name="Average of discounted_price" fld="3" subtotal="average" baseField="0" baseItem="0"/>
  </dataFields>
  <pivotTableStyleInfo name="PivotStyleLight16" showRowHeaders="1" showColHeaders="1" showRowStripes="0" showColStripes="0" showLastColumn="1"/>
  <filters count="1">
    <filter fld="2" type="count" evalOrder="-1" id="1" iMeasureFld="0">
      <autoFilter ref="A1">
        <filterColumn colId="0">
          <top10 val="100" filterVal="10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Rating" fieldListSortAscending="1">
  <location ref="K3:L14" firstHeaderRow="1" firstDataRow="1" firstDataCol="1"/>
  <pivotFields count="11">
    <pivotField dataField="1" showAll="0"/>
    <pivotField showAll="0"/>
    <pivotField showAll="0"/>
    <pivotField showAll="0"/>
    <pivotField numFmtId="9" showAll="0"/>
    <pivotField showAll="0" defaultSubtotal="0"/>
    <pivotField numFmtId="2" showAll="0"/>
    <pivotField showAll="0"/>
    <pivotField axis="axisRow" showAll="0" measureFilter="1">
      <items count="27">
        <item x="24"/>
        <item x="23"/>
        <item x="22"/>
        <item x="21"/>
        <item x="20"/>
        <item x="19"/>
        <item x="18"/>
        <item x="17"/>
        <item x="16"/>
        <item x="15"/>
        <item x="14"/>
        <item x="13"/>
        <item x="12"/>
        <item x="11"/>
        <item x="10"/>
        <item x="9"/>
        <item x="8"/>
        <item x="7"/>
        <item x="6"/>
        <item x="5"/>
        <item x="4"/>
        <item x="3"/>
        <item x="2"/>
        <item x="1"/>
        <item x="0"/>
        <item x="25"/>
        <item t="default"/>
      </items>
    </pivotField>
    <pivotField numFmtId="165" showAll="0"/>
    <pivotField numFmtId="164" showAll="0"/>
  </pivotFields>
  <rowFields count="1">
    <field x="8"/>
  </rowFields>
  <rowItems count="11">
    <i>
      <x v="11"/>
    </i>
    <i>
      <x v="12"/>
    </i>
    <i>
      <x v="13"/>
    </i>
    <i>
      <x v="14"/>
    </i>
    <i>
      <x v="15"/>
    </i>
    <i>
      <x v="16"/>
    </i>
    <i>
      <x v="17"/>
    </i>
    <i>
      <x v="18"/>
    </i>
    <i>
      <x v="19"/>
    </i>
    <i>
      <x v="20"/>
    </i>
    <i t="grand">
      <x/>
    </i>
  </rowItems>
  <colItems count="1">
    <i/>
  </colItems>
  <dataFields count="1">
    <dataField name="Count of product_id" fld="0" subtotal="count" baseField="7" baseItem="0"/>
  </dataField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Category" fieldListSortAscending="1">
  <location ref="H3:I215" firstHeaderRow="1" firstDataRow="1" firstDataCol="1"/>
  <pivotFields count="11">
    <pivotField showAll="0"/>
    <pivotField showAll="0"/>
    <pivotField axis="axisRow" showAll="0">
      <items count="212">
        <item x="96"/>
        <item x="122"/>
        <item x="112"/>
        <item x="154"/>
        <item x="111"/>
        <item x="169"/>
        <item x="118"/>
        <item x="34"/>
        <item x="72"/>
        <item x="42"/>
        <item x="116"/>
        <item x="133"/>
        <item x="41"/>
        <item x="78"/>
        <item x="35"/>
        <item x="179"/>
        <item x="39"/>
        <item x="184"/>
        <item x="127"/>
        <item x="16"/>
        <item x="145"/>
        <item x="146"/>
        <item x="75"/>
        <item x="175"/>
        <item x="61"/>
        <item x="120"/>
        <item x="130"/>
        <item x="15"/>
        <item x="91"/>
        <item x="97"/>
        <item x="177"/>
        <item x="157"/>
        <item x="13"/>
        <item x="131"/>
        <item x="114"/>
        <item x="44"/>
        <item x="108"/>
        <item x="84"/>
        <item x="151"/>
        <item x="36"/>
        <item x="68"/>
        <item x="10"/>
        <item x="71"/>
        <item x="190"/>
        <item x="83"/>
        <item x="24"/>
        <item x="80"/>
        <item x="119"/>
        <item x="38"/>
        <item x="140"/>
        <item x="73"/>
        <item x="4"/>
        <item x="7"/>
        <item x="105"/>
        <item x="51"/>
        <item x="3"/>
        <item x="81"/>
        <item x="101"/>
        <item x="155"/>
        <item x="170"/>
        <item x="194"/>
        <item x="172"/>
        <item x="47"/>
        <item x="123"/>
        <item x="210"/>
        <item x="158"/>
        <item x="110"/>
        <item x="150"/>
        <item x="152"/>
        <item x="74"/>
        <item x="2"/>
        <item x="144"/>
        <item x="201"/>
        <item x="206"/>
        <item x="17"/>
        <item x="134"/>
        <item x="183"/>
        <item x="173"/>
        <item x="135"/>
        <item x="171"/>
        <item x="167"/>
        <item x="147"/>
        <item x="92"/>
        <item x="79"/>
        <item x="117"/>
        <item x="189"/>
        <item x="40"/>
        <item x="32"/>
        <item x="66"/>
        <item x="113"/>
        <item x="181"/>
        <item x="52"/>
        <item x="28"/>
        <item x="59"/>
        <item x="178"/>
        <item x="45"/>
        <item x="21"/>
        <item x="197"/>
        <item x="14"/>
        <item x="162"/>
        <item x="164"/>
        <item x="129"/>
        <item x="176"/>
        <item x="5"/>
        <item x="85"/>
        <item x="153"/>
        <item x="31"/>
        <item x="87"/>
        <item x="82"/>
        <item x="125"/>
        <item x="100"/>
        <item x="180"/>
        <item x="132"/>
        <item x="6"/>
        <item x="107"/>
        <item x="53"/>
        <item x="185"/>
        <item x="136"/>
        <item x="48"/>
        <item x="64"/>
        <item x="55"/>
        <item x="141"/>
        <item x="11"/>
        <item x="209"/>
        <item x="204"/>
        <item x="149"/>
        <item x="160"/>
        <item x="192"/>
        <item x="89"/>
        <item x="50"/>
        <item x="182"/>
        <item x="60"/>
        <item x="159"/>
        <item x="138"/>
        <item x="139"/>
        <item x="203"/>
        <item x="98"/>
        <item x="193"/>
        <item x="94"/>
        <item x="22"/>
        <item x="57"/>
        <item x="205"/>
        <item x="90"/>
        <item x="198"/>
        <item x="148"/>
        <item x="65"/>
        <item x="62"/>
        <item x="109"/>
        <item x="43"/>
        <item x="143"/>
        <item x="196"/>
        <item x="54"/>
        <item x="18"/>
        <item x="12"/>
        <item x="200"/>
        <item x="191"/>
        <item x="174"/>
        <item x="128"/>
        <item x="69"/>
        <item x="33"/>
        <item x="137"/>
        <item x="25"/>
        <item x="26"/>
        <item x="88"/>
        <item x="199"/>
        <item x="163"/>
        <item x="121"/>
        <item x="186"/>
        <item x="86"/>
        <item x="56"/>
        <item x="106"/>
        <item x="20"/>
        <item x="23"/>
        <item x="19"/>
        <item x="156"/>
        <item x="124"/>
        <item x="126"/>
        <item x="187"/>
        <item x="161"/>
        <item x="29"/>
        <item x="103"/>
        <item x="99"/>
        <item x="9"/>
        <item x="46"/>
        <item x="8"/>
        <item x="76"/>
        <item x="77"/>
        <item x="49"/>
        <item x="142"/>
        <item x="104"/>
        <item x="67"/>
        <item x="102"/>
        <item x="0"/>
        <item x="30"/>
        <item x="93"/>
        <item x="37"/>
        <item x="207"/>
        <item x="63"/>
        <item x="166"/>
        <item x="27"/>
        <item x="1"/>
        <item x="195"/>
        <item x="70"/>
        <item x="58"/>
        <item x="165"/>
        <item x="95"/>
        <item x="168"/>
        <item x="188"/>
        <item x="208"/>
        <item x="115"/>
        <item x="202"/>
        <item t="default"/>
      </items>
    </pivotField>
    <pivotField showAll="0"/>
    <pivotField numFmtId="9" showAll="0"/>
    <pivotField showAll="0" defaultSubtotal="0"/>
    <pivotField numFmtId="2" showAll="0"/>
    <pivotField showAll="0"/>
    <pivotField showAll="0"/>
    <pivotField dataField="1" numFmtId="165" showAll="0"/>
    <pivotField numFmtId="164"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Sum of rating_c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Category" fieldListSortAscending="1">
  <location ref="E3:F215" firstHeaderRow="1" firstDataRow="1" firstDataCol="1"/>
  <pivotFields count="11">
    <pivotField showAll="0"/>
    <pivotField showAll="0"/>
    <pivotField axis="axisRow" showAll="0" sortType="descending">
      <items count="212">
        <item x="96"/>
        <item x="122"/>
        <item x="112"/>
        <item x="154"/>
        <item x="111"/>
        <item x="169"/>
        <item x="118"/>
        <item x="34"/>
        <item x="72"/>
        <item x="42"/>
        <item x="116"/>
        <item x="133"/>
        <item x="41"/>
        <item x="78"/>
        <item x="35"/>
        <item x="179"/>
        <item x="39"/>
        <item x="184"/>
        <item x="127"/>
        <item x="16"/>
        <item x="145"/>
        <item x="146"/>
        <item x="75"/>
        <item x="175"/>
        <item x="61"/>
        <item x="120"/>
        <item x="130"/>
        <item x="15"/>
        <item x="91"/>
        <item x="97"/>
        <item x="177"/>
        <item x="157"/>
        <item x="13"/>
        <item x="131"/>
        <item x="114"/>
        <item x="44"/>
        <item x="108"/>
        <item x="84"/>
        <item x="151"/>
        <item x="36"/>
        <item x="68"/>
        <item x="10"/>
        <item x="71"/>
        <item x="190"/>
        <item x="83"/>
        <item x="24"/>
        <item x="80"/>
        <item x="119"/>
        <item x="38"/>
        <item x="140"/>
        <item x="73"/>
        <item x="4"/>
        <item x="7"/>
        <item x="105"/>
        <item x="51"/>
        <item x="3"/>
        <item x="81"/>
        <item x="101"/>
        <item x="155"/>
        <item x="170"/>
        <item x="194"/>
        <item x="172"/>
        <item x="47"/>
        <item x="123"/>
        <item x="210"/>
        <item x="158"/>
        <item x="110"/>
        <item x="150"/>
        <item x="152"/>
        <item x="74"/>
        <item x="2"/>
        <item x="144"/>
        <item x="201"/>
        <item x="206"/>
        <item x="17"/>
        <item x="134"/>
        <item x="183"/>
        <item x="173"/>
        <item x="135"/>
        <item x="171"/>
        <item x="167"/>
        <item x="147"/>
        <item x="92"/>
        <item x="79"/>
        <item x="117"/>
        <item x="189"/>
        <item x="40"/>
        <item x="32"/>
        <item x="66"/>
        <item x="113"/>
        <item x="181"/>
        <item x="52"/>
        <item x="28"/>
        <item x="59"/>
        <item x="178"/>
        <item x="45"/>
        <item x="21"/>
        <item x="197"/>
        <item x="14"/>
        <item x="162"/>
        <item x="164"/>
        <item x="129"/>
        <item x="176"/>
        <item x="5"/>
        <item x="85"/>
        <item x="153"/>
        <item x="31"/>
        <item x="87"/>
        <item x="82"/>
        <item x="125"/>
        <item x="100"/>
        <item x="180"/>
        <item x="132"/>
        <item x="6"/>
        <item x="107"/>
        <item x="53"/>
        <item x="185"/>
        <item x="136"/>
        <item x="48"/>
        <item x="64"/>
        <item x="55"/>
        <item x="141"/>
        <item x="11"/>
        <item x="209"/>
        <item x="204"/>
        <item x="149"/>
        <item x="160"/>
        <item x="192"/>
        <item x="89"/>
        <item x="50"/>
        <item x="182"/>
        <item x="60"/>
        <item x="159"/>
        <item x="138"/>
        <item x="139"/>
        <item x="203"/>
        <item x="98"/>
        <item x="193"/>
        <item x="94"/>
        <item x="22"/>
        <item x="57"/>
        <item x="205"/>
        <item x="90"/>
        <item x="198"/>
        <item x="148"/>
        <item x="65"/>
        <item x="62"/>
        <item x="109"/>
        <item x="43"/>
        <item x="143"/>
        <item x="196"/>
        <item x="54"/>
        <item x="18"/>
        <item x="12"/>
        <item x="200"/>
        <item x="191"/>
        <item x="174"/>
        <item x="128"/>
        <item x="69"/>
        <item x="33"/>
        <item x="137"/>
        <item x="25"/>
        <item x="26"/>
        <item x="88"/>
        <item x="199"/>
        <item x="163"/>
        <item x="121"/>
        <item x="186"/>
        <item x="86"/>
        <item x="56"/>
        <item x="106"/>
        <item x="20"/>
        <item x="23"/>
        <item x="19"/>
        <item x="156"/>
        <item x="124"/>
        <item x="126"/>
        <item x="187"/>
        <item x="161"/>
        <item x="29"/>
        <item x="103"/>
        <item x="99"/>
        <item x="9"/>
        <item x="46"/>
        <item x="8"/>
        <item x="76"/>
        <item x="77"/>
        <item x="49"/>
        <item x="142"/>
        <item x="104"/>
        <item x="67"/>
        <item x="102"/>
        <item x="0"/>
        <item x="30"/>
        <item x="93"/>
        <item x="37"/>
        <item x="207"/>
        <item x="63"/>
        <item x="166"/>
        <item x="27"/>
        <item x="1"/>
        <item x="195"/>
        <item x="70"/>
        <item x="58"/>
        <item x="165"/>
        <item x="95"/>
        <item x="168"/>
        <item x="188"/>
        <item x="208"/>
        <item x="115"/>
        <item x="202"/>
        <item t="default"/>
      </items>
      <autoSortScope>
        <pivotArea dataOnly="0" outline="0" fieldPosition="0">
          <references count="1">
            <reference field="4294967294" count="1" selected="0">
              <x v="0"/>
            </reference>
          </references>
        </pivotArea>
      </autoSortScope>
    </pivotField>
    <pivotField showAll="0"/>
    <pivotField dataField="1" numFmtId="9" showAll="0"/>
    <pivotField showAll="0" defaultSubtotal="0"/>
    <pivotField numFmtId="2" showAll="0"/>
    <pivotField showAll="0"/>
    <pivotField showAll="0"/>
    <pivotField numFmtId="165" showAll="0"/>
    <pivotField numFmtId="164" showAll="0"/>
  </pivotFields>
  <rowFields count="1">
    <field x="2"/>
  </rowFields>
  <rowItems count="212">
    <i>
      <x v="176"/>
    </i>
    <i>
      <x v="204"/>
    </i>
    <i>
      <x v="104"/>
    </i>
    <i>
      <x v="135"/>
    </i>
    <i>
      <x v="137"/>
    </i>
    <i>
      <x v="196"/>
    </i>
    <i>
      <x v="100"/>
    </i>
    <i>
      <x v="174"/>
    </i>
    <i>
      <x v="209"/>
    </i>
    <i>
      <x/>
    </i>
    <i>
      <x v="96"/>
    </i>
    <i>
      <x v="136"/>
    </i>
    <i>
      <x v="185"/>
    </i>
    <i>
      <x v="198"/>
    </i>
    <i>
      <x v="141"/>
    </i>
    <i>
      <x v="102"/>
    </i>
    <i>
      <x v="105"/>
    </i>
    <i>
      <x v="157"/>
    </i>
    <i>
      <x v="130"/>
    </i>
    <i>
      <x v="110"/>
    </i>
    <i>
      <x v="109"/>
    </i>
    <i>
      <x v="180"/>
    </i>
    <i>
      <x v="178"/>
    </i>
    <i>
      <x v="91"/>
    </i>
    <i>
      <x v="145"/>
    </i>
    <i>
      <x v="132"/>
    </i>
    <i>
      <x v="169"/>
    </i>
    <i>
      <x v="103"/>
    </i>
    <i>
      <x v="165"/>
    </i>
    <i>
      <x v="101"/>
    </i>
    <i>
      <x v="97"/>
    </i>
    <i>
      <x v="201"/>
    </i>
    <i>
      <x v="131"/>
    </i>
    <i>
      <x v="95"/>
    </i>
    <i>
      <x v="179"/>
    </i>
    <i>
      <x v="144"/>
    </i>
    <i>
      <x v="8"/>
    </i>
    <i>
      <x v="129"/>
    </i>
    <i>
      <x v="190"/>
    </i>
    <i>
      <x v="195"/>
    </i>
    <i>
      <x v="186"/>
    </i>
    <i>
      <x v="197"/>
    </i>
    <i>
      <x v="111"/>
    </i>
    <i>
      <x v="118"/>
    </i>
    <i>
      <x v="143"/>
    </i>
    <i>
      <x v="125"/>
    </i>
    <i>
      <x v="65"/>
    </i>
    <i>
      <x v="67"/>
    </i>
    <i>
      <x v="122"/>
    </i>
    <i>
      <x v="187"/>
    </i>
    <i>
      <x v="200"/>
    </i>
    <i>
      <x v="134"/>
    </i>
    <i>
      <x v="77"/>
    </i>
    <i>
      <x v="152"/>
    </i>
    <i>
      <x v="16"/>
    </i>
    <i>
      <x v="108"/>
    </i>
    <i>
      <x v="17"/>
    </i>
    <i>
      <x v="168"/>
    </i>
    <i>
      <x v="181"/>
    </i>
    <i>
      <x v="207"/>
    </i>
    <i>
      <x v="63"/>
    </i>
    <i>
      <x v="126"/>
    </i>
    <i>
      <x v="30"/>
    </i>
    <i>
      <x v="203"/>
    </i>
    <i>
      <x v="199"/>
    </i>
    <i>
      <x v="160"/>
    </i>
    <i>
      <x v="58"/>
    </i>
    <i>
      <x v="13"/>
    </i>
    <i>
      <x v="54"/>
    </i>
    <i>
      <x v="31"/>
    </i>
    <i>
      <x v="90"/>
    </i>
    <i>
      <x v="10"/>
    </i>
    <i>
      <x v="18"/>
    </i>
    <i>
      <x v="52"/>
    </i>
    <i>
      <x v="47"/>
    </i>
    <i>
      <x v="133"/>
    </i>
    <i>
      <x v="184"/>
    </i>
    <i>
      <x v="112"/>
    </i>
    <i>
      <x v="76"/>
    </i>
    <i>
      <x v="106"/>
    </i>
    <i>
      <x v="114"/>
    </i>
    <i>
      <x v="27"/>
    </i>
    <i>
      <x v="117"/>
    </i>
    <i>
      <x v="99"/>
    </i>
    <i>
      <x v="64"/>
    </i>
    <i>
      <x v="120"/>
    </i>
    <i>
      <x v="166"/>
    </i>
    <i>
      <x v="119"/>
    </i>
    <i>
      <x v="98"/>
    </i>
    <i>
      <x v="161"/>
    </i>
    <i>
      <x v="172"/>
    </i>
    <i>
      <x v="25"/>
    </i>
    <i>
      <x v="4"/>
    </i>
    <i>
      <x v="128"/>
    </i>
    <i>
      <x v="70"/>
    </i>
    <i>
      <x v="33"/>
    </i>
    <i>
      <x v="173"/>
    </i>
    <i>
      <x v="156"/>
    </i>
    <i>
      <x v="189"/>
    </i>
    <i>
      <x v="19"/>
    </i>
    <i>
      <x v="68"/>
    </i>
    <i>
      <x v="46"/>
    </i>
    <i>
      <x v="32"/>
    </i>
    <i>
      <x v="206"/>
    </i>
    <i>
      <x v="121"/>
    </i>
    <i>
      <x v="147"/>
    </i>
    <i>
      <x v="15"/>
    </i>
    <i>
      <x v="69"/>
    </i>
    <i>
      <x v="22"/>
    </i>
    <i>
      <x v="188"/>
    </i>
    <i>
      <x v="170"/>
    </i>
    <i>
      <x v="87"/>
    </i>
    <i>
      <x v="49"/>
    </i>
    <i>
      <x v="66"/>
    </i>
    <i>
      <x v="159"/>
    </i>
    <i>
      <x v="205"/>
    </i>
    <i>
      <x v="26"/>
    </i>
    <i>
      <x v="44"/>
    </i>
    <i>
      <x v="48"/>
    </i>
    <i>
      <x v="51"/>
    </i>
    <i>
      <x v="55"/>
    </i>
    <i>
      <x v="151"/>
    </i>
    <i>
      <x v="191"/>
    </i>
    <i>
      <x v="41"/>
    </i>
    <i>
      <x v="21"/>
    </i>
    <i>
      <x v="175"/>
    </i>
    <i>
      <x v="84"/>
    </i>
    <i>
      <x v="124"/>
    </i>
    <i>
      <x v="115"/>
    </i>
    <i>
      <x v="142"/>
    </i>
    <i>
      <x v="74"/>
    </i>
    <i>
      <x v="192"/>
    </i>
    <i>
      <x v="50"/>
    </i>
    <i>
      <x v="210"/>
    </i>
    <i>
      <x v="79"/>
    </i>
    <i>
      <x v="42"/>
    </i>
    <i>
      <x v="59"/>
    </i>
    <i>
      <x v="45"/>
    </i>
    <i>
      <x v="83"/>
    </i>
    <i>
      <x v="57"/>
    </i>
    <i>
      <x v="39"/>
    </i>
    <i>
      <x v="80"/>
    </i>
    <i>
      <x v="162"/>
    </i>
    <i>
      <x v="149"/>
    </i>
    <i>
      <x v="202"/>
    </i>
    <i>
      <x v="78"/>
    </i>
    <i>
      <x v="56"/>
    </i>
    <i>
      <x v="183"/>
    </i>
    <i>
      <x v="113"/>
    </i>
    <i>
      <x v="82"/>
    </i>
    <i>
      <x v="107"/>
    </i>
    <i>
      <x v="167"/>
    </i>
    <i>
      <x v="146"/>
    </i>
    <i>
      <x v="127"/>
    </i>
    <i>
      <x v="23"/>
    </i>
    <i>
      <x v="61"/>
    </i>
    <i>
      <x v="75"/>
    </i>
    <i>
      <x v="116"/>
    </i>
    <i>
      <x v="36"/>
    </i>
    <i>
      <x v="164"/>
    </i>
    <i>
      <x v="193"/>
    </i>
    <i>
      <x v="53"/>
    </i>
    <i>
      <x v="208"/>
    </i>
    <i>
      <x v="29"/>
    </i>
    <i>
      <x v="5"/>
    </i>
    <i>
      <x v="182"/>
    </i>
    <i>
      <x v="37"/>
    </i>
    <i>
      <x v="163"/>
    </i>
    <i>
      <x v="194"/>
    </i>
    <i>
      <x v="38"/>
    </i>
    <i>
      <x v="71"/>
    </i>
    <i>
      <x v="9"/>
    </i>
    <i>
      <x v="73"/>
    </i>
    <i>
      <x v="140"/>
    </i>
    <i>
      <x v="153"/>
    </i>
    <i>
      <x v="24"/>
    </i>
    <i>
      <x v="1"/>
    </i>
    <i>
      <x v="138"/>
    </i>
    <i>
      <x v="3"/>
    </i>
    <i>
      <x v="72"/>
    </i>
    <i>
      <x v="171"/>
    </i>
    <i>
      <x v="62"/>
    </i>
    <i>
      <x v="93"/>
    </i>
    <i>
      <x v="150"/>
    </i>
    <i>
      <x v="81"/>
    </i>
    <i>
      <x v="28"/>
    </i>
    <i>
      <x v="89"/>
    </i>
    <i>
      <x v="11"/>
    </i>
    <i>
      <x v="123"/>
    </i>
    <i>
      <x v="20"/>
    </i>
    <i>
      <x v="43"/>
    </i>
    <i>
      <x v="85"/>
    </i>
    <i>
      <x v="177"/>
    </i>
    <i>
      <x v="94"/>
    </i>
    <i>
      <x v="2"/>
    </i>
    <i>
      <x v="86"/>
    </i>
    <i>
      <x v="60"/>
    </i>
    <i>
      <x v="6"/>
    </i>
    <i>
      <x v="139"/>
    </i>
    <i>
      <x v="92"/>
    </i>
    <i>
      <x v="155"/>
    </i>
    <i>
      <x v="12"/>
    </i>
    <i>
      <x v="158"/>
    </i>
    <i>
      <x v="34"/>
    </i>
    <i>
      <x v="14"/>
    </i>
    <i>
      <x v="154"/>
    </i>
    <i>
      <x v="88"/>
    </i>
    <i>
      <x v="40"/>
    </i>
    <i>
      <x v="35"/>
    </i>
    <i>
      <x v="7"/>
    </i>
    <i>
      <x v="148"/>
    </i>
    <i t="grand">
      <x/>
    </i>
  </rowItems>
  <colItems count="1">
    <i/>
  </colItems>
  <dataFields count="1">
    <dataField name="Average of discount_percentage" fld="4"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e3" displayName="Table3" ref="D1:D1048576" totalsRowShown="0" headerRowDxfId="2">
  <autoFilter ref="D1:D1048576"/>
  <tableColumns count="1">
    <tableColumn id="1" name="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2"/>
  <sheetViews>
    <sheetView topLeftCell="M52" zoomScale="85" zoomScaleNormal="85" workbookViewId="0">
      <selection activeCell="S78" sqref="S78"/>
    </sheetView>
  </sheetViews>
  <sheetFormatPr defaultRowHeight="15"/>
  <cols>
    <col min="1" max="1" width="116.44140625" customWidth="1"/>
    <col min="2" max="2" width="22.88671875" customWidth="1"/>
    <col min="3" max="4" width="7.33203125" customWidth="1"/>
    <col min="5" max="5" width="116.44140625" customWidth="1"/>
    <col min="6" max="6" width="31.77734375" style="23" customWidth="1"/>
    <col min="8" max="8" width="116.44140625" customWidth="1"/>
    <col min="9" max="9" width="19.5546875" customWidth="1"/>
    <col min="10" max="10" width="19.5546875" bestFit="1" customWidth="1"/>
    <col min="11" max="11" width="11.44140625" customWidth="1"/>
    <col min="12" max="12" width="19.44140625" customWidth="1"/>
    <col min="14" max="14" width="45.33203125" customWidth="1"/>
    <col min="15" max="15" width="22.77734375" customWidth="1"/>
    <col min="16" max="16" width="28.109375" customWidth="1"/>
    <col min="18" max="18" width="27.77734375" customWidth="1"/>
    <col min="19" max="19" width="19.5546875" customWidth="1"/>
    <col min="20" max="20" width="19.44140625" customWidth="1"/>
    <col min="21" max="26" width="3.77734375" customWidth="1"/>
    <col min="27" max="109" width="4.77734375" customWidth="1"/>
    <col min="110" max="110" width="6.77734375" customWidth="1"/>
    <col min="111" max="111" width="11.44140625" bestFit="1" customWidth="1"/>
  </cols>
  <sheetData>
    <row r="1" spans="1:19" ht="15.75">
      <c r="A1" s="24" t="s">
        <v>10836</v>
      </c>
      <c r="B1" s="24"/>
      <c r="E1" s="24" t="s">
        <v>10835</v>
      </c>
      <c r="F1" s="24"/>
      <c r="H1" s="24" t="s">
        <v>10837</v>
      </c>
      <c r="I1" s="24"/>
      <c r="K1" s="26" t="s">
        <v>10838</v>
      </c>
      <c r="L1" s="26"/>
      <c r="M1" s="10"/>
      <c r="N1" s="25" t="s">
        <v>10848</v>
      </c>
      <c r="O1" s="25"/>
      <c r="R1" s="26" t="s">
        <v>10844</v>
      </c>
      <c r="S1" s="26"/>
    </row>
    <row r="3" spans="1:19">
      <c r="A3" s="14" t="s">
        <v>10842</v>
      </c>
      <c r="B3" t="s">
        <v>10830</v>
      </c>
      <c r="E3" s="14" t="s">
        <v>10842</v>
      </c>
      <c r="F3" t="s">
        <v>10826</v>
      </c>
      <c r="H3" s="14" t="s">
        <v>10842</v>
      </c>
      <c r="I3" t="s">
        <v>10833</v>
      </c>
      <c r="K3" s="14" t="s">
        <v>10843</v>
      </c>
      <c r="L3" t="s">
        <v>10834</v>
      </c>
      <c r="N3" s="14" t="s">
        <v>10842</v>
      </c>
      <c r="O3" t="s">
        <v>10839</v>
      </c>
      <c r="P3" t="s">
        <v>10840</v>
      </c>
      <c r="R3" s="14" t="s">
        <v>10841</v>
      </c>
      <c r="S3" t="s">
        <v>10833</v>
      </c>
    </row>
    <row r="4" spans="1:19">
      <c r="A4" s="15" t="s">
        <v>10793</v>
      </c>
      <c r="B4" s="16">
        <v>1</v>
      </c>
      <c r="E4" s="15" t="s">
        <v>10700</v>
      </c>
      <c r="F4" s="16">
        <v>2.6740000000000004</v>
      </c>
      <c r="H4" s="15" t="s">
        <v>10740</v>
      </c>
      <c r="I4" s="16">
        <v>15867</v>
      </c>
      <c r="K4" s="15">
        <v>3.6</v>
      </c>
      <c r="L4" s="16">
        <v>35</v>
      </c>
      <c r="N4" s="15" t="s">
        <v>10745</v>
      </c>
      <c r="O4" s="16">
        <v>1406.0301507537688</v>
      </c>
      <c r="P4" s="16">
        <v>1399</v>
      </c>
      <c r="R4" s="15" t="s">
        <v>9755</v>
      </c>
      <c r="S4" s="3">
        <v>1091137</v>
      </c>
    </row>
    <row r="5" spans="1:19">
      <c r="A5" s="15" t="s">
        <v>10697</v>
      </c>
      <c r="B5" s="16">
        <v>2</v>
      </c>
      <c r="E5" s="15" t="s">
        <v>10656</v>
      </c>
      <c r="F5" s="16">
        <v>0.9</v>
      </c>
      <c r="H5" s="15" t="s">
        <v>10731</v>
      </c>
      <c r="I5" s="16">
        <v>10487</v>
      </c>
      <c r="K5" s="15">
        <v>3.7</v>
      </c>
      <c r="L5" s="16">
        <v>42</v>
      </c>
      <c r="N5" s="15" t="s">
        <v>10680</v>
      </c>
      <c r="O5" s="16">
        <v>909.79759519038078</v>
      </c>
      <c r="P5" s="16">
        <v>908.5</v>
      </c>
      <c r="R5" s="15" t="s">
        <v>9768</v>
      </c>
      <c r="S5" s="3">
        <v>941500</v>
      </c>
    </row>
    <row r="6" spans="1:19">
      <c r="A6" s="15" t="s">
        <v>10736</v>
      </c>
      <c r="B6" s="16">
        <v>1</v>
      </c>
      <c r="E6" s="15" t="s">
        <v>10664</v>
      </c>
      <c r="F6" s="16">
        <v>0.9</v>
      </c>
      <c r="H6" s="15" t="s">
        <v>10713</v>
      </c>
      <c r="I6" s="16">
        <v>8169</v>
      </c>
      <c r="K6" s="15">
        <v>3.8</v>
      </c>
      <c r="L6" s="16">
        <v>86</v>
      </c>
      <c r="N6" s="15" t="s">
        <v>10796</v>
      </c>
      <c r="O6" s="16">
        <v>7038.3984422808171</v>
      </c>
      <c r="P6" s="16">
        <v>7015.25</v>
      </c>
      <c r="R6" s="15" t="s">
        <v>9531</v>
      </c>
      <c r="S6" s="3">
        <v>853946</v>
      </c>
    </row>
    <row r="7" spans="1:19">
      <c r="A7" s="15" t="s">
        <v>10707</v>
      </c>
      <c r="B7" s="16">
        <v>2</v>
      </c>
      <c r="E7" s="15" t="s">
        <v>5673</v>
      </c>
      <c r="F7" s="16">
        <v>0.9</v>
      </c>
      <c r="H7" s="15" t="s">
        <v>10752</v>
      </c>
      <c r="I7" s="16">
        <v>8125</v>
      </c>
      <c r="K7" s="15">
        <v>3.9</v>
      </c>
      <c r="L7" s="16">
        <v>123</v>
      </c>
      <c r="N7" s="15" t="s">
        <v>10794</v>
      </c>
      <c r="O7" s="16">
        <v>5666.2821633202502</v>
      </c>
      <c r="P7" s="16">
        <v>5646.333333333333</v>
      </c>
      <c r="R7" s="15" t="s">
        <v>9500</v>
      </c>
      <c r="S7" s="3">
        <v>853945</v>
      </c>
    </row>
    <row r="8" spans="1:19">
      <c r="A8" s="15" t="s">
        <v>10728</v>
      </c>
      <c r="B8" s="16">
        <v>2</v>
      </c>
      <c r="E8" s="15" t="s">
        <v>3424</v>
      </c>
      <c r="F8" s="16">
        <v>0.88</v>
      </c>
      <c r="H8" s="15" t="s">
        <v>10674</v>
      </c>
      <c r="I8" s="16">
        <v>8420</v>
      </c>
      <c r="K8" s="15">
        <v>4</v>
      </c>
      <c r="L8" s="16">
        <v>181</v>
      </c>
      <c r="N8" s="15" t="s">
        <v>10811</v>
      </c>
      <c r="O8" s="16">
        <v>23548.184755270839</v>
      </c>
      <c r="P8" s="16">
        <v>23449.5</v>
      </c>
      <c r="R8" s="15" t="s">
        <v>9750</v>
      </c>
      <c r="S8" s="3">
        <v>577766</v>
      </c>
    </row>
    <row r="9" spans="1:19">
      <c r="A9" s="15" t="s">
        <v>10718</v>
      </c>
      <c r="B9" s="16">
        <v>2</v>
      </c>
      <c r="E9" s="15" t="s">
        <v>10684</v>
      </c>
      <c r="F9" s="16">
        <v>0.875</v>
      </c>
      <c r="H9" s="15" t="s">
        <v>10753</v>
      </c>
      <c r="I9" s="16">
        <v>4798</v>
      </c>
      <c r="K9" s="15">
        <v>4.0999999999999996</v>
      </c>
      <c r="L9" s="16">
        <v>244</v>
      </c>
      <c r="N9" s="15" t="s">
        <v>10775</v>
      </c>
      <c r="O9" s="16">
        <v>2790.609206082283</v>
      </c>
      <c r="P9" s="16">
        <v>2780.375</v>
      </c>
      <c r="R9" s="15" t="s">
        <v>9516</v>
      </c>
      <c r="S9" s="3">
        <v>440302</v>
      </c>
    </row>
    <row r="10" spans="1:19">
      <c r="A10" s="15" t="s">
        <v>10656</v>
      </c>
      <c r="B10" s="16">
        <v>3</v>
      </c>
      <c r="E10" s="15" t="s">
        <v>10665</v>
      </c>
      <c r="F10" s="16">
        <v>0.82</v>
      </c>
      <c r="H10" s="15" t="s">
        <v>10711</v>
      </c>
      <c r="I10" s="16">
        <v>6156</v>
      </c>
      <c r="K10" s="15">
        <v>4.2</v>
      </c>
      <c r="L10" s="16">
        <v>228</v>
      </c>
      <c r="N10" s="15" t="s">
        <v>10782</v>
      </c>
      <c r="O10" s="16">
        <v>5403.2601280796298</v>
      </c>
      <c r="P10" s="16">
        <v>5399</v>
      </c>
      <c r="R10" s="15" t="s">
        <v>9785</v>
      </c>
      <c r="S10" s="3">
        <v>420107</v>
      </c>
    </row>
    <row r="11" spans="1:19">
      <c r="A11" s="15" t="s">
        <v>10638</v>
      </c>
      <c r="B11" s="16">
        <v>1</v>
      </c>
      <c r="E11" s="15" t="s">
        <v>10733</v>
      </c>
      <c r="F11" s="16">
        <v>0.8</v>
      </c>
      <c r="H11" s="15" t="s">
        <v>10694</v>
      </c>
      <c r="I11" s="16">
        <v>28521</v>
      </c>
      <c r="K11" s="15">
        <v>4.3</v>
      </c>
      <c r="L11" s="16">
        <v>230</v>
      </c>
      <c r="N11" s="15" t="s">
        <v>10783</v>
      </c>
      <c r="O11" s="16">
        <v>5241.9692101740293</v>
      </c>
      <c r="P11" s="16">
        <v>5229</v>
      </c>
      <c r="R11" s="15" t="s">
        <v>9493</v>
      </c>
      <c r="S11" s="3">
        <v>377454</v>
      </c>
    </row>
    <row r="12" spans="1:19">
      <c r="A12" s="15" t="s">
        <v>10714</v>
      </c>
      <c r="B12" s="16">
        <v>2</v>
      </c>
      <c r="E12" s="15" t="s">
        <v>10697</v>
      </c>
      <c r="F12" s="16">
        <v>0.78499999999999992</v>
      </c>
      <c r="H12" s="15" t="s">
        <v>10699</v>
      </c>
      <c r="I12" s="16">
        <v>16773</v>
      </c>
      <c r="K12" s="15">
        <v>4.4000000000000004</v>
      </c>
      <c r="L12" s="16">
        <v>123</v>
      </c>
      <c r="N12" s="15" t="s">
        <v>10773</v>
      </c>
      <c r="O12" s="16">
        <v>3076.6479294556138</v>
      </c>
      <c r="P12" s="16">
        <v>3071.25</v>
      </c>
      <c r="R12" s="15" t="s">
        <v>9804</v>
      </c>
      <c r="S12" s="3">
        <v>323356</v>
      </c>
    </row>
    <row r="13" spans="1:19">
      <c r="A13" s="15" t="s">
        <v>10735</v>
      </c>
      <c r="B13" s="16">
        <v>1</v>
      </c>
      <c r="E13" s="15" t="s">
        <v>10740</v>
      </c>
      <c r="F13" s="16">
        <v>0.78</v>
      </c>
      <c r="H13" s="15" t="s">
        <v>10712</v>
      </c>
      <c r="I13" s="16">
        <v>23333</v>
      </c>
      <c r="K13" s="15">
        <v>4.5</v>
      </c>
      <c r="L13" s="16">
        <v>75</v>
      </c>
      <c r="N13" s="15" t="s">
        <v>10816</v>
      </c>
      <c r="O13" s="16">
        <v>1002.0117252931323</v>
      </c>
      <c r="P13" s="16">
        <v>999</v>
      </c>
      <c r="R13" s="15" t="s">
        <v>9767</v>
      </c>
      <c r="S13" s="3">
        <v>313836</v>
      </c>
    </row>
    <row r="14" spans="1:19">
      <c r="A14" s="15" t="s">
        <v>10625</v>
      </c>
      <c r="B14" s="16">
        <v>233</v>
      </c>
      <c r="E14" s="15" t="s">
        <v>10655</v>
      </c>
      <c r="F14" s="16">
        <v>0.76400000000000001</v>
      </c>
      <c r="H14" s="15" t="s">
        <v>10745</v>
      </c>
      <c r="I14" s="16">
        <v>3530</v>
      </c>
      <c r="K14" s="15" t="s">
        <v>10825</v>
      </c>
      <c r="L14" s="16">
        <v>1367</v>
      </c>
      <c r="N14" s="15" t="s">
        <v>10822</v>
      </c>
      <c r="O14" s="16">
        <v>6023.0923694779112</v>
      </c>
      <c r="P14" s="16">
        <v>5999</v>
      </c>
      <c r="R14" s="15" t="s">
        <v>10825</v>
      </c>
      <c r="S14" s="3">
        <v>6193349</v>
      </c>
    </row>
    <row r="15" spans="1:19">
      <c r="A15" s="15" t="s">
        <v>10688</v>
      </c>
      <c r="B15" s="16">
        <v>3</v>
      </c>
      <c r="E15" s="15" t="s">
        <v>4824</v>
      </c>
      <c r="F15" s="16">
        <v>0.76</v>
      </c>
      <c r="H15" s="15" t="s">
        <v>10723</v>
      </c>
      <c r="I15" s="16">
        <v>388</v>
      </c>
      <c r="N15" s="15" t="s">
        <v>10777</v>
      </c>
      <c r="O15" s="16">
        <v>1469.8060847915754</v>
      </c>
      <c r="P15" s="16">
        <v>1465.5454545454545</v>
      </c>
    </row>
    <row r="16" spans="1:19">
      <c r="A16" s="15" t="s">
        <v>10754</v>
      </c>
      <c r="B16" s="16">
        <v>1</v>
      </c>
      <c r="E16" s="15" t="s">
        <v>10670</v>
      </c>
      <c r="F16" s="16">
        <v>0.75666666666666671</v>
      </c>
      <c r="H16" s="15" t="s">
        <v>10680</v>
      </c>
      <c r="I16" s="16">
        <v>17939</v>
      </c>
      <c r="N16" s="15" t="s">
        <v>10820</v>
      </c>
      <c r="O16" s="16">
        <v>2005.0150451354061</v>
      </c>
      <c r="P16" s="16">
        <v>1999</v>
      </c>
    </row>
    <row r="17" spans="1:19">
      <c r="A17" s="15" t="s">
        <v>10668</v>
      </c>
      <c r="B17" s="16">
        <v>11</v>
      </c>
      <c r="E17" s="15" t="s">
        <v>10754</v>
      </c>
      <c r="F17" s="16">
        <v>0.75</v>
      </c>
      <c r="H17" s="15" t="s">
        <v>10747</v>
      </c>
      <c r="I17" s="16">
        <v>4426</v>
      </c>
      <c r="N17" s="15" t="s">
        <v>10792</v>
      </c>
      <c r="O17" s="16">
        <v>2659.0449124615075</v>
      </c>
      <c r="P17" s="16">
        <v>2651.8</v>
      </c>
      <c r="R17" s="14" t="s">
        <v>5</v>
      </c>
      <c r="S17" t="s">
        <v>10832</v>
      </c>
    </row>
    <row r="18" spans="1:19">
      <c r="A18" s="15" t="s">
        <v>10684</v>
      </c>
      <c r="B18" s="16">
        <v>2</v>
      </c>
      <c r="E18" s="15" t="s">
        <v>10678</v>
      </c>
      <c r="F18" s="16">
        <v>0.75</v>
      </c>
      <c r="H18" s="15" t="s">
        <v>10705</v>
      </c>
      <c r="I18" s="16">
        <v>8610</v>
      </c>
      <c r="N18" s="15" t="s">
        <v>10785</v>
      </c>
      <c r="O18" s="16">
        <v>1569.3459936241522</v>
      </c>
      <c r="P18" s="16">
        <v>1564.3333333333333</v>
      </c>
    </row>
    <row r="19" spans="1:19">
      <c r="A19" s="15" t="s">
        <v>10687</v>
      </c>
      <c r="B19" s="16">
        <v>8</v>
      </c>
      <c r="E19" s="15" t="s">
        <v>10660</v>
      </c>
      <c r="F19" s="16">
        <v>0.745</v>
      </c>
      <c r="H19" s="15" t="s">
        <v>10672</v>
      </c>
      <c r="I19" s="16">
        <v>88882</v>
      </c>
      <c r="N19" s="15" t="s">
        <v>10802</v>
      </c>
      <c r="O19" s="16">
        <v>5149.8503503503507</v>
      </c>
      <c r="P19" s="16">
        <v>5149</v>
      </c>
      <c r="R19" t="s">
        <v>10830</v>
      </c>
    </row>
    <row r="20" spans="1:19">
      <c r="A20" s="15" t="s">
        <v>10676</v>
      </c>
      <c r="B20" s="16">
        <v>10</v>
      </c>
      <c r="E20" s="15" t="s">
        <v>10657</v>
      </c>
      <c r="F20" s="16">
        <v>0.73199999999999998</v>
      </c>
      <c r="H20" s="15" t="s">
        <v>10749</v>
      </c>
      <c r="I20" s="16">
        <v>5985</v>
      </c>
      <c r="N20" s="15" t="s">
        <v>10765</v>
      </c>
      <c r="O20" s="16">
        <v>3014.164292068654</v>
      </c>
      <c r="P20" s="16">
        <v>3004.7214814814815</v>
      </c>
      <c r="R20" s="16">
        <v>1465</v>
      </c>
    </row>
    <row r="21" spans="1:19">
      <c r="A21" s="15" t="s">
        <v>10671</v>
      </c>
      <c r="B21" s="16">
        <v>5</v>
      </c>
      <c r="E21" s="15" t="s">
        <v>10744</v>
      </c>
      <c r="F21" s="16">
        <v>0.73</v>
      </c>
      <c r="H21" s="15" t="s">
        <v>10722</v>
      </c>
      <c r="I21" s="16">
        <v>2581</v>
      </c>
      <c r="N21" s="15" t="s">
        <v>10778</v>
      </c>
      <c r="O21" s="16">
        <v>1289.295402949698</v>
      </c>
      <c r="P21" s="16">
        <v>1285.375</v>
      </c>
    </row>
    <row r="22" spans="1:19">
      <c r="A22" s="15" t="s">
        <v>10667</v>
      </c>
      <c r="B22" s="16">
        <v>24</v>
      </c>
      <c r="E22" s="15" t="s">
        <v>10633</v>
      </c>
      <c r="F22" s="16">
        <v>0.73</v>
      </c>
      <c r="H22" s="15" t="s">
        <v>10790</v>
      </c>
      <c r="I22" s="16">
        <v>25794</v>
      </c>
      <c r="N22" s="15" t="s">
        <v>10801</v>
      </c>
      <c r="O22" s="16">
        <v>3689.3518468368165</v>
      </c>
      <c r="P22" s="16">
        <v>3683.83</v>
      </c>
    </row>
    <row r="23" spans="1:19">
      <c r="A23" s="15" t="s">
        <v>10720</v>
      </c>
      <c r="B23" s="16">
        <v>1</v>
      </c>
      <c r="E23" s="15" t="s">
        <v>10652</v>
      </c>
      <c r="F23" s="16">
        <v>0.72</v>
      </c>
      <c r="H23" s="15" t="s">
        <v>10796</v>
      </c>
      <c r="I23" s="16">
        <v>78109</v>
      </c>
      <c r="N23" s="15" t="s">
        <v>10768</v>
      </c>
      <c r="O23" s="16">
        <v>974.38456467709204</v>
      </c>
      <c r="P23" s="16">
        <v>971.15384615384619</v>
      </c>
    </row>
    <row r="24" spans="1:19">
      <c r="A24" s="15" t="s">
        <v>10709</v>
      </c>
      <c r="B24" s="16">
        <v>6</v>
      </c>
      <c r="E24" s="15" t="s">
        <v>10661</v>
      </c>
      <c r="F24" s="16">
        <v>0.70750000000000002</v>
      </c>
      <c r="H24" s="15" t="s">
        <v>10791</v>
      </c>
      <c r="I24" s="16">
        <v>23629</v>
      </c>
      <c r="N24" s="15" t="s">
        <v>10756</v>
      </c>
      <c r="O24" s="16">
        <v>1120.6772860738656</v>
      </c>
      <c r="P24" s="16">
        <v>1117.2631578947369</v>
      </c>
      <c r="R24" t="s">
        <v>10846</v>
      </c>
    </row>
    <row r="25" spans="1:19">
      <c r="A25" s="15" t="s">
        <v>10663</v>
      </c>
      <c r="B25" s="16">
        <v>3</v>
      </c>
      <c r="E25" s="15" t="s">
        <v>10730</v>
      </c>
      <c r="F25" s="16">
        <v>0.70500000000000007</v>
      </c>
      <c r="H25" s="15" t="s">
        <v>10794</v>
      </c>
      <c r="I25" s="16">
        <v>32736</v>
      </c>
      <c r="N25" s="15" t="s">
        <v>10813</v>
      </c>
      <c r="O25" s="16">
        <v>12659.638554216868</v>
      </c>
      <c r="P25" s="16">
        <v>12609</v>
      </c>
    </row>
    <row r="26" spans="1:19">
      <c r="A26" s="15" t="s">
        <v>10719</v>
      </c>
      <c r="B26" s="16">
        <v>2</v>
      </c>
      <c r="E26" s="15" t="s">
        <v>10721</v>
      </c>
      <c r="F26" s="16">
        <v>0.7</v>
      </c>
      <c r="H26" s="15" t="s">
        <v>10811</v>
      </c>
      <c r="I26" s="16">
        <v>7834</v>
      </c>
      <c r="N26" s="15" t="s">
        <v>10803</v>
      </c>
      <c r="O26" s="16">
        <v>3507.2708357298684</v>
      </c>
      <c r="P26" s="16">
        <v>3499</v>
      </c>
      <c r="R26" s="14" t="s">
        <v>10843</v>
      </c>
      <c r="S26" t="s">
        <v>10834</v>
      </c>
    </row>
    <row r="27" spans="1:19">
      <c r="A27" s="15" t="s">
        <v>10669</v>
      </c>
      <c r="B27" s="16">
        <v>14</v>
      </c>
      <c r="E27" s="15" t="s">
        <v>10644</v>
      </c>
      <c r="F27" s="16">
        <v>0.6981578947368422</v>
      </c>
      <c r="H27" s="15" t="s">
        <v>10775</v>
      </c>
      <c r="I27" s="16">
        <v>19567</v>
      </c>
      <c r="N27" s="15" t="s">
        <v>10774</v>
      </c>
      <c r="O27" s="16">
        <v>2752.1339257962813</v>
      </c>
      <c r="P27" s="16">
        <v>2745.0833333333335</v>
      </c>
      <c r="R27" s="15">
        <v>2</v>
      </c>
      <c r="S27" s="16">
        <v>1</v>
      </c>
    </row>
    <row r="28" spans="1:19">
      <c r="A28" s="15" t="s">
        <v>10727</v>
      </c>
      <c r="B28" s="16">
        <v>5</v>
      </c>
      <c r="E28" s="15" t="s">
        <v>10679</v>
      </c>
      <c r="F28" s="16">
        <v>0.69500000000000006</v>
      </c>
      <c r="H28" s="15" t="s">
        <v>10782</v>
      </c>
      <c r="I28" s="16">
        <v>64051</v>
      </c>
      <c r="N28" s="15" t="s">
        <v>10762</v>
      </c>
      <c r="O28" s="16">
        <v>2119.8236644769122</v>
      </c>
      <c r="P28" s="16">
        <v>2113.9</v>
      </c>
      <c r="R28" s="15">
        <v>2.2999999999999998</v>
      </c>
      <c r="S28" s="16">
        <v>1</v>
      </c>
    </row>
    <row r="29" spans="1:19">
      <c r="A29" s="15" t="s">
        <v>10670</v>
      </c>
      <c r="B29" s="16">
        <v>3</v>
      </c>
      <c r="E29" s="15" t="s">
        <v>4068</v>
      </c>
      <c r="F29" s="16">
        <v>0.69</v>
      </c>
      <c r="H29" s="15" t="s">
        <v>10824</v>
      </c>
      <c r="I29" s="16">
        <v>2664</v>
      </c>
      <c r="N29" s="15" t="s">
        <v>10800</v>
      </c>
      <c r="O29" s="16">
        <v>986.45723286559894</v>
      </c>
      <c r="P29" s="16">
        <v>984</v>
      </c>
      <c r="R29" s="15">
        <v>2.6</v>
      </c>
      <c r="S29" s="16">
        <v>1</v>
      </c>
    </row>
    <row r="30" spans="1:19">
      <c r="A30" s="15" t="s">
        <v>10704</v>
      </c>
      <c r="B30" s="16">
        <v>3</v>
      </c>
      <c r="E30" s="15" t="s">
        <v>10742</v>
      </c>
      <c r="F30" s="16">
        <v>0.68</v>
      </c>
      <c r="H30" s="15" t="s">
        <v>10783</v>
      </c>
      <c r="I30" s="16">
        <v>1484</v>
      </c>
      <c r="N30" s="15" t="s">
        <v>10763</v>
      </c>
      <c r="O30" s="16">
        <v>1003.0159310214644</v>
      </c>
      <c r="P30" s="16">
        <v>1000.5263157894736</v>
      </c>
      <c r="R30" s="15">
        <v>2.8</v>
      </c>
      <c r="S30" s="16">
        <v>2</v>
      </c>
    </row>
    <row r="31" spans="1:19">
      <c r="A31" s="15" t="s">
        <v>10737</v>
      </c>
      <c r="B31" s="16">
        <v>3</v>
      </c>
      <c r="E31" s="15" t="s">
        <v>10658</v>
      </c>
      <c r="F31" s="16">
        <v>0.66857142857142848</v>
      </c>
      <c r="H31" s="15" t="s">
        <v>10759</v>
      </c>
      <c r="I31" s="16">
        <v>22983</v>
      </c>
      <c r="N31" s="15" t="s">
        <v>10776</v>
      </c>
      <c r="O31" s="16">
        <v>816.26827771448268</v>
      </c>
      <c r="P31" s="16">
        <v>812.72727272727275</v>
      </c>
      <c r="R31" s="15">
        <v>2.9</v>
      </c>
      <c r="S31" s="16">
        <v>1</v>
      </c>
    </row>
    <row r="32" spans="1:19">
      <c r="A32" s="15" t="s">
        <v>10685</v>
      </c>
      <c r="B32" s="16">
        <v>6</v>
      </c>
      <c r="E32" s="15" t="s">
        <v>10690</v>
      </c>
      <c r="F32" s="16">
        <v>0.66</v>
      </c>
      <c r="H32" s="15" t="s">
        <v>10773</v>
      </c>
      <c r="I32" s="16">
        <v>66017</v>
      </c>
      <c r="N32" s="15" t="s">
        <v>10771</v>
      </c>
      <c r="O32" s="16">
        <v>6297.5576643240693</v>
      </c>
      <c r="P32" s="16">
        <v>6276.4</v>
      </c>
      <c r="R32" s="15">
        <v>3</v>
      </c>
      <c r="S32" s="16">
        <v>4</v>
      </c>
    </row>
    <row r="33" spans="1:19">
      <c r="A33" s="15" t="s">
        <v>10741</v>
      </c>
      <c r="B33" s="16">
        <v>3</v>
      </c>
      <c r="E33" s="15" t="s">
        <v>10662</v>
      </c>
      <c r="F33" s="16">
        <v>0.66</v>
      </c>
      <c r="H33" s="15" t="s">
        <v>10764</v>
      </c>
      <c r="I33" s="16">
        <v>258512</v>
      </c>
      <c r="N33" s="15" t="s">
        <v>10804</v>
      </c>
      <c r="O33" s="16">
        <v>2606.8204613841526</v>
      </c>
      <c r="P33" s="16">
        <v>2599</v>
      </c>
      <c r="R33" s="15">
        <v>3.1</v>
      </c>
      <c r="S33" s="16">
        <v>4</v>
      </c>
    </row>
    <row r="34" spans="1:19">
      <c r="A34" s="15" t="s">
        <v>10730</v>
      </c>
      <c r="B34" s="16">
        <v>2</v>
      </c>
      <c r="E34" s="15" t="s">
        <v>10653</v>
      </c>
      <c r="F34" s="16">
        <v>0.66</v>
      </c>
      <c r="H34" s="15" t="s">
        <v>10812</v>
      </c>
      <c r="I34" s="16">
        <v>557</v>
      </c>
      <c r="N34" s="15" t="s">
        <v>10798</v>
      </c>
      <c r="O34" s="16">
        <v>3396.597940936032</v>
      </c>
      <c r="P34" s="16">
        <v>3391.75</v>
      </c>
      <c r="R34" s="15">
        <v>3.2</v>
      </c>
      <c r="S34" s="16">
        <v>2</v>
      </c>
    </row>
    <row r="35" spans="1:19">
      <c r="A35" s="15" t="s">
        <v>10703</v>
      </c>
      <c r="B35" s="16">
        <v>5</v>
      </c>
      <c r="E35" s="15" t="s">
        <v>10735</v>
      </c>
      <c r="F35" s="16">
        <v>0.65</v>
      </c>
      <c r="H35" s="15" t="s">
        <v>10816</v>
      </c>
      <c r="I35" s="16">
        <v>2073</v>
      </c>
      <c r="N35" s="15" t="s">
        <v>10806</v>
      </c>
      <c r="O35" s="16">
        <v>4803.8038038038039</v>
      </c>
      <c r="P35" s="16">
        <v>4799</v>
      </c>
      <c r="R35" s="15">
        <v>3.3</v>
      </c>
      <c r="S35" s="16">
        <v>16</v>
      </c>
    </row>
    <row r="36" spans="1:19">
      <c r="A36" s="15" t="s">
        <v>10721</v>
      </c>
      <c r="B36" s="16">
        <v>1</v>
      </c>
      <c r="E36" s="15" t="s">
        <v>10636</v>
      </c>
      <c r="F36" s="16">
        <v>0.65</v>
      </c>
      <c r="H36" s="15" t="s">
        <v>10780</v>
      </c>
      <c r="I36" s="16">
        <v>26029</v>
      </c>
      <c r="N36" s="15" t="s">
        <v>10789</v>
      </c>
      <c r="O36" s="16">
        <v>1005.6201294671188</v>
      </c>
      <c r="P36" s="16">
        <v>1004.4</v>
      </c>
      <c r="R36" s="15">
        <v>3.4</v>
      </c>
      <c r="S36" s="16">
        <v>10</v>
      </c>
    </row>
    <row r="37" spans="1:19">
      <c r="A37" s="15" t="s">
        <v>10715</v>
      </c>
      <c r="B37" s="16">
        <v>1</v>
      </c>
      <c r="E37" s="15" t="s">
        <v>10659</v>
      </c>
      <c r="F37" s="16">
        <v>0.6462500000000001</v>
      </c>
      <c r="H37" s="15" t="s">
        <v>10822</v>
      </c>
      <c r="I37" s="16">
        <v>534</v>
      </c>
      <c r="N37" s="15" t="s">
        <v>10819</v>
      </c>
      <c r="O37" s="16">
        <v>1101.2024048096193</v>
      </c>
      <c r="P37" s="16">
        <v>1099</v>
      </c>
      <c r="R37" s="15">
        <v>3.5</v>
      </c>
      <c r="S37" s="16">
        <v>26</v>
      </c>
    </row>
    <row r="38" spans="1:19">
      <c r="A38" s="15" t="s">
        <v>10700</v>
      </c>
      <c r="B38" s="16">
        <v>5</v>
      </c>
      <c r="E38" s="15" t="s">
        <v>10703</v>
      </c>
      <c r="F38" s="16">
        <v>0.63800000000000001</v>
      </c>
      <c r="H38" s="15" t="s">
        <v>10810</v>
      </c>
      <c r="I38" s="16">
        <v>4570</v>
      </c>
      <c r="N38" s="15" t="s">
        <v>10769</v>
      </c>
      <c r="O38" s="16">
        <v>6346.3349578637644</v>
      </c>
      <c r="P38" s="16">
        <v>6323.333333333333</v>
      </c>
      <c r="R38" s="15">
        <v>3.6</v>
      </c>
      <c r="S38" s="16">
        <v>35</v>
      </c>
    </row>
    <row r="39" spans="1:19">
      <c r="A39" s="15" t="s">
        <v>10706</v>
      </c>
      <c r="B39" s="16">
        <v>5</v>
      </c>
      <c r="E39" s="15" t="s">
        <v>10682</v>
      </c>
      <c r="F39" s="16">
        <v>0.625</v>
      </c>
      <c r="H39" s="15" t="s">
        <v>10815</v>
      </c>
      <c r="I39" s="16">
        <v>2280</v>
      </c>
      <c r="N39" s="15" t="s">
        <v>10766</v>
      </c>
      <c r="O39" s="16">
        <v>2411.0582989404143</v>
      </c>
      <c r="P39" s="16">
        <v>2402.1739130434785</v>
      </c>
      <c r="R39" s="15">
        <v>3.7</v>
      </c>
      <c r="S39" s="16">
        <v>42</v>
      </c>
    </row>
    <row r="40" spans="1:19">
      <c r="A40" s="15" t="s">
        <v>10733</v>
      </c>
      <c r="B40" s="16">
        <v>1</v>
      </c>
      <c r="E40" s="15" t="s">
        <v>10699</v>
      </c>
      <c r="F40" s="16">
        <v>0.62</v>
      </c>
      <c r="H40" s="15" t="s">
        <v>10777</v>
      </c>
      <c r="I40" s="16">
        <v>77155</v>
      </c>
      <c r="N40" s="15" t="s">
        <v>10786</v>
      </c>
      <c r="O40" s="16">
        <v>2213.4268537074149</v>
      </c>
      <c r="P40" s="16">
        <v>2209</v>
      </c>
      <c r="R40" s="15">
        <v>3.8</v>
      </c>
      <c r="S40" s="16">
        <v>86</v>
      </c>
    </row>
    <row r="41" spans="1:19">
      <c r="A41" s="15" t="s">
        <v>10724</v>
      </c>
      <c r="B41" s="16">
        <v>3</v>
      </c>
      <c r="E41" s="15" t="s">
        <v>10640</v>
      </c>
      <c r="F41" s="16">
        <v>0.62</v>
      </c>
      <c r="H41" s="15" t="s">
        <v>10820</v>
      </c>
      <c r="I41" s="16">
        <v>388</v>
      </c>
      <c r="N41" s="15" t="s">
        <v>10784</v>
      </c>
      <c r="O41" s="16">
        <v>1809.1208678558075</v>
      </c>
      <c r="P41" s="16">
        <v>1804</v>
      </c>
      <c r="R41" s="15">
        <v>3.9</v>
      </c>
      <c r="S41" s="16">
        <v>123</v>
      </c>
    </row>
    <row r="42" spans="1:19">
      <c r="A42" s="15" t="s">
        <v>4750</v>
      </c>
      <c r="B42" s="16">
        <v>1</v>
      </c>
      <c r="E42" s="15" t="s">
        <v>10709</v>
      </c>
      <c r="F42" s="16">
        <v>0.61833333333333329</v>
      </c>
      <c r="H42" s="15" t="s">
        <v>10792</v>
      </c>
      <c r="I42" s="16">
        <v>21995</v>
      </c>
      <c r="N42" s="15" t="s">
        <v>10758</v>
      </c>
      <c r="O42" s="16">
        <v>2476.8553769048258</v>
      </c>
      <c r="P42" s="16">
        <v>2470.15</v>
      </c>
      <c r="R42" s="15">
        <v>4</v>
      </c>
      <c r="S42" s="16">
        <v>181</v>
      </c>
    </row>
    <row r="43" spans="1:19">
      <c r="A43" s="15" t="s">
        <v>10677</v>
      </c>
      <c r="B43" s="16">
        <v>6</v>
      </c>
      <c r="E43" s="15" t="s">
        <v>10687</v>
      </c>
      <c r="F43" s="16">
        <v>0.61250000000000004</v>
      </c>
      <c r="H43" s="15" t="s">
        <v>10785</v>
      </c>
      <c r="I43" s="16">
        <v>21524</v>
      </c>
      <c r="N43" s="15" t="s">
        <v>10757</v>
      </c>
      <c r="O43" s="16">
        <v>1999.9201365862991</v>
      </c>
      <c r="P43" s="16">
        <v>1997.0885000000003</v>
      </c>
      <c r="R43" s="15">
        <v>4.0999999999999996</v>
      </c>
      <c r="S43" s="16">
        <v>244</v>
      </c>
    </row>
    <row r="44" spans="1:19">
      <c r="A44" s="15" t="s">
        <v>10710</v>
      </c>
      <c r="B44" s="16">
        <v>1</v>
      </c>
      <c r="E44" s="15" t="s">
        <v>10727</v>
      </c>
      <c r="F44" s="16">
        <v>0.6100000000000001</v>
      </c>
      <c r="H44" s="15" t="s">
        <v>10802</v>
      </c>
      <c r="I44" s="16">
        <v>18607</v>
      </c>
      <c r="N44" s="15" t="s">
        <v>10767</v>
      </c>
      <c r="O44" s="16">
        <v>4540.4547738693473</v>
      </c>
      <c r="P44" s="16">
        <v>4524</v>
      </c>
      <c r="R44" s="15">
        <v>4.2</v>
      </c>
      <c r="S44" s="16">
        <v>228</v>
      </c>
    </row>
    <row r="45" spans="1:19">
      <c r="A45" s="15" t="s">
        <v>10742</v>
      </c>
      <c r="B45" s="16">
        <v>1</v>
      </c>
      <c r="E45" s="15" t="s">
        <v>10668</v>
      </c>
      <c r="F45" s="16">
        <v>0.60818181818181805</v>
      </c>
      <c r="H45" s="15" t="s">
        <v>10765</v>
      </c>
      <c r="I45" s="16">
        <v>318321</v>
      </c>
      <c r="N45" s="15" t="s">
        <v>10809</v>
      </c>
      <c r="O45" s="16">
        <v>2019.82721927496</v>
      </c>
      <c r="P45" s="16">
        <v>2012.6666666666667</v>
      </c>
      <c r="R45" s="15">
        <v>4.3</v>
      </c>
      <c r="S45" s="16">
        <v>230</v>
      </c>
    </row>
    <row r="46" spans="1:19">
      <c r="A46" s="15" t="s">
        <v>10666</v>
      </c>
      <c r="B46" s="16">
        <v>10</v>
      </c>
      <c r="E46" s="15" t="s">
        <v>10650</v>
      </c>
      <c r="F46" s="16">
        <v>0.60333333333333339</v>
      </c>
      <c r="H46" s="15" t="s">
        <v>10778</v>
      </c>
      <c r="I46" s="16">
        <v>20908</v>
      </c>
      <c r="N46" s="15" t="s">
        <v>10807</v>
      </c>
      <c r="O46" s="16">
        <v>1680.2208835341364</v>
      </c>
      <c r="P46" s="16">
        <v>1673.5</v>
      </c>
      <c r="R46" s="15">
        <v>4.4000000000000004</v>
      </c>
      <c r="S46" s="16">
        <v>123</v>
      </c>
    </row>
    <row r="47" spans="1:19">
      <c r="A47" s="15" t="s">
        <v>10755</v>
      </c>
      <c r="B47" s="16">
        <v>1</v>
      </c>
      <c r="E47" s="15" t="s">
        <v>10629</v>
      </c>
      <c r="F47" s="16">
        <v>0.60204081632653061</v>
      </c>
      <c r="H47" s="15" t="s">
        <v>10801</v>
      </c>
      <c r="I47" s="16">
        <v>14499</v>
      </c>
      <c r="N47" s="15" t="s">
        <v>10823</v>
      </c>
      <c r="O47" s="16">
        <v>1982.84</v>
      </c>
      <c r="P47" s="16">
        <v>1982.84</v>
      </c>
      <c r="R47" s="15">
        <v>4.5</v>
      </c>
      <c r="S47" s="16">
        <v>75</v>
      </c>
    </row>
    <row r="48" spans="1:19">
      <c r="A48" s="15" t="s">
        <v>4330</v>
      </c>
      <c r="B48" s="16">
        <v>2</v>
      </c>
      <c r="E48" s="15" t="s">
        <v>10689</v>
      </c>
      <c r="F48" s="16">
        <v>0.6</v>
      </c>
      <c r="H48" s="15" t="s">
        <v>10768</v>
      </c>
      <c r="I48" s="16">
        <v>68465</v>
      </c>
      <c r="N48" s="15" t="s">
        <v>10788</v>
      </c>
      <c r="O48" s="16">
        <v>1468.2702087565306</v>
      </c>
      <c r="P48" s="16">
        <v>1465.6666666666667</v>
      </c>
      <c r="R48" s="15">
        <v>4.5999999999999996</v>
      </c>
      <c r="S48" s="16">
        <v>17</v>
      </c>
    </row>
    <row r="49" spans="1:19">
      <c r="A49" s="15" t="s">
        <v>10690</v>
      </c>
      <c r="B49" s="16">
        <v>1</v>
      </c>
      <c r="E49" s="15" t="s">
        <v>10738</v>
      </c>
      <c r="F49" s="16">
        <v>0.6</v>
      </c>
      <c r="H49" s="15" t="s">
        <v>10756</v>
      </c>
      <c r="I49" s="16">
        <v>322958</v>
      </c>
      <c r="N49" s="15" t="s">
        <v>10781</v>
      </c>
      <c r="O49" s="16">
        <v>2062.4259461255051</v>
      </c>
      <c r="P49" s="16">
        <v>2055.909090909091</v>
      </c>
      <c r="R49" s="15">
        <v>4.7</v>
      </c>
      <c r="S49" s="16">
        <v>6</v>
      </c>
    </row>
    <row r="50" spans="1:19">
      <c r="A50" s="15" t="s">
        <v>10726</v>
      </c>
      <c r="B50" s="16">
        <v>1</v>
      </c>
      <c r="E50" s="15" t="s">
        <v>10761</v>
      </c>
      <c r="F50" s="16">
        <v>0.6</v>
      </c>
      <c r="H50" s="15" t="s">
        <v>10813</v>
      </c>
      <c r="I50" s="16">
        <v>2288</v>
      </c>
      <c r="N50" s="15" t="s">
        <v>10795</v>
      </c>
      <c r="O50" s="16">
        <v>11962.687921030498</v>
      </c>
      <c r="P50" s="16">
        <v>11917</v>
      </c>
      <c r="R50" s="15">
        <v>4.8</v>
      </c>
      <c r="S50" s="16">
        <v>3</v>
      </c>
    </row>
    <row r="51" spans="1:19">
      <c r="A51" s="15" t="s">
        <v>10696</v>
      </c>
      <c r="B51" s="16">
        <v>1</v>
      </c>
      <c r="E51" s="15" t="s">
        <v>10797</v>
      </c>
      <c r="F51" s="16">
        <v>0.6</v>
      </c>
      <c r="H51" s="15" t="s">
        <v>10803</v>
      </c>
      <c r="I51" s="16">
        <v>6337</v>
      </c>
      <c r="N51" s="15" t="s">
        <v>10814</v>
      </c>
      <c r="O51" s="16">
        <v>43162.650602409638</v>
      </c>
      <c r="P51" s="16">
        <v>42990</v>
      </c>
      <c r="R51" s="15">
        <v>5</v>
      </c>
      <c r="S51" s="16">
        <v>3</v>
      </c>
    </row>
    <row r="52" spans="1:19">
      <c r="A52" s="15" t="s">
        <v>10743</v>
      </c>
      <c r="B52" s="16">
        <v>1</v>
      </c>
      <c r="E52" s="15" t="s">
        <v>10627</v>
      </c>
      <c r="F52" s="16">
        <v>0.59791666666666665</v>
      </c>
      <c r="H52" s="15" t="s">
        <v>10774</v>
      </c>
      <c r="I52" s="16">
        <v>64060</v>
      </c>
      <c r="N52" s="15" t="s">
        <v>10805</v>
      </c>
      <c r="O52" s="16">
        <v>903.5175879396985</v>
      </c>
      <c r="P52" s="16">
        <v>899</v>
      </c>
      <c r="R52" s="15" t="s">
        <v>10831</v>
      </c>
      <c r="S52" s="16">
        <v>1</v>
      </c>
    </row>
    <row r="53" spans="1:19">
      <c r="A53" s="15" t="s">
        <v>10626</v>
      </c>
      <c r="B53" s="16">
        <v>18</v>
      </c>
      <c r="E53" s="15" t="s">
        <v>10669</v>
      </c>
      <c r="F53" s="16">
        <v>0.59785714285714275</v>
      </c>
      <c r="H53" s="15" t="s">
        <v>10762</v>
      </c>
      <c r="I53" s="16">
        <v>169167</v>
      </c>
      <c r="N53" s="15" t="s">
        <v>10644</v>
      </c>
      <c r="O53" s="16">
        <v>2349.7861715583322</v>
      </c>
      <c r="P53" s="16">
        <v>2339.6973684210525</v>
      </c>
      <c r="R53" s="15" t="s">
        <v>10825</v>
      </c>
      <c r="S53" s="16">
        <v>1465</v>
      </c>
    </row>
    <row r="54" spans="1:19">
      <c r="A54" s="15" t="s">
        <v>10681</v>
      </c>
      <c r="B54" s="16">
        <v>3</v>
      </c>
      <c r="E54" s="15" t="s">
        <v>10625</v>
      </c>
      <c r="F54" s="16">
        <v>0.5957510729613732</v>
      </c>
      <c r="H54" s="15" t="s">
        <v>10800</v>
      </c>
      <c r="I54" s="16">
        <v>22333</v>
      </c>
      <c r="N54" s="15" t="s">
        <v>10748</v>
      </c>
      <c r="O54" s="16">
        <v>1290.2902902902904</v>
      </c>
      <c r="P54" s="16">
        <v>1289</v>
      </c>
    </row>
    <row r="55" spans="1:19">
      <c r="A55" s="15" t="s">
        <v>10691</v>
      </c>
      <c r="B55" s="16">
        <v>9</v>
      </c>
      <c r="E55" s="15" t="s">
        <v>2271</v>
      </c>
      <c r="F55" s="16">
        <v>0.59442307692307716</v>
      </c>
      <c r="H55" s="15" t="s">
        <v>10763</v>
      </c>
      <c r="I55" s="16">
        <v>86038</v>
      </c>
      <c r="N55" s="15" t="s">
        <v>10646</v>
      </c>
      <c r="O55" s="16">
        <v>15784.969480713607</v>
      </c>
      <c r="P55" s="16">
        <v>15754.441176470587</v>
      </c>
    </row>
    <row r="56" spans="1:19">
      <c r="A56" s="15" t="s">
        <v>10683</v>
      </c>
      <c r="B56" s="16">
        <v>4</v>
      </c>
      <c r="E56" s="15" t="s">
        <v>10821</v>
      </c>
      <c r="F56" s="16">
        <v>0.59</v>
      </c>
      <c r="H56" s="15" t="s">
        <v>10776</v>
      </c>
      <c r="I56" s="16">
        <v>29443</v>
      </c>
      <c r="N56" s="15" t="s">
        <v>10648</v>
      </c>
      <c r="O56" s="16">
        <v>1724.330988748713</v>
      </c>
      <c r="P56" s="16">
        <v>1721.8888888888889</v>
      </c>
    </row>
    <row r="57" spans="1:19">
      <c r="A57" s="15" t="s">
        <v>10744</v>
      </c>
      <c r="B57" s="16">
        <v>1</v>
      </c>
      <c r="E57" s="15" t="s">
        <v>10647</v>
      </c>
      <c r="F57" s="16">
        <v>0.58846153846153837</v>
      </c>
      <c r="H57" s="15" t="s">
        <v>10779</v>
      </c>
      <c r="I57" s="16">
        <v>9702</v>
      </c>
      <c r="N57" s="15" t="s">
        <v>10659</v>
      </c>
      <c r="O57" s="16">
        <v>1567.9074446680081</v>
      </c>
      <c r="P57" s="16">
        <v>1558.5</v>
      </c>
    </row>
    <row r="58" spans="1:19">
      <c r="A58" s="15" t="s">
        <v>10751</v>
      </c>
      <c r="B58" s="16">
        <v>1</v>
      </c>
      <c r="E58" s="15" t="s">
        <v>10749</v>
      </c>
      <c r="F58" s="16">
        <v>0.57999999999999996</v>
      </c>
      <c r="H58" s="15" t="s">
        <v>10760</v>
      </c>
      <c r="I58" s="16">
        <v>75603</v>
      </c>
      <c r="N58" s="15" t="s">
        <v>10654</v>
      </c>
      <c r="O58" s="16">
        <v>1003.2180904522613</v>
      </c>
      <c r="P58" s="16">
        <v>999</v>
      </c>
    </row>
    <row r="59" spans="1:19">
      <c r="A59" s="15" t="s">
        <v>5381</v>
      </c>
      <c r="B59" s="16">
        <v>3</v>
      </c>
      <c r="E59" s="15" t="s">
        <v>10649</v>
      </c>
      <c r="F59" s="16">
        <v>0.57999999999999996</v>
      </c>
      <c r="H59" s="15" t="s">
        <v>10771</v>
      </c>
      <c r="I59" s="16">
        <v>12237</v>
      </c>
      <c r="N59" s="15" t="s">
        <v>10717</v>
      </c>
      <c r="O59" s="16">
        <v>1707.537688442211</v>
      </c>
      <c r="P59" s="16">
        <v>1699</v>
      </c>
    </row>
    <row r="60" spans="1:19">
      <c r="A60" s="15" t="s">
        <v>10739</v>
      </c>
      <c r="B60" s="16">
        <v>2</v>
      </c>
      <c r="E60" s="15" t="s">
        <v>10722</v>
      </c>
      <c r="F60" s="16">
        <v>0.56999999999999995</v>
      </c>
      <c r="H60" s="15" t="s">
        <v>10804</v>
      </c>
      <c r="I60" s="16">
        <v>2116</v>
      </c>
      <c r="N60" s="15" t="s">
        <v>10645</v>
      </c>
      <c r="O60" s="16">
        <v>1555.5143041319218</v>
      </c>
      <c r="P60" s="16">
        <v>1551.5833333333333</v>
      </c>
      <c r="R60" s="14" t="s">
        <v>10843</v>
      </c>
      <c r="S60" t="s">
        <v>10834</v>
      </c>
    </row>
    <row r="61" spans="1:19">
      <c r="A61" s="15" t="s">
        <v>6014</v>
      </c>
      <c r="B61" s="16">
        <v>1</v>
      </c>
      <c r="E61" s="15" t="s">
        <v>10666</v>
      </c>
      <c r="F61" s="16">
        <v>0.56900000000000006</v>
      </c>
      <c r="H61" s="15" t="s">
        <v>10798</v>
      </c>
      <c r="I61" s="16">
        <v>19050</v>
      </c>
      <c r="N61" s="15" t="s">
        <v>10630</v>
      </c>
      <c r="O61" s="16">
        <v>7207.9831636790523</v>
      </c>
      <c r="P61" s="16">
        <v>7180.833333333333</v>
      </c>
      <c r="R61" s="15">
        <v>2</v>
      </c>
      <c r="S61" s="16">
        <v>1</v>
      </c>
    </row>
    <row r="62" spans="1:19">
      <c r="A62" s="15" t="s">
        <v>10647</v>
      </c>
      <c r="B62" s="16">
        <v>13</v>
      </c>
      <c r="E62" s="15" t="s">
        <v>10741</v>
      </c>
      <c r="F62" s="16">
        <v>0.56666666666666665</v>
      </c>
      <c r="H62" s="15" t="s">
        <v>10817</v>
      </c>
      <c r="I62" s="16">
        <v>590</v>
      </c>
      <c r="N62" s="15" t="s">
        <v>10628</v>
      </c>
      <c r="O62" s="16">
        <v>24916.269673906085</v>
      </c>
      <c r="P62" s="16">
        <v>24840.190476190477</v>
      </c>
      <c r="R62" s="15">
        <v>2.2999999999999998</v>
      </c>
      <c r="S62" s="16">
        <v>1</v>
      </c>
    </row>
    <row r="63" spans="1:19">
      <c r="A63" s="15" t="s">
        <v>10716</v>
      </c>
      <c r="B63" s="16">
        <v>1</v>
      </c>
      <c r="E63" s="15" t="s">
        <v>10707</v>
      </c>
      <c r="F63" s="16">
        <v>0.56499999999999995</v>
      </c>
      <c r="H63" s="15" t="s">
        <v>10808</v>
      </c>
      <c r="I63" s="16">
        <v>5037</v>
      </c>
      <c r="N63" s="15" t="s">
        <v>10637</v>
      </c>
      <c r="O63" s="16">
        <v>1158.4109772423026</v>
      </c>
      <c r="P63" s="16">
        <v>1155</v>
      </c>
      <c r="R63" s="15">
        <v>2.6</v>
      </c>
      <c r="S63" s="16">
        <v>1</v>
      </c>
    </row>
    <row r="64" spans="1:19">
      <c r="A64" s="15" t="s">
        <v>10729</v>
      </c>
      <c r="B64" s="16">
        <v>1</v>
      </c>
      <c r="E64" s="15" t="s">
        <v>10818</v>
      </c>
      <c r="F64" s="16">
        <v>0.56333333333333335</v>
      </c>
      <c r="H64" s="15" t="s">
        <v>10806</v>
      </c>
      <c r="I64" s="16">
        <v>3815</v>
      </c>
      <c r="N64" s="15" t="s">
        <v>10635</v>
      </c>
      <c r="O64" s="16">
        <v>10032.647514364719</v>
      </c>
      <c r="P64" s="16">
        <v>9990</v>
      </c>
      <c r="R64" s="15">
        <v>2.8</v>
      </c>
      <c r="S64" s="16">
        <v>2</v>
      </c>
    </row>
    <row r="65" spans="1:19">
      <c r="A65" s="15" t="s">
        <v>10701</v>
      </c>
      <c r="B65" s="16">
        <v>1</v>
      </c>
      <c r="E65" s="15" t="s">
        <v>10708</v>
      </c>
      <c r="F65" s="16">
        <v>0.5625</v>
      </c>
      <c r="H65" s="15" t="s">
        <v>10789</v>
      </c>
      <c r="I65" s="16">
        <v>7183</v>
      </c>
      <c r="N65" s="15" t="s">
        <v>10641</v>
      </c>
      <c r="O65" s="16">
        <v>1995.987963891675</v>
      </c>
      <c r="P65" s="16">
        <v>1990</v>
      </c>
      <c r="R65" s="15">
        <v>2.9</v>
      </c>
      <c r="S65" s="16">
        <v>1</v>
      </c>
    </row>
    <row r="66" spans="1:19">
      <c r="A66" s="15" t="s">
        <v>4293</v>
      </c>
      <c r="B66" s="16">
        <v>1</v>
      </c>
      <c r="E66" s="15" t="s">
        <v>10812</v>
      </c>
      <c r="F66" s="16">
        <v>0.55000000000000004</v>
      </c>
      <c r="H66" s="15" t="s">
        <v>10819</v>
      </c>
      <c r="I66" s="16">
        <v>1065</v>
      </c>
      <c r="N66" s="15" t="s">
        <v>10631</v>
      </c>
      <c r="O66" s="16">
        <v>875.54813336884388</v>
      </c>
      <c r="P66" s="16">
        <v>872.66666666666663</v>
      </c>
      <c r="R66" s="15">
        <v>3</v>
      </c>
      <c r="S66" s="16">
        <v>4</v>
      </c>
    </row>
    <row r="67" spans="1:19">
      <c r="A67" s="15" t="s">
        <v>10746</v>
      </c>
      <c r="B67" s="16">
        <v>1</v>
      </c>
      <c r="E67" s="15" t="s">
        <v>10638</v>
      </c>
      <c r="F67" s="16">
        <v>0.55000000000000004</v>
      </c>
      <c r="H67" s="15" t="s">
        <v>10818</v>
      </c>
      <c r="I67" s="16">
        <v>11371</v>
      </c>
      <c r="N67" s="15" t="s">
        <v>10643</v>
      </c>
      <c r="O67" s="16">
        <v>2704.4088176352707</v>
      </c>
      <c r="P67" s="16">
        <v>2699</v>
      </c>
      <c r="R67" s="15">
        <v>3.1</v>
      </c>
      <c r="S67" s="16">
        <v>4</v>
      </c>
    </row>
    <row r="68" spans="1:19">
      <c r="A68" s="15" t="s">
        <v>10698</v>
      </c>
      <c r="B68" s="16">
        <v>1</v>
      </c>
      <c r="E68" s="15" t="s">
        <v>10688</v>
      </c>
      <c r="F68" s="16">
        <v>0.54333333333333333</v>
      </c>
      <c r="H68" s="15" t="s">
        <v>10787</v>
      </c>
      <c r="I68" s="16">
        <v>478</v>
      </c>
      <c r="N68" s="15" t="s">
        <v>10642</v>
      </c>
      <c r="O68" s="16">
        <v>2308.2329317269077</v>
      </c>
      <c r="P68" s="16">
        <v>2299</v>
      </c>
      <c r="R68" s="15">
        <v>3.2</v>
      </c>
      <c r="S68" s="16">
        <v>2</v>
      </c>
    </row>
    <row r="69" spans="1:19">
      <c r="A69" s="15" t="s">
        <v>10679</v>
      </c>
      <c r="B69" s="16">
        <v>2</v>
      </c>
      <c r="E69" s="15" t="s">
        <v>10681</v>
      </c>
      <c r="F69" s="16">
        <v>0.54333333333333333</v>
      </c>
      <c r="H69" s="15" t="s">
        <v>10761</v>
      </c>
      <c r="I69" s="16">
        <v>270563</v>
      </c>
      <c r="N69" s="15" t="s">
        <v>10738</v>
      </c>
      <c r="O69" s="16">
        <v>4999</v>
      </c>
      <c r="P69" s="16">
        <v>4999</v>
      </c>
      <c r="R69" s="15">
        <v>3.3</v>
      </c>
      <c r="S69" s="16">
        <v>16</v>
      </c>
    </row>
    <row r="70" spans="1:19">
      <c r="A70" s="15" t="s">
        <v>10682</v>
      </c>
      <c r="B70" s="16">
        <v>2</v>
      </c>
      <c r="E70" s="15" t="s">
        <v>10817</v>
      </c>
      <c r="F70" s="16">
        <v>0.54</v>
      </c>
      <c r="H70" s="15" t="s">
        <v>10772</v>
      </c>
      <c r="I70" s="16">
        <v>46970</v>
      </c>
      <c r="N70" s="15" t="s">
        <v>10708</v>
      </c>
      <c r="O70" s="16">
        <v>1050.1293969849246</v>
      </c>
      <c r="P70" s="16">
        <v>1049</v>
      </c>
      <c r="R70" s="15">
        <v>3.4</v>
      </c>
      <c r="S70" s="16">
        <v>10</v>
      </c>
    </row>
    <row r="71" spans="1:19">
      <c r="A71" s="15" t="s">
        <v>10689</v>
      </c>
      <c r="B71" s="16">
        <v>1</v>
      </c>
      <c r="E71" s="15" t="s">
        <v>10747</v>
      </c>
      <c r="F71" s="16">
        <v>0.54</v>
      </c>
      <c r="H71" s="15" t="s">
        <v>10797</v>
      </c>
      <c r="I71" s="16">
        <v>3846</v>
      </c>
      <c r="N71" s="15" t="s">
        <v>10692</v>
      </c>
      <c r="O71" s="16">
        <v>1253.3586632220706</v>
      </c>
      <c r="P71" s="16">
        <v>1249</v>
      </c>
      <c r="R71" s="15">
        <v>3.5</v>
      </c>
      <c r="S71" s="16">
        <v>26</v>
      </c>
    </row>
    <row r="72" spans="1:19">
      <c r="A72" s="15" t="s">
        <v>10702</v>
      </c>
      <c r="B72" s="16">
        <v>5</v>
      </c>
      <c r="E72" s="15" t="s">
        <v>10760</v>
      </c>
      <c r="F72" s="16">
        <v>0.53900000000000003</v>
      </c>
      <c r="H72" s="15" t="s">
        <v>10799</v>
      </c>
      <c r="I72" s="16">
        <v>2949</v>
      </c>
      <c r="N72" s="15" t="s">
        <v>10640</v>
      </c>
      <c r="O72" s="16">
        <v>4727.364185110664</v>
      </c>
      <c r="P72" s="16">
        <v>4699</v>
      </c>
      <c r="R72" s="15">
        <v>3.6</v>
      </c>
      <c r="S72" s="16">
        <v>35</v>
      </c>
    </row>
    <row r="73" spans="1:19">
      <c r="A73" s="15" t="s">
        <v>10678</v>
      </c>
      <c r="B73" s="16">
        <v>1</v>
      </c>
      <c r="E73" s="15" t="s">
        <v>10816</v>
      </c>
      <c r="F73" s="16">
        <v>0.53333333333333333</v>
      </c>
      <c r="H73" s="15" t="s">
        <v>10769</v>
      </c>
      <c r="I73" s="16">
        <v>67578</v>
      </c>
      <c r="N73" s="15" t="s">
        <v>4068</v>
      </c>
      <c r="O73" s="16">
        <v>1231.7170900529056</v>
      </c>
      <c r="P73" s="16">
        <v>1224</v>
      </c>
      <c r="R73" s="15">
        <v>3.7</v>
      </c>
      <c r="S73" s="16">
        <v>42</v>
      </c>
    </row>
    <row r="74" spans="1:19">
      <c r="A74" s="15" t="s">
        <v>10693</v>
      </c>
      <c r="B74" s="16">
        <v>4</v>
      </c>
      <c r="E74" s="15" t="s">
        <v>10805</v>
      </c>
      <c r="F74" s="16">
        <v>0.53</v>
      </c>
      <c r="H74" s="15" t="s">
        <v>10766</v>
      </c>
      <c r="I74" s="16">
        <v>143743</v>
      </c>
      <c r="N74" s="15" t="s">
        <v>3318</v>
      </c>
      <c r="O74" s="16">
        <v>1119.2040875908717</v>
      </c>
      <c r="P74" s="16">
        <v>1113.625</v>
      </c>
      <c r="R74" s="15">
        <v>3.8</v>
      </c>
      <c r="S74" s="16">
        <v>86</v>
      </c>
    </row>
    <row r="75" spans="1:19">
      <c r="A75" s="15" t="s">
        <v>10673</v>
      </c>
      <c r="B75" s="16">
        <v>7</v>
      </c>
      <c r="E75" s="15" t="s">
        <v>10745</v>
      </c>
      <c r="F75" s="16">
        <v>0.53</v>
      </c>
      <c r="H75" s="15" t="s">
        <v>10770</v>
      </c>
      <c r="I75" s="16">
        <v>94827</v>
      </c>
      <c r="N75" s="15" t="s">
        <v>2271</v>
      </c>
      <c r="O75" s="16">
        <v>979.99676492865535</v>
      </c>
      <c r="P75" s="16">
        <v>976.17307692307691</v>
      </c>
      <c r="R75" s="15">
        <v>3.9</v>
      </c>
      <c r="S75" s="16">
        <v>123</v>
      </c>
    </row>
    <row r="76" spans="1:19">
      <c r="A76" s="15" t="s">
        <v>10695</v>
      </c>
      <c r="B76" s="16">
        <v>3</v>
      </c>
      <c r="E76" s="15" t="s">
        <v>10790</v>
      </c>
      <c r="F76" s="16">
        <v>0.52909090909090906</v>
      </c>
      <c r="H76" s="15" t="s">
        <v>10786</v>
      </c>
      <c r="I76" s="16">
        <v>2026</v>
      </c>
      <c r="N76" s="15" t="s">
        <v>10702</v>
      </c>
      <c r="O76" s="16">
        <v>2766.2878030481261</v>
      </c>
      <c r="P76" s="16">
        <v>2757.2</v>
      </c>
      <c r="R76" s="15">
        <v>4</v>
      </c>
      <c r="S76" s="16">
        <v>181</v>
      </c>
    </row>
    <row r="77" spans="1:19">
      <c r="A77" s="15" t="s">
        <v>3424</v>
      </c>
      <c r="B77" s="16">
        <v>2</v>
      </c>
      <c r="E77" s="15" t="s">
        <v>10776</v>
      </c>
      <c r="F77" s="16">
        <v>0.52909090909090906</v>
      </c>
      <c r="H77" s="15" t="s">
        <v>10784</v>
      </c>
      <c r="I77" s="16">
        <v>1127</v>
      </c>
      <c r="N77" s="15" t="s">
        <v>10698</v>
      </c>
      <c r="O77" s="16">
        <v>1553.6609829488466</v>
      </c>
      <c r="P77" s="16">
        <v>1549</v>
      </c>
      <c r="R77" s="15">
        <v>4.0999999999999996</v>
      </c>
      <c r="S77" s="16">
        <v>244</v>
      </c>
    </row>
    <row r="78" spans="1:19">
      <c r="A78" s="15" t="s">
        <v>4824</v>
      </c>
      <c r="B78" s="16">
        <v>1</v>
      </c>
      <c r="E78" s="15" t="s">
        <v>10803</v>
      </c>
      <c r="F78" s="16">
        <v>0.52500000000000002</v>
      </c>
      <c r="H78" s="15" t="s">
        <v>10758</v>
      </c>
      <c r="I78" s="16">
        <v>35746</v>
      </c>
      <c r="N78" s="15" t="s">
        <v>10647</v>
      </c>
      <c r="O78" s="16">
        <v>844.17685642343395</v>
      </c>
      <c r="P78" s="16">
        <v>839.76923076923072</v>
      </c>
      <c r="R78" s="15">
        <v>4.2</v>
      </c>
      <c r="S78" s="16">
        <v>228</v>
      </c>
    </row>
    <row r="79" spans="1:19">
      <c r="A79" s="15" t="s">
        <v>5673</v>
      </c>
      <c r="B79" s="16">
        <v>1</v>
      </c>
      <c r="E79" s="15" t="s">
        <v>3318</v>
      </c>
      <c r="F79" s="16">
        <v>0.52375000000000005</v>
      </c>
      <c r="H79" s="15" t="s">
        <v>10757</v>
      </c>
      <c r="I79" s="16">
        <v>26811</v>
      </c>
      <c r="N79" s="15" t="s">
        <v>6014</v>
      </c>
      <c r="O79" s="16">
        <v>27053.106212424849</v>
      </c>
      <c r="P79" s="16">
        <v>26999</v>
      </c>
      <c r="R79" s="15">
        <v>4.3</v>
      </c>
      <c r="S79" s="16">
        <v>230</v>
      </c>
    </row>
    <row r="80" spans="1:19">
      <c r="A80" s="15" t="s">
        <v>2271</v>
      </c>
      <c r="B80" s="16">
        <v>52</v>
      </c>
      <c r="E80" s="15" t="s">
        <v>10704</v>
      </c>
      <c r="F80" s="16">
        <v>0.52333333333333332</v>
      </c>
      <c r="H80" s="15" t="s">
        <v>10767</v>
      </c>
      <c r="I80" s="16">
        <v>4850</v>
      </c>
      <c r="N80" s="15" t="s">
        <v>10739</v>
      </c>
      <c r="O80" s="16">
        <v>5927.6786786786788</v>
      </c>
      <c r="P80" s="16">
        <v>5923.5</v>
      </c>
      <c r="R80" s="15">
        <v>4.4000000000000004</v>
      </c>
      <c r="S80" s="16">
        <v>123</v>
      </c>
    </row>
    <row r="81" spans="1:19">
      <c r="A81" s="15" t="s">
        <v>3318</v>
      </c>
      <c r="B81" s="16">
        <v>8</v>
      </c>
      <c r="E81" s="15" t="s">
        <v>10630</v>
      </c>
      <c r="F81" s="16">
        <v>0.52166666666666661</v>
      </c>
      <c r="H81" s="15" t="s">
        <v>10821</v>
      </c>
      <c r="I81" s="16">
        <v>3524</v>
      </c>
      <c r="N81" s="15" t="s">
        <v>5381</v>
      </c>
      <c r="O81" s="16">
        <v>5069.4030697364033</v>
      </c>
      <c r="P81" s="16">
        <v>5065.666666666667</v>
      </c>
      <c r="R81" s="15">
        <v>4.5</v>
      </c>
      <c r="S81" s="16">
        <v>75</v>
      </c>
    </row>
    <row r="82" spans="1:19">
      <c r="A82" s="15" t="s">
        <v>4068</v>
      </c>
      <c r="B82" s="16">
        <v>2</v>
      </c>
      <c r="E82" s="15" t="s">
        <v>10767</v>
      </c>
      <c r="F82" s="16">
        <v>0.51500000000000001</v>
      </c>
      <c r="H82" s="15" t="s">
        <v>10809</v>
      </c>
      <c r="I82" s="16">
        <v>4353</v>
      </c>
      <c r="N82" s="15" t="s">
        <v>10691</v>
      </c>
      <c r="O82" s="16">
        <v>1629.3640126090006</v>
      </c>
      <c r="P82" s="16">
        <v>1626.3333333333333</v>
      </c>
      <c r="R82" s="15">
        <v>4.5999999999999996</v>
      </c>
      <c r="S82" s="16">
        <v>17</v>
      </c>
    </row>
    <row r="83" spans="1:19">
      <c r="A83" s="15" t="s">
        <v>10636</v>
      </c>
      <c r="B83" s="16">
        <v>1</v>
      </c>
      <c r="E83" s="15" t="s">
        <v>10651</v>
      </c>
      <c r="F83" s="16">
        <v>0.51437500000000003</v>
      </c>
      <c r="H83" s="15" t="s">
        <v>10807</v>
      </c>
      <c r="I83" s="16">
        <v>4767</v>
      </c>
      <c r="N83" s="15" t="s">
        <v>10681</v>
      </c>
      <c r="O83" s="16">
        <v>1660.7790629199642</v>
      </c>
      <c r="P83" s="16">
        <v>1652.3333333333333</v>
      </c>
      <c r="R83" s="15">
        <v>4.7</v>
      </c>
      <c r="S83" s="16">
        <v>6</v>
      </c>
    </row>
    <row r="84" spans="1:19">
      <c r="A84" s="15" t="s">
        <v>10633</v>
      </c>
      <c r="B84" s="16">
        <v>1</v>
      </c>
      <c r="E84" s="15" t="s">
        <v>10637</v>
      </c>
      <c r="F84" s="16">
        <v>0.51333333333333331</v>
      </c>
      <c r="H84" s="15" t="s">
        <v>10823</v>
      </c>
      <c r="I84" s="16">
        <v>5873</v>
      </c>
      <c r="N84" s="15" t="s">
        <v>10743</v>
      </c>
      <c r="O84" s="16">
        <v>1199</v>
      </c>
      <c r="P84" s="16">
        <v>1199</v>
      </c>
      <c r="R84" s="15">
        <v>4.8</v>
      </c>
      <c r="S84" s="16">
        <v>3</v>
      </c>
    </row>
    <row r="85" spans="1:19">
      <c r="A85" s="15" t="s">
        <v>10640</v>
      </c>
      <c r="B85" s="16">
        <v>1</v>
      </c>
      <c r="E85" s="15" t="s">
        <v>10759</v>
      </c>
      <c r="F85" s="16">
        <v>0.51318181818181807</v>
      </c>
      <c r="H85" s="15" t="s">
        <v>10788</v>
      </c>
      <c r="I85" s="16">
        <v>28831</v>
      </c>
      <c r="N85" s="15" t="s">
        <v>10726</v>
      </c>
      <c r="O85" s="16">
        <v>2105.3159478435305</v>
      </c>
      <c r="P85" s="16">
        <v>2099</v>
      </c>
      <c r="R85" s="15">
        <v>5</v>
      </c>
      <c r="S85" s="16">
        <v>3</v>
      </c>
    </row>
    <row r="86" spans="1:19">
      <c r="A86" s="15" t="s">
        <v>10692</v>
      </c>
      <c r="B86" s="16">
        <v>6</v>
      </c>
      <c r="E86" s="15" t="s">
        <v>10631</v>
      </c>
      <c r="F86" s="16">
        <v>0.51166666666666671</v>
      </c>
      <c r="H86" s="15" t="s">
        <v>10781</v>
      </c>
      <c r="I86" s="16">
        <v>110015</v>
      </c>
      <c r="N86" s="15" t="s">
        <v>10690</v>
      </c>
      <c r="O86" s="16">
        <v>1206.2374245472838</v>
      </c>
      <c r="P86" s="16">
        <v>1199</v>
      </c>
      <c r="R86" s="15" t="s">
        <v>10831</v>
      </c>
      <c r="S86" s="16">
        <v>1</v>
      </c>
    </row>
    <row r="87" spans="1:19">
      <c r="A87" s="15" t="s">
        <v>10725</v>
      </c>
      <c r="B87" s="16">
        <v>1</v>
      </c>
      <c r="E87" s="15" t="s">
        <v>10717</v>
      </c>
      <c r="F87" s="16">
        <v>0.51</v>
      </c>
      <c r="H87" s="15" t="s">
        <v>10795</v>
      </c>
      <c r="I87" s="16">
        <v>14069</v>
      </c>
      <c r="N87" s="15" t="s">
        <v>4330</v>
      </c>
      <c r="O87" s="16">
        <v>8235.1057496316935</v>
      </c>
      <c r="P87" s="16">
        <v>8199</v>
      </c>
      <c r="R87" s="15" t="s">
        <v>10825</v>
      </c>
      <c r="S87" s="16">
        <v>1465</v>
      </c>
    </row>
    <row r="88" spans="1:19">
      <c r="A88" s="15" t="s">
        <v>10708</v>
      </c>
      <c r="B88" s="16">
        <v>4</v>
      </c>
      <c r="E88" s="15" t="s">
        <v>10787</v>
      </c>
      <c r="F88" s="16">
        <v>0.51</v>
      </c>
      <c r="H88" s="15" t="s">
        <v>10814</v>
      </c>
      <c r="I88" s="16">
        <v>3231</v>
      </c>
      <c r="N88" s="15" t="s">
        <v>10755</v>
      </c>
      <c r="O88" s="16">
        <v>37359.077231695082</v>
      </c>
      <c r="P88" s="16">
        <v>37247</v>
      </c>
    </row>
    <row r="89" spans="1:19">
      <c r="A89" s="15" t="s">
        <v>10738</v>
      </c>
      <c r="B89" s="16">
        <v>1</v>
      </c>
      <c r="E89" s="15" t="s">
        <v>10632</v>
      </c>
      <c r="F89" s="16">
        <v>0.505</v>
      </c>
      <c r="H89" s="15" t="s">
        <v>10675</v>
      </c>
      <c r="I89" s="16">
        <v>14778</v>
      </c>
      <c r="N89" s="15" t="s">
        <v>10742</v>
      </c>
      <c r="O89" s="16">
        <v>10451.710261569417</v>
      </c>
      <c r="P89" s="16">
        <v>10389</v>
      </c>
    </row>
    <row r="90" spans="1:19">
      <c r="A90" s="15" t="s">
        <v>10642</v>
      </c>
      <c r="B90" s="16">
        <v>1</v>
      </c>
      <c r="E90" s="15" t="s">
        <v>4330</v>
      </c>
      <c r="F90" s="16">
        <v>0.505</v>
      </c>
      <c r="H90" s="15" t="s">
        <v>10686</v>
      </c>
      <c r="I90" s="16">
        <v>23255</v>
      </c>
      <c r="N90" s="15" t="s">
        <v>10677</v>
      </c>
      <c r="O90" s="16">
        <v>3523.3896754063467</v>
      </c>
      <c r="P90" s="16">
        <v>3516.8333333333335</v>
      </c>
    </row>
    <row r="91" spans="1:19">
      <c r="A91" s="15" t="s">
        <v>10643</v>
      </c>
      <c r="B91" s="16">
        <v>1</v>
      </c>
      <c r="E91" s="15" t="s">
        <v>10639</v>
      </c>
      <c r="F91" s="16">
        <v>0.5</v>
      </c>
      <c r="H91" s="15" t="s">
        <v>10750</v>
      </c>
      <c r="I91" s="16">
        <v>9427</v>
      </c>
      <c r="N91" s="15" t="s">
        <v>4750</v>
      </c>
      <c r="O91" s="16">
        <v>1799.1967871485945</v>
      </c>
      <c r="P91" s="16">
        <v>1792</v>
      </c>
    </row>
    <row r="92" spans="1:19">
      <c r="A92" s="15" t="s">
        <v>10627</v>
      </c>
      <c r="B92" s="16">
        <v>24</v>
      </c>
      <c r="E92" s="15" t="s">
        <v>10654</v>
      </c>
      <c r="F92" s="16">
        <v>0.49999999999999989</v>
      </c>
      <c r="H92" s="15" t="s">
        <v>10734</v>
      </c>
      <c r="I92" s="16">
        <v>10718</v>
      </c>
      <c r="N92" s="15" t="s">
        <v>10724</v>
      </c>
      <c r="O92" s="16">
        <v>2286.7194069409966</v>
      </c>
      <c r="P92" s="16">
        <v>2277</v>
      </c>
    </row>
    <row r="93" spans="1:19">
      <c r="A93" s="15" t="s">
        <v>10634</v>
      </c>
      <c r="B93" s="16">
        <v>3</v>
      </c>
      <c r="E93" s="15" t="s">
        <v>10626</v>
      </c>
      <c r="F93" s="16">
        <v>0.49111111111111111</v>
      </c>
      <c r="H93" s="15" t="s">
        <v>10732</v>
      </c>
      <c r="I93" s="16">
        <v>5036</v>
      </c>
      <c r="N93" s="15" t="s">
        <v>10715</v>
      </c>
      <c r="O93" s="16">
        <v>3299</v>
      </c>
      <c r="P93" s="16">
        <v>3299</v>
      </c>
    </row>
    <row r="94" spans="1:19">
      <c r="A94" s="15" t="s">
        <v>10632</v>
      </c>
      <c r="B94" s="16">
        <v>2</v>
      </c>
      <c r="E94" s="15" t="s">
        <v>4750</v>
      </c>
      <c r="F94" s="16">
        <v>0.49</v>
      </c>
      <c r="H94" s="15" t="s">
        <v>10805</v>
      </c>
      <c r="I94" s="16">
        <v>3663</v>
      </c>
      <c r="N94" s="15" t="s">
        <v>10741</v>
      </c>
      <c r="O94" s="16">
        <v>1318.7346493810817</v>
      </c>
      <c r="P94" s="16">
        <v>1312.6666666666667</v>
      </c>
    </row>
    <row r="95" spans="1:19">
      <c r="A95" s="15" t="s">
        <v>10639</v>
      </c>
      <c r="B95" s="16">
        <v>1</v>
      </c>
      <c r="E95" s="15" t="s">
        <v>10824</v>
      </c>
      <c r="F95" s="16">
        <v>0.49</v>
      </c>
      <c r="H95" s="15" t="s">
        <v>10644</v>
      </c>
      <c r="I95" s="16">
        <v>1644476</v>
      </c>
      <c r="N95" s="15" t="s">
        <v>10685</v>
      </c>
      <c r="O95" s="16">
        <v>946.2753290376595</v>
      </c>
      <c r="P95" s="16">
        <v>943.66666666666663</v>
      </c>
    </row>
    <row r="96" spans="1:19">
      <c r="A96" s="15" t="s">
        <v>10629</v>
      </c>
      <c r="B96" s="16">
        <v>49</v>
      </c>
      <c r="E96" s="15" t="s">
        <v>10674</v>
      </c>
      <c r="F96" s="16">
        <v>0.49</v>
      </c>
      <c r="H96" s="15" t="s">
        <v>10748</v>
      </c>
      <c r="I96" s="16">
        <v>20668</v>
      </c>
      <c r="N96" s="15" t="s">
        <v>10737</v>
      </c>
      <c r="O96" s="16">
        <v>1777.7997183933212</v>
      </c>
      <c r="P96" s="16">
        <v>1772.3333333333333</v>
      </c>
    </row>
    <row r="97" spans="1:16">
      <c r="A97" s="15" t="s">
        <v>10631</v>
      </c>
      <c r="B97" s="16">
        <v>6</v>
      </c>
      <c r="E97" s="15" t="s">
        <v>10692</v>
      </c>
      <c r="F97" s="16">
        <v>0.48500000000000004</v>
      </c>
      <c r="H97" s="15" t="s">
        <v>10646</v>
      </c>
      <c r="I97" s="16">
        <v>2493269</v>
      </c>
      <c r="N97" s="15" t="s">
        <v>10704</v>
      </c>
      <c r="O97" s="16">
        <v>903.41701815637759</v>
      </c>
      <c r="P97" s="16">
        <v>899</v>
      </c>
    </row>
    <row r="98" spans="1:16">
      <c r="A98" s="15" t="s">
        <v>10641</v>
      </c>
      <c r="B98" s="16">
        <v>1</v>
      </c>
      <c r="E98" s="15" t="s">
        <v>10766</v>
      </c>
      <c r="F98" s="16">
        <v>0.4804347826086956</v>
      </c>
      <c r="H98" s="15" t="s">
        <v>10648</v>
      </c>
      <c r="I98" s="16">
        <v>550259</v>
      </c>
      <c r="N98" s="15" t="s">
        <v>10727</v>
      </c>
      <c r="O98" s="16">
        <v>812.61923323047381</v>
      </c>
      <c r="P98" s="16">
        <v>809.2</v>
      </c>
    </row>
    <row r="99" spans="1:16">
      <c r="A99" s="15" t="s">
        <v>10635</v>
      </c>
      <c r="B99" s="16">
        <v>3</v>
      </c>
      <c r="E99" s="15" t="s">
        <v>10822</v>
      </c>
      <c r="F99" s="16">
        <v>0.48</v>
      </c>
      <c r="H99" s="15" t="s">
        <v>10659</v>
      </c>
      <c r="I99" s="16">
        <v>93214</v>
      </c>
      <c r="N99" s="15" t="s">
        <v>10720</v>
      </c>
      <c r="O99" s="16">
        <v>1404.6184738955824</v>
      </c>
      <c r="P99" s="16">
        <v>1399</v>
      </c>
    </row>
    <row r="100" spans="1:16">
      <c r="A100" s="15" t="s">
        <v>10637</v>
      </c>
      <c r="B100" s="16">
        <v>3</v>
      </c>
      <c r="E100" s="15" t="s">
        <v>10724</v>
      </c>
      <c r="F100" s="16">
        <v>0.48</v>
      </c>
      <c r="H100" s="15" t="s">
        <v>10655</v>
      </c>
      <c r="I100" s="16">
        <v>131497</v>
      </c>
      <c r="N100" s="15" t="s">
        <v>10671</v>
      </c>
      <c r="O100" s="16">
        <v>1284.6972512146747</v>
      </c>
      <c r="P100" s="16">
        <v>1282.4000000000001</v>
      </c>
    </row>
    <row r="101" spans="1:16">
      <c r="A101" s="15" t="s">
        <v>10628</v>
      </c>
      <c r="B101" s="16">
        <v>63</v>
      </c>
      <c r="E101" s="15" t="s">
        <v>10751</v>
      </c>
      <c r="F101" s="16">
        <v>0.48</v>
      </c>
      <c r="H101" s="15" t="s">
        <v>10653</v>
      </c>
      <c r="I101" s="16">
        <v>14648</v>
      </c>
      <c r="N101" s="15" t="s">
        <v>10676</v>
      </c>
      <c r="O101" s="16">
        <v>1191.6861109019205</v>
      </c>
      <c r="P101" s="16">
        <v>1188.7</v>
      </c>
    </row>
    <row r="102" spans="1:16">
      <c r="A102" s="15" t="s">
        <v>10630</v>
      </c>
      <c r="B102" s="16">
        <v>6</v>
      </c>
      <c r="E102" s="15" t="s">
        <v>10663</v>
      </c>
      <c r="F102" s="16">
        <v>0.47666666666666674</v>
      </c>
      <c r="H102" s="15" t="s">
        <v>10654</v>
      </c>
      <c r="I102" s="16">
        <v>21814</v>
      </c>
      <c r="N102" s="15" t="s">
        <v>10718</v>
      </c>
      <c r="O102" s="16">
        <v>1947.6982133280644</v>
      </c>
      <c r="P102" s="16">
        <v>1940</v>
      </c>
    </row>
    <row r="103" spans="1:16">
      <c r="A103" s="15" t="s">
        <v>10650</v>
      </c>
      <c r="B103" s="16">
        <v>3</v>
      </c>
      <c r="E103" s="15" t="s">
        <v>10796</v>
      </c>
      <c r="F103" s="16">
        <v>0.47166666666666673</v>
      </c>
      <c r="H103" s="15" t="s">
        <v>10717</v>
      </c>
      <c r="I103" s="16">
        <v>14371</v>
      </c>
      <c r="N103" s="15" t="s">
        <v>10793</v>
      </c>
      <c r="O103" s="16">
        <v>2348.3935742971889</v>
      </c>
      <c r="P103" s="16">
        <v>2339</v>
      </c>
    </row>
    <row r="104" spans="1:16">
      <c r="A104" s="15" t="s">
        <v>10652</v>
      </c>
      <c r="B104" s="16">
        <v>2</v>
      </c>
      <c r="E104" s="15" t="s">
        <v>10799</v>
      </c>
      <c r="F104" s="16">
        <v>0.47</v>
      </c>
      <c r="H104" s="15" t="s">
        <v>10665</v>
      </c>
      <c r="I104" s="16">
        <v>9340</v>
      </c>
      <c r="N104" s="15" t="s">
        <v>10825</v>
      </c>
      <c r="O104" s="16">
        <v>5645.8147919572302</v>
      </c>
      <c r="P104" s="16">
        <v>5629.755928853755</v>
      </c>
    </row>
    <row r="105" spans="1:16">
      <c r="A105" s="15" t="s">
        <v>10661</v>
      </c>
      <c r="B105" s="16">
        <v>4</v>
      </c>
      <c r="E105" s="15" t="s">
        <v>10813</v>
      </c>
      <c r="F105" s="16">
        <v>0.47</v>
      </c>
      <c r="H105" s="15" t="s">
        <v>10662</v>
      </c>
      <c r="I105" s="16">
        <v>1193</v>
      </c>
    </row>
    <row r="106" spans="1:16">
      <c r="A106" s="15" t="s">
        <v>10649</v>
      </c>
      <c r="B106" s="16">
        <v>5</v>
      </c>
      <c r="E106" s="15" t="s">
        <v>10780</v>
      </c>
      <c r="F106" s="16">
        <v>0.46571428571428569</v>
      </c>
      <c r="H106" s="15" t="s">
        <v>10660</v>
      </c>
      <c r="I106" s="16">
        <v>4709</v>
      </c>
    </row>
    <row r="107" spans="1:16">
      <c r="A107" s="15" t="s">
        <v>10645</v>
      </c>
      <c r="B107" s="16">
        <v>12</v>
      </c>
      <c r="E107" s="15" t="s">
        <v>10728</v>
      </c>
      <c r="F107" s="16">
        <v>0.46499999999999997</v>
      </c>
      <c r="H107" s="15" t="s">
        <v>10658</v>
      </c>
      <c r="I107" s="16">
        <v>55386</v>
      </c>
    </row>
    <row r="108" spans="1:16">
      <c r="A108" s="15" t="s">
        <v>10651</v>
      </c>
      <c r="B108" s="16">
        <v>16</v>
      </c>
      <c r="E108" s="15" t="s">
        <v>10634</v>
      </c>
      <c r="F108" s="16">
        <v>0.46333333333333337</v>
      </c>
      <c r="H108" s="15" t="s">
        <v>10664</v>
      </c>
      <c r="I108" s="16">
        <v>305</v>
      </c>
    </row>
    <row r="109" spans="1:16">
      <c r="A109" s="15" t="s">
        <v>10657</v>
      </c>
      <c r="B109" s="16">
        <v>5</v>
      </c>
      <c r="E109" s="15" t="s">
        <v>10746</v>
      </c>
      <c r="F109" s="16">
        <v>0.46</v>
      </c>
      <c r="H109" s="15" t="s">
        <v>10657</v>
      </c>
      <c r="I109" s="16">
        <v>17845</v>
      </c>
    </row>
    <row r="110" spans="1:16">
      <c r="A110" s="15" t="s">
        <v>10664</v>
      </c>
      <c r="B110" s="16">
        <v>1</v>
      </c>
      <c r="E110" s="15" t="s">
        <v>10672</v>
      </c>
      <c r="F110" s="16">
        <v>0.45999999999999996</v>
      </c>
      <c r="H110" s="15" t="s">
        <v>10651</v>
      </c>
      <c r="I110" s="16">
        <v>115626</v>
      </c>
    </row>
    <row r="111" spans="1:16">
      <c r="A111" s="15" t="s">
        <v>10658</v>
      </c>
      <c r="B111" s="16">
        <v>7</v>
      </c>
      <c r="E111" s="15" t="s">
        <v>10769</v>
      </c>
      <c r="F111" s="16">
        <v>0.45083333333333336</v>
      </c>
      <c r="H111" s="15" t="s">
        <v>10645</v>
      </c>
      <c r="I111" s="16">
        <v>688810</v>
      </c>
    </row>
    <row r="112" spans="1:16">
      <c r="A112" s="15" t="s">
        <v>10660</v>
      </c>
      <c r="B112" s="16">
        <v>2</v>
      </c>
      <c r="E112" s="15" t="s">
        <v>10811</v>
      </c>
      <c r="F112" s="16">
        <v>0.45</v>
      </c>
      <c r="H112" s="15" t="s">
        <v>10649</v>
      </c>
      <c r="I112" s="16">
        <v>73435</v>
      </c>
    </row>
    <row r="113" spans="1:9">
      <c r="A113" s="15" t="s">
        <v>10662</v>
      </c>
      <c r="B113" s="16">
        <v>1</v>
      </c>
      <c r="E113" s="15" t="s">
        <v>10719</v>
      </c>
      <c r="F113" s="16">
        <v>0.45</v>
      </c>
      <c r="H113" s="15" t="s">
        <v>10661</v>
      </c>
      <c r="I113" s="16">
        <v>10641</v>
      </c>
    </row>
    <row r="114" spans="1:9">
      <c r="A114" s="15" t="s">
        <v>10665</v>
      </c>
      <c r="B114" s="16">
        <v>1</v>
      </c>
      <c r="E114" s="15" t="s">
        <v>10710</v>
      </c>
      <c r="F114" s="16">
        <v>0.45</v>
      </c>
      <c r="H114" s="15" t="s">
        <v>10652</v>
      </c>
      <c r="I114" s="16">
        <v>19156</v>
      </c>
    </row>
    <row r="115" spans="1:9">
      <c r="A115" s="15" t="s">
        <v>10717</v>
      </c>
      <c r="B115" s="16">
        <v>1</v>
      </c>
      <c r="E115" s="15" t="s">
        <v>10750</v>
      </c>
      <c r="F115" s="16">
        <v>0.45</v>
      </c>
      <c r="H115" s="15" t="s">
        <v>10650</v>
      </c>
      <c r="I115" s="16">
        <v>68679</v>
      </c>
    </row>
    <row r="116" spans="1:9">
      <c r="A116" s="15" t="s">
        <v>10654</v>
      </c>
      <c r="B116" s="16">
        <v>5</v>
      </c>
      <c r="E116" s="15" t="s">
        <v>10762</v>
      </c>
      <c r="F116" s="16">
        <v>0.44900000000000001</v>
      </c>
      <c r="H116" s="15" t="s">
        <v>10630</v>
      </c>
      <c r="I116" s="16">
        <v>14176</v>
      </c>
    </row>
    <row r="117" spans="1:9">
      <c r="A117" s="15" t="s">
        <v>10653</v>
      </c>
      <c r="B117" s="16">
        <v>1</v>
      </c>
      <c r="E117" s="15" t="s">
        <v>10772</v>
      </c>
      <c r="F117" s="16">
        <v>0.44846153846153841</v>
      </c>
      <c r="H117" s="15" t="s">
        <v>10628</v>
      </c>
      <c r="I117" s="16">
        <v>760279</v>
      </c>
    </row>
    <row r="118" spans="1:9">
      <c r="A118" s="15" t="s">
        <v>10655</v>
      </c>
      <c r="B118" s="16">
        <v>10</v>
      </c>
      <c r="E118" s="15" t="s">
        <v>10691</v>
      </c>
      <c r="F118" s="16">
        <v>0.4466666666666666</v>
      </c>
      <c r="H118" s="15" t="s">
        <v>10637</v>
      </c>
      <c r="I118" s="16">
        <v>11237</v>
      </c>
    </row>
    <row r="119" spans="1:9">
      <c r="A119" s="15" t="s">
        <v>10659</v>
      </c>
      <c r="B119" s="16">
        <v>8</v>
      </c>
      <c r="E119" s="15" t="s">
        <v>10718</v>
      </c>
      <c r="F119" s="16">
        <v>0.44500000000000001</v>
      </c>
      <c r="H119" s="15" t="s">
        <v>10635</v>
      </c>
      <c r="I119" s="16">
        <v>10514</v>
      </c>
    </row>
    <row r="120" spans="1:9">
      <c r="A120" s="15" t="s">
        <v>10648</v>
      </c>
      <c r="B120" s="16">
        <v>9</v>
      </c>
      <c r="E120" s="15" t="s">
        <v>10783</v>
      </c>
      <c r="F120" s="16">
        <v>0.44333333333333336</v>
      </c>
      <c r="H120" s="15" t="s">
        <v>10641</v>
      </c>
      <c r="I120" s="16">
        <v>897</v>
      </c>
    </row>
    <row r="121" spans="1:9">
      <c r="A121" s="15" t="s">
        <v>10646</v>
      </c>
      <c r="B121" s="16">
        <v>68</v>
      </c>
      <c r="E121" s="15" t="s">
        <v>10768</v>
      </c>
      <c r="F121" s="16">
        <v>0.44230769230769224</v>
      </c>
      <c r="H121" s="15" t="s">
        <v>10631</v>
      </c>
      <c r="I121" s="16">
        <v>7210</v>
      </c>
    </row>
    <row r="122" spans="1:9">
      <c r="A122" s="15" t="s">
        <v>10748</v>
      </c>
      <c r="B122" s="16">
        <v>1</v>
      </c>
      <c r="E122" s="15" t="s">
        <v>10774</v>
      </c>
      <c r="F122" s="16">
        <v>0.4416666666666666</v>
      </c>
      <c r="H122" s="15" t="s">
        <v>10629</v>
      </c>
      <c r="I122" s="16">
        <v>34485</v>
      </c>
    </row>
    <row r="123" spans="1:9">
      <c r="A123" s="15" t="s">
        <v>10644</v>
      </c>
      <c r="B123" s="16">
        <v>76</v>
      </c>
      <c r="E123" s="15" t="s">
        <v>10763</v>
      </c>
      <c r="F123" s="16">
        <v>0.44052631578947371</v>
      </c>
      <c r="H123" s="15" t="s">
        <v>10639</v>
      </c>
      <c r="I123" s="16">
        <v>12091</v>
      </c>
    </row>
    <row r="124" spans="1:9">
      <c r="A124" s="15" t="s">
        <v>10805</v>
      </c>
      <c r="B124" s="16">
        <v>1</v>
      </c>
      <c r="E124" s="15" t="s">
        <v>10771</v>
      </c>
      <c r="F124" s="16">
        <v>0.44000000000000006</v>
      </c>
      <c r="H124" s="15" t="s">
        <v>10632</v>
      </c>
      <c r="I124" s="16">
        <v>73834</v>
      </c>
    </row>
    <row r="125" spans="1:9">
      <c r="A125" s="15" t="s">
        <v>10732</v>
      </c>
      <c r="B125" s="16">
        <v>1</v>
      </c>
      <c r="E125" s="15" t="s">
        <v>10716</v>
      </c>
      <c r="F125" s="16">
        <v>0.44</v>
      </c>
      <c r="H125" s="15" t="s">
        <v>10634</v>
      </c>
      <c r="I125" s="16">
        <v>63611</v>
      </c>
    </row>
    <row r="126" spans="1:9">
      <c r="A126" s="15" t="s">
        <v>10734</v>
      </c>
      <c r="B126" s="16">
        <v>1</v>
      </c>
      <c r="E126" s="15" t="s">
        <v>10720</v>
      </c>
      <c r="F126" s="16">
        <v>0.44</v>
      </c>
      <c r="H126" s="15" t="s">
        <v>10627</v>
      </c>
      <c r="I126" s="16">
        <v>1906054</v>
      </c>
    </row>
    <row r="127" spans="1:9">
      <c r="A127" s="15" t="s">
        <v>10750</v>
      </c>
      <c r="B127" s="16">
        <v>1</v>
      </c>
      <c r="E127" s="15" t="s">
        <v>10765</v>
      </c>
      <c r="F127" s="16">
        <v>0.43962962962962965</v>
      </c>
      <c r="H127" s="15" t="s">
        <v>10643</v>
      </c>
      <c r="I127" s="16">
        <v>621</v>
      </c>
    </row>
    <row r="128" spans="1:9">
      <c r="A128" s="15" t="s">
        <v>10686</v>
      </c>
      <c r="B128" s="16">
        <v>3</v>
      </c>
      <c r="E128" s="15" t="s">
        <v>10794</v>
      </c>
      <c r="F128" s="16">
        <v>0.4366666666666667</v>
      </c>
      <c r="H128" s="15" t="s">
        <v>10642</v>
      </c>
      <c r="I128" s="16">
        <v>282</v>
      </c>
    </row>
    <row r="129" spans="1:9">
      <c r="A129" s="15" t="s">
        <v>10675</v>
      </c>
      <c r="B129" s="16">
        <v>1</v>
      </c>
      <c r="E129" s="15" t="s">
        <v>10706</v>
      </c>
      <c r="F129" s="16">
        <v>0.434</v>
      </c>
      <c r="H129" s="15" t="s">
        <v>10738</v>
      </c>
      <c r="I129" s="16">
        <v>4541</v>
      </c>
    </row>
    <row r="130" spans="1:9">
      <c r="A130" s="15" t="s">
        <v>10814</v>
      </c>
      <c r="B130" s="16">
        <v>1</v>
      </c>
      <c r="E130" s="15" t="s">
        <v>10814</v>
      </c>
      <c r="F130" s="16">
        <v>0.43</v>
      </c>
      <c r="H130" s="15" t="s">
        <v>10708</v>
      </c>
      <c r="I130" s="16">
        <v>74480</v>
      </c>
    </row>
    <row r="131" spans="1:9">
      <c r="A131" s="15" t="s">
        <v>10795</v>
      </c>
      <c r="B131" s="16">
        <v>4</v>
      </c>
      <c r="E131" s="15" t="s">
        <v>10642</v>
      </c>
      <c r="F131" s="16">
        <v>0.43</v>
      </c>
      <c r="H131" s="15" t="s">
        <v>10725</v>
      </c>
      <c r="I131" s="16">
        <v>6742</v>
      </c>
    </row>
    <row r="132" spans="1:9">
      <c r="A132" s="15" t="s">
        <v>10781</v>
      </c>
      <c r="B132" s="16">
        <v>11</v>
      </c>
      <c r="E132" s="15" t="s">
        <v>10635</v>
      </c>
      <c r="F132" s="16">
        <v>0.42666666666666669</v>
      </c>
      <c r="H132" s="15" t="s">
        <v>10692</v>
      </c>
      <c r="I132" s="16">
        <v>185268</v>
      </c>
    </row>
    <row r="133" spans="1:9">
      <c r="A133" s="15" t="s">
        <v>10788</v>
      </c>
      <c r="B133" s="16">
        <v>3</v>
      </c>
      <c r="E133" s="15" t="s">
        <v>10702</v>
      </c>
      <c r="F133" s="16">
        <v>0.42599999999999999</v>
      </c>
      <c r="H133" s="15" t="s">
        <v>10640</v>
      </c>
      <c r="I133" s="16">
        <v>224</v>
      </c>
    </row>
    <row r="134" spans="1:9">
      <c r="A134" s="15" t="s">
        <v>10823</v>
      </c>
      <c r="B134" s="16">
        <v>1</v>
      </c>
      <c r="E134" s="15" t="s">
        <v>10758</v>
      </c>
      <c r="F134" s="16">
        <v>0.42449999999999999</v>
      </c>
      <c r="H134" s="15" t="s">
        <v>10633</v>
      </c>
      <c r="I134" s="16">
        <v>3295</v>
      </c>
    </row>
    <row r="135" spans="1:9">
      <c r="A135" s="15" t="s">
        <v>10807</v>
      </c>
      <c r="B135" s="16">
        <v>2</v>
      </c>
      <c r="E135" s="15" t="s">
        <v>10667</v>
      </c>
      <c r="F135" s="16">
        <v>0.42041666666666661</v>
      </c>
      <c r="H135" s="15" t="s">
        <v>10636</v>
      </c>
      <c r="I135" s="16">
        <v>18872</v>
      </c>
    </row>
    <row r="136" spans="1:9">
      <c r="A136" s="15" t="s">
        <v>10809</v>
      </c>
      <c r="B136" s="16">
        <v>3</v>
      </c>
      <c r="E136" s="15" t="s">
        <v>10800</v>
      </c>
      <c r="F136" s="16">
        <v>0.42</v>
      </c>
      <c r="H136" s="15" t="s">
        <v>4068</v>
      </c>
      <c r="I136" s="16">
        <v>68241</v>
      </c>
    </row>
    <row r="137" spans="1:9">
      <c r="A137" s="15" t="s">
        <v>10821</v>
      </c>
      <c r="B137" s="16">
        <v>1</v>
      </c>
      <c r="E137" s="15" t="s">
        <v>10793</v>
      </c>
      <c r="F137" s="16">
        <v>0.42</v>
      </c>
      <c r="H137" s="15" t="s">
        <v>3318</v>
      </c>
      <c r="I137" s="16">
        <v>542870</v>
      </c>
    </row>
    <row r="138" spans="1:9">
      <c r="A138" s="15" t="s">
        <v>10767</v>
      </c>
      <c r="B138" s="16">
        <v>2</v>
      </c>
      <c r="E138" s="15" t="s">
        <v>10807</v>
      </c>
      <c r="F138" s="16">
        <v>0.42</v>
      </c>
      <c r="H138" s="15" t="s">
        <v>2271</v>
      </c>
      <c r="I138" s="16">
        <v>4204939</v>
      </c>
    </row>
    <row r="139" spans="1:9">
      <c r="A139" s="15" t="s">
        <v>10757</v>
      </c>
      <c r="B139" s="16">
        <v>20</v>
      </c>
      <c r="E139" s="15" t="s">
        <v>10778</v>
      </c>
      <c r="F139" s="16">
        <v>0.41874999999999996</v>
      </c>
      <c r="H139" s="15" t="s">
        <v>5673</v>
      </c>
      <c r="I139" s="16">
        <v>594</v>
      </c>
    </row>
    <row r="140" spans="1:9">
      <c r="A140" s="15" t="s">
        <v>10758</v>
      </c>
      <c r="B140" s="16">
        <v>20</v>
      </c>
      <c r="E140" s="15" t="s">
        <v>10808</v>
      </c>
      <c r="F140" s="16">
        <v>0.41333333333333333</v>
      </c>
      <c r="H140" s="15" t="s">
        <v>4824</v>
      </c>
      <c r="I140" s="16">
        <v>15032</v>
      </c>
    </row>
    <row r="141" spans="1:9">
      <c r="A141" s="15" t="s">
        <v>10784</v>
      </c>
      <c r="B141" s="16">
        <v>2</v>
      </c>
      <c r="E141" s="15" t="s">
        <v>10756</v>
      </c>
      <c r="F141" s="16">
        <v>0.41315789473684211</v>
      </c>
      <c r="H141" s="15" t="s">
        <v>3424</v>
      </c>
      <c r="I141" s="16">
        <v>12982</v>
      </c>
    </row>
    <row r="142" spans="1:9">
      <c r="A142" s="15" t="s">
        <v>10786</v>
      </c>
      <c r="B142" s="16">
        <v>2</v>
      </c>
      <c r="E142" s="15" t="s">
        <v>10795</v>
      </c>
      <c r="F142" s="16">
        <v>0.41000000000000003</v>
      </c>
      <c r="H142" s="15" t="s">
        <v>10695</v>
      </c>
      <c r="I142" s="16">
        <v>52859</v>
      </c>
    </row>
    <row r="143" spans="1:9">
      <c r="A143" s="15" t="s">
        <v>10770</v>
      </c>
      <c r="B143" s="16">
        <v>9</v>
      </c>
      <c r="E143" s="15" t="s">
        <v>10798</v>
      </c>
      <c r="F143" s="16">
        <v>0.40500000000000003</v>
      </c>
      <c r="H143" s="15" t="s">
        <v>10673</v>
      </c>
      <c r="I143" s="16">
        <v>84049</v>
      </c>
    </row>
    <row r="144" spans="1:9">
      <c r="A144" s="15" t="s">
        <v>10766</v>
      </c>
      <c r="B144" s="16">
        <v>23</v>
      </c>
      <c r="E144" s="15" t="s">
        <v>10785</v>
      </c>
      <c r="F144" s="16">
        <v>0.40333333333333332</v>
      </c>
      <c r="H144" s="15" t="s">
        <v>10693</v>
      </c>
      <c r="I144" s="16">
        <v>53394</v>
      </c>
    </row>
    <row r="145" spans="1:9">
      <c r="A145" s="15" t="s">
        <v>10769</v>
      </c>
      <c r="B145" s="16">
        <v>12</v>
      </c>
      <c r="E145" s="15" t="s">
        <v>10823</v>
      </c>
      <c r="F145" s="16">
        <v>0.4</v>
      </c>
      <c r="H145" s="15" t="s">
        <v>10678</v>
      </c>
      <c r="I145" s="16">
        <v>3369</v>
      </c>
    </row>
    <row r="146" spans="1:9">
      <c r="A146" s="15" t="s">
        <v>10799</v>
      </c>
      <c r="B146" s="16">
        <v>2</v>
      </c>
      <c r="E146" s="15" t="s">
        <v>10743</v>
      </c>
      <c r="F146" s="16">
        <v>0.4</v>
      </c>
      <c r="H146" s="15" t="s">
        <v>10702</v>
      </c>
      <c r="I146" s="16">
        <v>148848</v>
      </c>
    </row>
    <row r="147" spans="1:9">
      <c r="A147" s="15" t="s">
        <v>10797</v>
      </c>
      <c r="B147" s="16">
        <v>1</v>
      </c>
      <c r="E147" s="15" t="s">
        <v>10701</v>
      </c>
      <c r="F147" s="16">
        <v>0.4</v>
      </c>
      <c r="H147" s="15" t="s">
        <v>10689</v>
      </c>
      <c r="I147" s="16">
        <v>12958</v>
      </c>
    </row>
    <row r="148" spans="1:9">
      <c r="A148" s="15" t="s">
        <v>10772</v>
      </c>
      <c r="B148" s="16">
        <v>13</v>
      </c>
      <c r="E148" s="15" t="s">
        <v>10714</v>
      </c>
      <c r="F148" s="16">
        <v>0.39500000000000002</v>
      </c>
      <c r="H148" s="15" t="s">
        <v>10682</v>
      </c>
      <c r="I148" s="16">
        <v>28048</v>
      </c>
    </row>
    <row r="149" spans="1:9">
      <c r="A149" s="15" t="s">
        <v>10761</v>
      </c>
      <c r="B149" s="16">
        <v>1</v>
      </c>
      <c r="E149" s="15" t="s">
        <v>10809</v>
      </c>
      <c r="F149" s="16">
        <v>0.39333333333333337</v>
      </c>
      <c r="H149" s="15" t="s">
        <v>10679</v>
      </c>
      <c r="I149" s="16">
        <v>37912</v>
      </c>
    </row>
    <row r="150" spans="1:9">
      <c r="A150" s="15" t="s">
        <v>10787</v>
      </c>
      <c r="B150" s="16">
        <v>1</v>
      </c>
      <c r="E150" s="15" t="s">
        <v>10804</v>
      </c>
      <c r="F150" s="16">
        <v>0.39</v>
      </c>
      <c r="H150" s="15" t="s">
        <v>10698</v>
      </c>
      <c r="I150" s="16">
        <v>15137</v>
      </c>
    </row>
    <row r="151" spans="1:9">
      <c r="A151" s="15" t="s">
        <v>10818</v>
      </c>
      <c r="B151" s="16">
        <v>3</v>
      </c>
      <c r="E151" s="15" t="s">
        <v>10737</v>
      </c>
      <c r="F151" s="16">
        <v>0.38999999999999996</v>
      </c>
      <c r="H151" s="15" t="s">
        <v>10746</v>
      </c>
      <c r="I151" s="16">
        <v>6183</v>
      </c>
    </row>
    <row r="152" spans="1:9">
      <c r="A152" s="15" t="s">
        <v>10819</v>
      </c>
      <c r="B152" s="16">
        <v>1</v>
      </c>
      <c r="E152" s="15" t="s">
        <v>10628</v>
      </c>
      <c r="F152" s="16">
        <v>0.38825396825396824</v>
      </c>
      <c r="H152" s="15" t="s">
        <v>4293</v>
      </c>
      <c r="I152" s="16">
        <v>4875</v>
      </c>
    </row>
    <row r="153" spans="1:9">
      <c r="A153" s="15" t="s">
        <v>10789</v>
      </c>
      <c r="B153" s="16">
        <v>5</v>
      </c>
      <c r="E153" s="15" t="s">
        <v>10781</v>
      </c>
      <c r="F153" s="16">
        <v>0.38181818181818183</v>
      </c>
      <c r="H153" s="15" t="s">
        <v>10701</v>
      </c>
      <c r="I153" s="16">
        <v>24432</v>
      </c>
    </row>
    <row r="154" spans="1:9">
      <c r="A154" s="15" t="s">
        <v>10806</v>
      </c>
      <c r="B154" s="16">
        <v>1</v>
      </c>
      <c r="E154" s="15" t="s">
        <v>10645</v>
      </c>
      <c r="F154" s="16">
        <v>0.38000000000000006</v>
      </c>
      <c r="H154" s="15" t="s">
        <v>10729</v>
      </c>
      <c r="I154" s="16">
        <v>40895</v>
      </c>
    </row>
    <row r="155" spans="1:9">
      <c r="A155" s="15" t="s">
        <v>10808</v>
      </c>
      <c r="B155" s="16">
        <v>3</v>
      </c>
      <c r="E155" s="15" t="s">
        <v>10755</v>
      </c>
      <c r="F155" s="16">
        <v>0.38</v>
      </c>
      <c r="H155" s="15" t="s">
        <v>10716</v>
      </c>
      <c r="I155" s="16">
        <v>69585</v>
      </c>
    </row>
    <row r="156" spans="1:9">
      <c r="A156" s="15" t="s">
        <v>10817</v>
      </c>
      <c r="B156" s="16">
        <v>1</v>
      </c>
      <c r="E156" s="15" t="s">
        <v>10698</v>
      </c>
      <c r="F156" s="16">
        <v>0.38</v>
      </c>
      <c r="H156" s="15" t="s">
        <v>10647</v>
      </c>
      <c r="I156" s="16">
        <v>1113592</v>
      </c>
    </row>
    <row r="157" spans="1:9">
      <c r="A157" s="15" t="s">
        <v>10798</v>
      </c>
      <c r="B157" s="16">
        <v>4</v>
      </c>
      <c r="E157" s="15" t="s">
        <v>10725</v>
      </c>
      <c r="F157" s="16">
        <v>0.38</v>
      </c>
      <c r="H157" s="15" t="s">
        <v>6014</v>
      </c>
      <c r="I157" s="16">
        <v>2886</v>
      </c>
    </row>
    <row r="158" spans="1:9">
      <c r="A158" s="15" t="s">
        <v>10804</v>
      </c>
      <c r="B158" s="16">
        <v>1</v>
      </c>
      <c r="E158" s="15" t="s">
        <v>10775</v>
      </c>
      <c r="F158" s="16">
        <v>0.37750000000000006</v>
      </c>
      <c r="H158" s="15" t="s">
        <v>10739</v>
      </c>
      <c r="I158" s="16">
        <v>15837</v>
      </c>
    </row>
    <row r="159" spans="1:9">
      <c r="A159" s="15" t="s">
        <v>10771</v>
      </c>
      <c r="B159" s="16">
        <v>5</v>
      </c>
      <c r="E159" s="15" t="s">
        <v>10789</v>
      </c>
      <c r="F159" s="16">
        <v>0.374</v>
      </c>
      <c r="H159" s="15" t="s">
        <v>5381</v>
      </c>
      <c r="I159" s="16">
        <v>34241</v>
      </c>
    </row>
    <row r="160" spans="1:9">
      <c r="A160" s="15" t="s">
        <v>10760</v>
      </c>
      <c r="B160" s="16">
        <v>10</v>
      </c>
      <c r="E160" s="15" t="s">
        <v>10757</v>
      </c>
      <c r="F160" s="16">
        <v>0.36</v>
      </c>
      <c r="H160" s="15" t="s">
        <v>10751</v>
      </c>
      <c r="I160" s="16">
        <v>2535</v>
      </c>
    </row>
    <row r="161" spans="1:9">
      <c r="A161" s="15" t="s">
        <v>10779</v>
      </c>
      <c r="B161" s="16">
        <v>2</v>
      </c>
      <c r="E161" s="15" t="s">
        <v>10641</v>
      </c>
      <c r="F161" s="16">
        <v>0.36</v>
      </c>
      <c r="H161" s="15" t="s">
        <v>10744</v>
      </c>
      <c r="I161" s="16">
        <v>1367</v>
      </c>
    </row>
    <row r="162" spans="1:9">
      <c r="A162" s="15" t="s">
        <v>10776</v>
      </c>
      <c r="B162" s="16">
        <v>11</v>
      </c>
      <c r="E162" s="15" t="s">
        <v>10777</v>
      </c>
      <c r="F162" s="16">
        <v>0.35454545454545455</v>
      </c>
      <c r="H162" s="15" t="s">
        <v>10683</v>
      </c>
      <c r="I162" s="16">
        <v>23599</v>
      </c>
    </row>
    <row r="163" spans="1:9">
      <c r="A163" s="15" t="s">
        <v>10763</v>
      </c>
      <c r="B163" s="16">
        <v>19</v>
      </c>
      <c r="E163" s="15" t="s">
        <v>10726</v>
      </c>
      <c r="F163" s="16">
        <v>0.35</v>
      </c>
      <c r="H163" s="15" t="s">
        <v>10691</v>
      </c>
      <c r="I163" s="16">
        <v>311801</v>
      </c>
    </row>
    <row r="164" spans="1:9">
      <c r="A164" s="15" t="s">
        <v>10800</v>
      </c>
      <c r="B164" s="16">
        <v>3</v>
      </c>
      <c r="E164" s="15" t="s">
        <v>10671</v>
      </c>
      <c r="F164" s="16">
        <v>0.35</v>
      </c>
      <c r="H164" s="15" t="s">
        <v>10681</v>
      </c>
      <c r="I164" s="16">
        <v>222371</v>
      </c>
    </row>
    <row r="165" spans="1:9">
      <c r="A165" s="15" t="s">
        <v>10762</v>
      </c>
      <c r="B165" s="16">
        <v>10</v>
      </c>
      <c r="E165" s="15" t="s">
        <v>10779</v>
      </c>
      <c r="F165" s="16">
        <v>0.35</v>
      </c>
      <c r="H165" s="15" t="s">
        <v>10626</v>
      </c>
      <c r="I165" s="16">
        <v>727113</v>
      </c>
    </row>
    <row r="166" spans="1:9">
      <c r="A166" s="15" t="s">
        <v>10774</v>
      </c>
      <c r="B166" s="16">
        <v>12</v>
      </c>
      <c r="E166" s="15" t="s">
        <v>10736</v>
      </c>
      <c r="F166" s="16">
        <v>0.35</v>
      </c>
      <c r="H166" s="15" t="s">
        <v>10743</v>
      </c>
      <c r="I166" s="16">
        <v>22420</v>
      </c>
    </row>
    <row r="167" spans="1:9">
      <c r="A167" s="15" t="s">
        <v>10803</v>
      </c>
      <c r="B167" s="16">
        <v>2</v>
      </c>
      <c r="E167" s="15" t="s">
        <v>10764</v>
      </c>
      <c r="F167" s="16">
        <v>0.34250000000000003</v>
      </c>
      <c r="H167" s="15" t="s">
        <v>10696</v>
      </c>
      <c r="I167" s="16">
        <v>95116</v>
      </c>
    </row>
    <row r="168" spans="1:9">
      <c r="A168" s="15" t="s">
        <v>10813</v>
      </c>
      <c r="B168" s="16">
        <v>1</v>
      </c>
      <c r="E168" s="15" t="s">
        <v>10753</v>
      </c>
      <c r="F168" s="16">
        <v>0.34</v>
      </c>
      <c r="H168" s="15" t="s">
        <v>10726</v>
      </c>
      <c r="I168" s="16">
        <v>11213</v>
      </c>
    </row>
    <row r="169" spans="1:9">
      <c r="A169" s="15" t="s">
        <v>10756</v>
      </c>
      <c r="B169" s="16">
        <v>19</v>
      </c>
      <c r="E169" s="15" t="s">
        <v>10685</v>
      </c>
      <c r="F169" s="16">
        <v>0.33500000000000002</v>
      </c>
      <c r="H169" s="15" t="s">
        <v>10690</v>
      </c>
      <c r="I169" s="16">
        <v>11716</v>
      </c>
    </row>
    <row r="170" spans="1:9">
      <c r="A170" s="15" t="s">
        <v>10768</v>
      </c>
      <c r="B170" s="16">
        <v>13</v>
      </c>
      <c r="E170" s="15" t="s">
        <v>10820</v>
      </c>
      <c r="F170" s="16">
        <v>0.33</v>
      </c>
      <c r="H170" s="15" t="s">
        <v>4330</v>
      </c>
      <c r="I170" s="16">
        <v>4637</v>
      </c>
    </row>
    <row r="171" spans="1:9">
      <c r="A171" s="15" t="s">
        <v>10801</v>
      </c>
      <c r="B171" s="16">
        <v>2</v>
      </c>
      <c r="E171" s="15" t="s">
        <v>10696</v>
      </c>
      <c r="F171" s="16">
        <v>0.33</v>
      </c>
      <c r="H171" s="15" t="s">
        <v>10755</v>
      </c>
      <c r="I171" s="16">
        <v>323</v>
      </c>
    </row>
    <row r="172" spans="1:9">
      <c r="A172" s="15" t="s">
        <v>10778</v>
      </c>
      <c r="B172" s="16">
        <v>8</v>
      </c>
      <c r="E172" s="15" t="s">
        <v>10676</v>
      </c>
      <c r="F172" s="16">
        <v>0.32099999999999995</v>
      </c>
      <c r="H172" s="15" t="s">
        <v>10666</v>
      </c>
      <c r="I172" s="16">
        <v>774744</v>
      </c>
    </row>
    <row r="173" spans="1:9">
      <c r="A173" s="15" t="s">
        <v>10765</v>
      </c>
      <c r="B173" s="16">
        <v>27</v>
      </c>
      <c r="E173" s="15" t="s">
        <v>10792</v>
      </c>
      <c r="F173" s="16">
        <v>0.318</v>
      </c>
      <c r="H173" s="15" t="s">
        <v>10742</v>
      </c>
      <c r="I173" s="16">
        <v>41398</v>
      </c>
    </row>
    <row r="174" spans="1:9">
      <c r="A174" s="15" t="s">
        <v>10802</v>
      </c>
      <c r="B174" s="16">
        <v>2</v>
      </c>
      <c r="E174" s="15" t="s">
        <v>10770</v>
      </c>
      <c r="F174" s="16">
        <v>0.31777777777777771</v>
      </c>
      <c r="H174" s="15" t="s">
        <v>10710</v>
      </c>
      <c r="I174" s="16">
        <v>7758</v>
      </c>
    </row>
    <row r="175" spans="1:9">
      <c r="A175" s="15" t="s">
        <v>10785</v>
      </c>
      <c r="B175" s="16">
        <v>3</v>
      </c>
      <c r="E175" s="15" t="s">
        <v>10712</v>
      </c>
      <c r="F175" s="16">
        <v>0.30857142857142855</v>
      </c>
      <c r="H175" s="15" t="s">
        <v>10677</v>
      </c>
      <c r="I175" s="16">
        <v>213112</v>
      </c>
    </row>
    <row r="176" spans="1:9">
      <c r="A176" s="15" t="s">
        <v>10792</v>
      </c>
      <c r="B176" s="16">
        <v>5</v>
      </c>
      <c r="E176" s="15" t="s">
        <v>10784</v>
      </c>
      <c r="F176" s="16">
        <v>0.29500000000000004</v>
      </c>
      <c r="H176" s="15" t="s">
        <v>4750</v>
      </c>
      <c r="I176" s="16">
        <v>26194</v>
      </c>
    </row>
    <row r="177" spans="1:9">
      <c r="A177" s="15" t="s">
        <v>10820</v>
      </c>
      <c r="B177" s="16">
        <v>1</v>
      </c>
      <c r="E177" s="15" t="s">
        <v>10693</v>
      </c>
      <c r="F177" s="16">
        <v>0.29249999999999998</v>
      </c>
      <c r="H177" s="15" t="s">
        <v>10724</v>
      </c>
      <c r="I177" s="16">
        <v>98469</v>
      </c>
    </row>
    <row r="178" spans="1:9">
      <c r="A178" s="15" t="s">
        <v>10777</v>
      </c>
      <c r="B178" s="16">
        <v>11</v>
      </c>
      <c r="E178" s="15" t="s">
        <v>6014</v>
      </c>
      <c r="F178" s="16">
        <v>0.28999999999999998</v>
      </c>
      <c r="H178" s="15" t="s">
        <v>10733</v>
      </c>
      <c r="I178" s="16">
        <v>362</v>
      </c>
    </row>
    <row r="179" spans="1:9">
      <c r="A179" s="15" t="s">
        <v>10815</v>
      </c>
      <c r="B179" s="16">
        <v>1</v>
      </c>
      <c r="E179" s="15" t="s">
        <v>10782</v>
      </c>
      <c r="F179" s="16">
        <v>0.28249999999999997</v>
      </c>
      <c r="H179" s="15" t="s">
        <v>10706</v>
      </c>
      <c r="I179" s="16">
        <v>24939</v>
      </c>
    </row>
    <row r="180" spans="1:9">
      <c r="A180" s="15" t="s">
        <v>10810</v>
      </c>
      <c r="B180" s="16">
        <v>1</v>
      </c>
      <c r="E180" s="15" t="s">
        <v>10731</v>
      </c>
      <c r="F180" s="16">
        <v>0.27999999999999997</v>
      </c>
      <c r="H180" s="15" t="s">
        <v>10700</v>
      </c>
      <c r="I180" s="16">
        <v>24667</v>
      </c>
    </row>
    <row r="181" spans="1:9">
      <c r="A181" s="15" t="s">
        <v>10822</v>
      </c>
      <c r="B181" s="16">
        <v>1</v>
      </c>
      <c r="E181" s="15" t="s">
        <v>10695</v>
      </c>
      <c r="F181" s="16">
        <v>0.27666666666666667</v>
      </c>
      <c r="H181" s="15" t="s">
        <v>10715</v>
      </c>
      <c r="I181" s="16">
        <v>15783</v>
      </c>
    </row>
    <row r="182" spans="1:9">
      <c r="A182" s="15" t="s">
        <v>10780</v>
      </c>
      <c r="B182" s="16">
        <v>7</v>
      </c>
      <c r="E182" s="15" t="s">
        <v>10752</v>
      </c>
      <c r="F182" s="16">
        <v>0.27500000000000002</v>
      </c>
      <c r="H182" s="15" t="s">
        <v>10721</v>
      </c>
      <c r="I182" s="16">
        <v>25607</v>
      </c>
    </row>
    <row r="183" spans="1:9">
      <c r="A183" s="15" t="s">
        <v>10816</v>
      </c>
      <c r="B183" s="16">
        <v>3</v>
      </c>
      <c r="E183" s="15" t="s">
        <v>10786</v>
      </c>
      <c r="F183" s="16">
        <v>0.27</v>
      </c>
      <c r="H183" s="15" t="s">
        <v>10703</v>
      </c>
      <c r="I183" s="16">
        <v>27920</v>
      </c>
    </row>
    <row r="184" spans="1:9">
      <c r="A184" s="15" t="s">
        <v>10812</v>
      </c>
      <c r="B184" s="16">
        <v>1</v>
      </c>
      <c r="E184" s="15" t="s">
        <v>10677</v>
      </c>
      <c r="F184" s="16">
        <v>0.27</v>
      </c>
      <c r="H184" s="15" t="s">
        <v>10730</v>
      </c>
      <c r="I184" s="16">
        <v>16562</v>
      </c>
    </row>
    <row r="185" spans="1:9">
      <c r="A185" s="15" t="s">
        <v>10764</v>
      </c>
      <c r="B185" s="16">
        <v>24</v>
      </c>
      <c r="E185" s="15" t="s">
        <v>10819</v>
      </c>
      <c r="F185" s="16">
        <v>0.27</v>
      </c>
      <c r="H185" s="15" t="s">
        <v>10741</v>
      </c>
      <c r="I185" s="16">
        <v>29479</v>
      </c>
    </row>
    <row r="186" spans="1:9">
      <c r="A186" s="15" t="s">
        <v>10773</v>
      </c>
      <c r="B186" s="16">
        <v>12</v>
      </c>
      <c r="E186" s="15" t="s">
        <v>10646</v>
      </c>
      <c r="F186" s="16">
        <v>0.2591176470588234</v>
      </c>
      <c r="H186" s="15" t="s">
        <v>10685</v>
      </c>
      <c r="I186" s="16">
        <v>66068</v>
      </c>
    </row>
    <row r="187" spans="1:9">
      <c r="A187" s="15" t="s">
        <v>10759</v>
      </c>
      <c r="B187" s="16">
        <v>22</v>
      </c>
      <c r="E187" s="15" t="s">
        <v>10729</v>
      </c>
      <c r="F187" s="16">
        <v>0.25</v>
      </c>
      <c r="H187" s="15" t="s">
        <v>10737</v>
      </c>
      <c r="I187" s="16">
        <v>6402</v>
      </c>
    </row>
    <row r="188" spans="1:9">
      <c r="A188" s="15" t="s">
        <v>10783</v>
      </c>
      <c r="B188" s="16">
        <v>3</v>
      </c>
      <c r="E188" s="15" t="s">
        <v>10788</v>
      </c>
      <c r="F188" s="16">
        <v>0.24666666666666667</v>
      </c>
      <c r="H188" s="15" t="s">
        <v>10704</v>
      </c>
      <c r="I188" s="16">
        <v>64658</v>
      </c>
    </row>
    <row r="189" spans="1:9">
      <c r="A189" s="15" t="s">
        <v>10824</v>
      </c>
      <c r="B189" s="16">
        <v>1</v>
      </c>
      <c r="E189" s="15" t="s">
        <v>10773</v>
      </c>
      <c r="F189" s="16">
        <v>0.23833333333333331</v>
      </c>
      <c r="H189" s="15" t="s">
        <v>10670</v>
      </c>
      <c r="I189" s="16">
        <v>30430</v>
      </c>
    </row>
    <row r="190" spans="1:9">
      <c r="A190" s="15" t="s">
        <v>10782</v>
      </c>
      <c r="B190" s="16">
        <v>4</v>
      </c>
      <c r="E190" s="15" t="s">
        <v>10732</v>
      </c>
      <c r="F190" s="16">
        <v>0.23</v>
      </c>
      <c r="H190" s="15" t="s">
        <v>10727</v>
      </c>
      <c r="I190" s="16">
        <v>27569</v>
      </c>
    </row>
    <row r="191" spans="1:9">
      <c r="A191" s="15" t="s">
        <v>10775</v>
      </c>
      <c r="B191" s="16">
        <v>8</v>
      </c>
      <c r="E191" s="15" t="s">
        <v>10723</v>
      </c>
      <c r="F191" s="16">
        <v>0.23</v>
      </c>
      <c r="H191" s="15" t="s">
        <v>10669</v>
      </c>
      <c r="I191" s="16">
        <v>107177</v>
      </c>
    </row>
    <row r="192" spans="1:9">
      <c r="A192" s="15" t="s">
        <v>10811</v>
      </c>
      <c r="B192" s="16">
        <v>2</v>
      </c>
      <c r="E192" s="15" t="s">
        <v>10643</v>
      </c>
      <c r="F192" s="16">
        <v>0.23</v>
      </c>
      <c r="H192" s="15" t="s">
        <v>10719</v>
      </c>
      <c r="I192" s="16">
        <v>35042</v>
      </c>
    </row>
    <row r="193" spans="1:9">
      <c r="A193" s="15" t="s">
        <v>10794</v>
      </c>
      <c r="B193" s="16">
        <v>6</v>
      </c>
      <c r="E193" s="15" t="s">
        <v>10791</v>
      </c>
      <c r="F193" s="16">
        <v>0.2166666666666667</v>
      </c>
      <c r="H193" s="15" t="s">
        <v>10663</v>
      </c>
      <c r="I193" s="16">
        <v>21921</v>
      </c>
    </row>
    <row r="194" spans="1:9">
      <c r="A194" s="15" t="s">
        <v>10791</v>
      </c>
      <c r="B194" s="16">
        <v>3</v>
      </c>
      <c r="E194" s="15" t="s">
        <v>10801</v>
      </c>
      <c r="F194" s="16">
        <v>0.215</v>
      </c>
      <c r="H194" s="15" t="s">
        <v>10709</v>
      </c>
      <c r="I194" s="16">
        <v>57791</v>
      </c>
    </row>
    <row r="195" spans="1:9">
      <c r="A195" s="15" t="s">
        <v>10796</v>
      </c>
      <c r="B195" s="16">
        <v>12</v>
      </c>
      <c r="E195" s="15" t="s">
        <v>10675</v>
      </c>
      <c r="F195" s="16">
        <v>0.21</v>
      </c>
      <c r="H195" s="15" t="s">
        <v>10720</v>
      </c>
      <c r="I195" s="16">
        <v>11074</v>
      </c>
    </row>
    <row r="196" spans="1:9">
      <c r="A196" s="15" t="s">
        <v>10790</v>
      </c>
      <c r="B196" s="16">
        <v>11</v>
      </c>
      <c r="E196" s="15" t="s">
        <v>10715</v>
      </c>
      <c r="F196" s="16">
        <v>0.2</v>
      </c>
      <c r="H196" s="15" t="s">
        <v>10667</v>
      </c>
      <c r="I196" s="16">
        <v>407289</v>
      </c>
    </row>
    <row r="197" spans="1:9">
      <c r="A197" s="15" t="s">
        <v>10722</v>
      </c>
      <c r="B197" s="16">
        <v>1</v>
      </c>
      <c r="E197" s="15" t="s">
        <v>10648</v>
      </c>
      <c r="F197" s="16">
        <v>0.18555555555555556</v>
      </c>
      <c r="H197" s="15" t="s">
        <v>10671</v>
      </c>
      <c r="I197" s="16">
        <v>104394</v>
      </c>
    </row>
    <row r="198" spans="1:9">
      <c r="A198" s="15" t="s">
        <v>10749</v>
      </c>
      <c r="B198" s="16">
        <v>1</v>
      </c>
      <c r="E198" s="15" t="s">
        <v>10713</v>
      </c>
      <c r="F198" s="16">
        <v>0.17499999999999999</v>
      </c>
      <c r="H198" s="15" t="s">
        <v>10676</v>
      </c>
      <c r="I198" s="16">
        <v>161991</v>
      </c>
    </row>
    <row r="199" spans="1:9">
      <c r="A199" s="15" t="s">
        <v>10672</v>
      </c>
      <c r="B199" s="16">
        <v>2</v>
      </c>
      <c r="E199" s="15" t="s">
        <v>10686</v>
      </c>
      <c r="F199" s="16">
        <v>0.17333333333333334</v>
      </c>
      <c r="H199" s="15" t="s">
        <v>10687</v>
      </c>
      <c r="I199" s="16">
        <v>32212</v>
      </c>
    </row>
    <row r="200" spans="1:9">
      <c r="A200" s="15" t="s">
        <v>10705</v>
      </c>
      <c r="B200" s="16">
        <v>1</v>
      </c>
      <c r="E200" s="15" t="s">
        <v>10806</v>
      </c>
      <c r="F200" s="16">
        <v>0.17</v>
      </c>
      <c r="H200" s="15" t="s">
        <v>10684</v>
      </c>
      <c r="I200" s="16">
        <v>20925</v>
      </c>
    </row>
    <row r="201" spans="1:9">
      <c r="A201" s="15" t="s">
        <v>10747</v>
      </c>
      <c r="B201" s="16">
        <v>1</v>
      </c>
      <c r="E201" s="15" t="s">
        <v>10711</v>
      </c>
      <c r="F201" s="16">
        <v>0.16500000000000001</v>
      </c>
      <c r="H201" s="15" t="s">
        <v>10668</v>
      </c>
      <c r="I201" s="16">
        <v>37958</v>
      </c>
    </row>
    <row r="202" spans="1:9">
      <c r="A202" s="15" t="s">
        <v>10680</v>
      </c>
      <c r="B202" s="16">
        <v>2</v>
      </c>
      <c r="E202" s="15" t="s">
        <v>10673</v>
      </c>
      <c r="F202" s="16">
        <v>0.14285714285714285</v>
      </c>
      <c r="H202" s="15" t="s">
        <v>10754</v>
      </c>
      <c r="I202" s="16">
        <v>7333</v>
      </c>
    </row>
    <row r="203" spans="1:9">
      <c r="A203" s="15" t="s">
        <v>10723</v>
      </c>
      <c r="B203" s="16">
        <v>1</v>
      </c>
      <c r="E203" s="15" t="s">
        <v>10748</v>
      </c>
      <c r="F203" s="16">
        <v>0.14000000000000001</v>
      </c>
      <c r="H203" s="15" t="s">
        <v>10688</v>
      </c>
      <c r="I203" s="16">
        <v>37603</v>
      </c>
    </row>
    <row r="204" spans="1:9">
      <c r="A204" s="15" t="s">
        <v>10745</v>
      </c>
      <c r="B204" s="16">
        <v>1</v>
      </c>
      <c r="E204" s="15" t="s">
        <v>5381</v>
      </c>
      <c r="F204" s="16">
        <v>0.13666666666666669</v>
      </c>
      <c r="H204" s="15" t="s">
        <v>10625</v>
      </c>
      <c r="I204" s="16">
        <v>3547816</v>
      </c>
    </row>
    <row r="205" spans="1:9">
      <c r="A205" s="15" t="s">
        <v>10712</v>
      </c>
      <c r="B205" s="16">
        <v>7</v>
      </c>
      <c r="E205" s="15" t="s">
        <v>10680</v>
      </c>
      <c r="F205" s="16">
        <v>0.13500000000000001</v>
      </c>
      <c r="H205" s="15" t="s">
        <v>10735</v>
      </c>
      <c r="I205" s="16">
        <v>817</v>
      </c>
    </row>
    <row r="206" spans="1:9">
      <c r="A206" s="15" t="s">
        <v>10699</v>
      </c>
      <c r="B206" s="16">
        <v>2</v>
      </c>
      <c r="E206" s="15" t="s">
        <v>10683</v>
      </c>
      <c r="F206" s="16">
        <v>0.13</v>
      </c>
      <c r="H206" s="15" t="s">
        <v>10714</v>
      </c>
      <c r="I206" s="16">
        <v>16448</v>
      </c>
    </row>
    <row r="207" spans="1:9">
      <c r="A207" s="15" t="s">
        <v>10694</v>
      </c>
      <c r="B207" s="16">
        <v>4</v>
      </c>
      <c r="E207" s="15" t="s">
        <v>10810</v>
      </c>
      <c r="F207" s="16">
        <v>0.12</v>
      </c>
      <c r="H207" s="15" t="s">
        <v>10638</v>
      </c>
      <c r="I207" s="16">
        <v>25177</v>
      </c>
    </row>
    <row r="208" spans="1:9">
      <c r="A208" s="15" t="s">
        <v>10711</v>
      </c>
      <c r="B208" s="16">
        <v>2</v>
      </c>
      <c r="E208" s="15" t="s">
        <v>10705</v>
      </c>
      <c r="F208" s="16">
        <v>0.12</v>
      </c>
      <c r="H208" s="15" t="s">
        <v>10656</v>
      </c>
      <c r="I208" s="16">
        <v>11543</v>
      </c>
    </row>
    <row r="209" spans="1:9">
      <c r="A209" s="15" t="s">
        <v>10753</v>
      </c>
      <c r="B209" s="16">
        <v>1</v>
      </c>
      <c r="E209" s="15" t="s">
        <v>10739</v>
      </c>
      <c r="F209" s="16">
        <v>0.115</v>
      </c>
      <c r="H209" s="15" t="s">
        <v>10718</v>
      </c>
      <c r="I209" s="16">
        <v>31374</v>
      </c>
    </row>
    <row r="210" spans="1:9">
      <c r="A210" s="15" t="s">
        <v>10674</v>
      </c>
      <c r="B210" s="16">
        <v>2</v>
      </c>
      <c r="E210" s="15" t="s">
        <v>10734</v>
      </c>
      <c r="F210" s="16">
        <v>0.1</v>
      </c>
      <c r="H210" s="15" t="s">
        <v>10728</v>
      </c>
      <c r="I210" s="16">
        <v>12547</v>
      </c>
    </row>
    <row r="211" spans="1:9">
      <c r="A211" s="15" t="s">
        <v>10752</v>
      </c>
      <c r="B211" s="16">
        <v>2</v>
      </c>
      <c r="E211" s="15" t="s">
        <v>10802</v>
      </c>
      <c r="F211" s="16">
        <v>9.5000000000000001E-2</v>
      </c>
      <c r="H211" s="15" t="s">
        <v>10707</v>
      </c>
      <c r="I211" s="16">
        <v>17773</v>
      </c>
    </row>
    <row r="212" spans="1:9">
      <c r="A212" s="15" t="s">
        <v>10713</v>
      </c>
      <c r="B212" s="16">
        <v>2</v>
      </c>
      <c r="E212" s="15" t="s">
        <v>10815</v>
      </c>
      <c r="F212" s="16">
        <v>0.08</v>
      </c>
      <c r="H212" s="15" t="s">
        <v>10736</v>
      </c>
      <c r="I212" s="16">
        <v>7222</v>
      </c>
    </row>
    <row r="213" spans="1:9">
      <c r="A213" s="15" t="s">
        <v>10731</v>
      </c>
      <c r="B213" s="16">
        <v>3</v>
      </c>
      <c r="E213" s="15" t="s">
        <v>10694</v>
      </c>
      <c r="F213" s="16">
        <v>5.7500000000000009E-2</v>
      </c>
      <c r="H213" s="15" t="s">
        <v>10697</v>
      </c>
      <c r="I213" s="16">
        <v>5966</v>
      </c>
    </row>
    <row r="214" spans="1:9">
      <c r="A214" s="15" t="s">
        <v>10740</v>
      </c>
      <c r="B214" s="16">
        <v>1</v>
      </c>
      <c r="E214" s="15" t="s">
        <v>4293</v>
      </c>
      <c r="F214" s="16">
        <v>0.05</v>
      </c>
      <c r="H214" s="15" t="s">
        <v>10793</v>
      </c>
      <c r="I214" s="16">
        <v>1118</v>
      </c>
    </row>
    <row r="215" spans="1:9">
      <c r="A215" s="15" t="s">
        <v>10825</v>
      </c>
      <c r="B215" s="16">
        <v>1465</v>
      </c>
      <c r="E215" s="15" t="s">
        <v>10825</v>
      </c>
      <c r="F215" s="16">
        <v>0.49714675767918037</v>
      </c>
      <c r="H215" s="15" t="s">
        <v>10825</v>
      </c>
      <c r="I215" s="16">
        <v>26766377</v>
      </c>
    </row>
    <row r="219" spans="1:9">
      <c r="A219" s="14" t="s">
        <v>5</v>
      </c>
      <c r="B219" t="s">
        <v>10832</v>
      </c>
    </row>
    <row r="221" spans="1:9">
      <c r="A221" t="s">
        <v>10830</v>
      </c>
    </row>
    <row r="222" spans="1:9">
      <c r="A222" s="16">
        <v>1465</v>
      </c>
    </row>
  </sheetData>
  <mergeCells count="6">
    <mergeCell ref="R17:S17"/>
    <mergeCell ref="E1:F1"/>
    <mergeCell ref="A1:B1"/>
    <mergeCell ref="H1:I1"/>
    <mergeCell ref="K1:L1"/>
    <mergeCell ref="R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1469"/>
  <sheetViews>
    <sheetView tabSelected="1" topLeftCell="G1" zoomScale="85" zoomScaleNormal="85" workbookViewId="0">
      <selection activeCell="N11" sqref="N11"/>
    </sheetView>
  </sheetViews>
  <sheetFormatPr defaultRowHeight="15"/>
  <cols>
    <col min="1" max="1" width="14.109375" bestFit="1" customWidth="1"/>
    <col min="2" max="2" width="28" bestFit="1" customWidth="1"/>
    <col min="3" max="3" width="82.77734375" customWidth="1"/>
    <col min="4" max="4" width="24.21875" customWidth="1"/>
    <col min="5" max="5" width="25" bestFit="1" customWidth="1"/>
    <col min="6" max="8" width="25" customWidth="1"/>
    <col min="9" max="9" width="11.5546875"/>
    <col min="10" max="10" width="18.109375" style="4" bestFit="1" customWidth="1"/>
    <col min="11" max="11" width="15.6640625" style="21" bestFit="1" customWidth="1"/>
    <col min="12" max="12" width="24.77734375" style="21" customWidth="1"/>
    <col min="100" max="102" width="8.88671875" customWidth="1"/>
  </cols>
  <sheetData>
    <row r="1" spans="1:18" ht="15.75">
      <c r="A1" s="11" t="s">
        <v>0</v>
      </c>
      <c r="B1" s="12" t="s">
        <v>1</v>
      </c>
      <c r="C1" s="11" t="s">
        <v>2</v>
      </c>
      <c r="D1" s="11" t="s">
        <v>3</v>
      </c>
      <c r="E1" s="11" t="s">
        <v>5</v>
      </c>
      <c r="F1" s="11" t="s">
        <v>10845</v>
      </c>
      <c r="G1" s="11" t="s">
        <v>10827</v>
      </c>
      <c r="H1" s="11" t="s">
        <v>10828</v>
      </c>
      <c r="I1" s="11" t="s">
        <v>6</v>
      </c>
      <c r="J1" s="13" t="s">
        <v>7</v>
      </c>
      <c r="K1" s="20" t="s">
        <v>10829</v>
      </c>
      <c r="L1" s="20" t="s">
        <v>10847</v>
      </c>
      <c r="M1" s="6"/>
      <c r="N1" s="6"/>
      <c r="O1" s="6"/>
      <c r="P1" s="6"/>
      <c r="Q1" s="6"/>
      <c r="R1" s="6"/>
    </row>
    <row r="2" spans="1:18">
      <c r="A2" t="s">
        <v>4741</v>
      </c>
      <c r="B2" s="5" t="s">
        <v>10022</v>
      </c>
      <c r="C2" t="s">
        <v>10667</v>
      </c>
      <c r="D2">
        <v>499</v>
      </c>
      <c r="E2" s="1">
        <v>0.5</v>
      </c>
      <c r="F2" s="27">
        <f>SUBTOTAL(103, E2:E13)</f>
        <v>12</v>
      </c>
      <c r="G2" s="19">
        <f>D2 / (1 - VALUE(LEFT(E2, LEN(E2)-1))/100)</f>
        <v>499</v>
      </c>
      <c r="H2" s="19" t="str">
        <f>IF(D2&lt;200, "&lt;₹200", IF(D2&lt;=500, "₹200–₹500", "&gt;₹500"))</f>
        <v>₹200–₹500</v>
      </c>
      <c r="I2">
        <v>5</v>
      </c>
      <c r="J2" s="4">
        <v>23</v>
      </c>
      <c r="K2" s="21">
        <f>I2*J2</f>
        <v>115</v>
      </c>
      <c r="L2" s="28">
        <f>G2*J2</f>
        <v>11477</v>
      </c>
    </row>
    <row r="3" spans="1:18">
      <c r="A3" t="s">
        <v>1148</v>
      </c>
      <c r="B3" s="5" t="s">
        <v>9625</v>
      </c>
      <c r="C3" t="s">
        <v>10625</v>
      </c>
      <c r="D3">
        <v>399</v>
      </c>
      <c r="E3" s="1">
        <v>0.8</v>
      </c>
      <c r="F3" s="27">
        <f t="shared" ref="F3:F4" si="0">SUBTOTAL(103, E3:E14)</f>
        <v>12</v>
      </c>
      <c r="G3" s="19">
        <f>D3 / (1 - VALUE(LEFT(E3, LEN(E3)-1))/100)</f>
        <v>399</v>
      </c>
      <c r="H3" s="19" t="str">
        <f>IF(D3&lt;200, "&lt;₹200", IF(D3&lt;=500, "₹200–₹500", "&gt;₹500"))</f>
        <v>₹200–₹500</v>
      </c>
      <c r="I3">
        <v>5</v>
      </c>
      <c r="J3" s="4">
        <v>5</v>
      </c>
      <c r="K3" s="21">
        <f>I3*J3</f>
        <v>25</v>
      </c>
      <c r="L3" s="28">
        <f t="shared" ref="L3:L4" si="1">G3*J3</f>
        <v>1995</v>
      </c>
    </row>
    <row r="4" spans="1:18">
      <c r="A4" t="s">
        <v>2117</v>
      </c>
      <c r="B4" s="5" t="s">
        <v>9731</v>
      </c>
      <c r="C4" t="s">
        <v>10625</v>
      </c>
      <c r="D4">
        <v>249</v>
      </c>
      <c r="E4" s="1">
        <v>0.75</v>
      </c>
      <c r="F4" s="27">
        <f t="shared" si="0"/>
        <v>12</v>
      </c>
      <c r="G4" s="19">
        <f>D4 / (1 - VALUE(LEFT(E4, LEN(E4)-1))/100)</f>
        <v>250.75528700906344</v>
      </c>
      <c r="H4" s="19" t="str">
        <f>IF(D4&lt;200, "&lt;₹200", IF(D4&lt;=500, "₹200–₹500", "&gt;₹500"))</f>
        <v>₹200–₹500</v>
      </c>
      <c r="I4">
        <v>5</v>
      </c>
      <c r="J4" s="4">
        <v>0</v>
      </c>
      <c r="K4" s="21">
        <f>I4*J4</f>
        <v>0</v>
      </c>
      <c r="L4" s="28">
        <f t="shared" si="1"/>
        <v>0</v>
      </c>
    </row>
    <row r="5" spans="1:18">
      <c r="A5" t="s">
        <v>7179</v>
      </c>
      <c r="B5" s="5" t="s">
        <v>10322</v>
      </c>
      <c r="C5" t="s">
        <v>10766</v>
      </c>
      <c r="D5" s="2">
        <v>1439</v>
      </c>
      <c r="E5" s="1">
        <v>0.28000000000000003</v>
      </c>
      <c r="F5" s="1"/>
      <c r="G5" s="19">
        <f>D5 / (1 - VALUE(LEFT(E5, LEN(E5)-1))/100)</f>
        <v>1441.8837675350701</v>
      </c>
      <c r="H5" s="19" t="str">
        <f>IF(D5&lt;200, "&lt;₹200", IF(D5&lt;=500, "₹200–₹500", "&gt;₹500"))</f>
        <v>&gt;₹500</v>
      </c>
      <c r="I5">
        <v>4.8</v>
      </c>
      <c r="J5" s="4">
        <v>53803</v>
      </c>
      <c r="K5" s="21">
        <f>I5*J5</f>
        <v>258254.4</v>
      </c>
    </row>
    <row r="6" spans="1:18">
      <c r="A6" t="s">
        <v>8268</v>
      </c>
      <c r="B6" s="5" t="s">
        <v>10466</v>
      </c>
      <c r="C6" t="s">
        <v>10771</v>
      </c>
      <c r="D6" s="2">
        <v>4995</v>
      </c>
      <c r="E6" s="1">
        <v>0.75</v>
      </c>
      <c r="F6" s="27">
        <f>SUBTOTAL(103, E6:E17)</f>
        <v>12</v>
      </c>
      <c r="G6" s="19">
        <f>D6 / (1 - VALUE(LEFT(E6, LEN(E6)-1))/100)</f>
        <v>5030.2114803625382</v>
      </c>
      <c r="H6" s="19" t="str">
        <f>IF(D6&lt;200, "&lt;₹200", IF(D6&lt;=500, "₹200–₹500", "&gt;₹500"))</f>
        <v>&gt;₹500</v>
      </c>
      <c r="I6">
        <v>4.8</v>
      </c>
      <c r="J6" s="4">
        <v>3964</v>
      </c>
      <c r="K6" s="21">
        <f>I6*J6</f>
        <v>19027.2</v>
      </c>
      <c r="L6" s="28">
        <f>G6*J6</f>
        <v>19939758.308157101</v>
      </c>
    </row>
    <row r="7" spans="1:18">
      <c r="A7" t="s">
        <v>7574</v>
      </c>
      <c r="B7" s="5" t="s">
        <v>10374</v>
      </c>
      <c r="C7" t="s">
        <v>10763</v>
      </c>
      <c r="D7">
        <v>279</v>
      </c>
      <c r="E7" s="1">
        <v>0.44</v>
      </c>
      <c r="F7" s="1"/>
      <c r="G7" s="19">
        <f>D7 / (1 - VALUE(LEFT(E7, LEN(E7)-1))/100)</f>
        <v>280.12048192771084</v>
      </c>
      <c r="H7" s="19" t="str">
        <f>IF(D7&lt;200, "&lt;₹200", IF(D7&lt;=500, "₹200–₹500", "&gt;₹500"))</f>
        <v>₹200–₹500</v>
      </c>
      <c r="I7">
        <v>4.8</v>
      </c>
      <c r="J7" s="4">
        <v>28</v>
      </c>
      <c r="K7" s="21">
        <f>I7*J7</f>
        <v>134.4</v>
      </c>
    </row>
    <row r="8" spans="1:18">
      <c r="A8" t="s">
        <v>2883</v>
      </c>
      <c r="B8" s="5" t="s">
        <v>9809</v>
      </c>
      <c r="C8" t="s">
        <v>10658</v>
      </c>
      <c r="D8">
        <v>999</v>
      </c>
      <c r="E8" s="1">
        <v>0.66</v>
      </c>
      <c r="F8" s="27">
        <f>SUBTOTAL(103, E8:E19)</f>
        <v>12</v>
      </c>
      <c r="G8" s="19">
        <f>D8 / (1 - VALUE(LEFT(E8, LEN(E8)-1))/100)</f>
        <v>1005.0301810865191</v>
      </c>
      <c r="H8" s="19" t="str">
        <f>IF(D8&lt;200, "&lt;₹200", IF(D8&lt;=500, "₹200–₹500", "&gt;₹500"))</f>
        <v>&gt;₹500</v>
      </c>
      <c r="I8">
        <v>4.7</v>
      </c>
      <c r="J8" s="4">
        <v>7779</v>
      </c>
      <c r="K8" s="21">
        <f>I8*J8</f>
        <v>36561.300000000003</v>
      </c>
      <c r="L8" s="28">
        <f>G8*J8</f>
        <v>7818129.7786720321</v>
      </c>
    </row>
    <row r="9" spans="1:18">
      <c r="A9" t="s">
        <v>1631</v>
      </c>
      <c r="B9" s="5" t="s">
        <v>9676</v>
      </c>
      <c r="C9" t="s">
        <v>10628</v>
      </c>
      <c r="D9" s="2">
        <v>77990</v>
      </c>
      <c r="E9" s="1">
        <v>0.44</v>
      </c>
      <c r="F9" s="1"/>
      <c r="G9" s="19">
        <f>D9 / (1 - VALUE(LEFT(E9, LEN(E9)-1))/100)</f>
        <v>78303.212851405624</v>
      </c>
      <c r="H9" s="19" t="str">
        <f>IF(D9&lt;200, "&lt;₹200", IF(D9&lt;=500, "₹200–₹500", "&gt;₹500"))</f>
        <v>&gt;₹500</v>
      </c>
      <c r="I9">
        <v>4.7</v>
      </c>
      <c r="J9" s="4">
        <v>5935</v>
      </c>
      <c r="K9" s="21">
        <f>I9*J9</f>
        <v>27894.5</v>
      </c>
    </row>
    <row r="10" spans="1:18">
      <c r="A10" t="s">
        <v>8897</v>
      </c>
      <c r="B10" s="5" t="s">
        <v>10552</v>
      </c>
      <c r="C10" t="s">
        <v>10766</v>
      </c>
      <c r="D10" s="2">
        <v>1499</v>
      </c>
      <c r="E10" s="1">
        <v>0.56999999999999995</v>
      </c>
      <c r="F10" s="27">
        <f t="shared" ref="F10:F13" si="2">SUBTOTAL(103, E10:E21)</f>
        <v>12</v>
      </c>
      <c r="G10" s="19">
        <f>D10 / (1 - VALUE(LEFT(E10, LEN(E10)-1))/100)</f>
        <v>1506.532663316583</v>
      </c>
      <c r="H10" s="19" t="str">
        <f>IF(D10&lt;200, "&lt;₹200", IF(D10&lt;=500, "₹200–₹500", "&gt;₹500"))</f>
        <v>&gt;₹500</v>
      </c>
      <c r="I10">
        <v>4.7</v>
      </c>
      <c r="J10" s="4">
        <v>2591</v>
      </c>
      <c r="K10" s="21">
        <f>I10*J10</f>
        <v>12177.7</v>
      </c>
      <c r="L10" s="28">
        <f t="shared" ref="L10:L13" si="3">G10*J10</f>
        <v>3903426.1306532668</v>
      </c>
    </row>
    <row r="11" spans="1:18">
      <c r="A11" t="s">
        <v>8099</v>
      </c>
      <c r="B11" s="5" t="s">
        <v>10442</v>
      </c>
      <c r="C11" t="s">
        <v>10776</v>
      </c>
      <c r="D11">
        <v>699</v>
      </c>
      <c r="E11" s="1">
        <v>0.56000000000000005</v>
      </c>
      <c r="F11" s="27">
        <f t="shared" si="2"/>
        <v>12</v>
      </c>
      <c r="G11" s="19">
        <f>D11 / (1 - VALUE(LEFT(E11, LEN(E11)-1))/100)</f>
        <v>702.51256281407041</v>
      </c>
      <c r="H11" s="19" t="str">
        <f>IF(D11&lt;200, "&lt;₹200", IF(D11&lt;=500, "₹200–₹500", "&gt;₹500"))</f>
        <v>&gt;₹500</v>
      </c>
      <c r="I11">
        <v>4.7</v>
      </c>
      <c r="J11" s="4">
        <v>2300</v>
      </c>
      <c r="K11" s="21">
        <f>I11*J11</f>
        <v>10810</v>
      </c>
      <c r="L11" s="28">
        <f t="shared" si="3"/>
        <v>1615778.894472362</v>
      </c>
    </row>
    <row r="12" spans="1:18">
      <c r="A12" t="s">
        <v>7731</v>
      </c>
      <c r="B12" s="5" t="s">
        <v>10395</v>
      </c>
      <c r="C12" t="s">
        <v>10763</v>
      </c>
      <c r="D12">
        <v>699</v>
      </c>
      <c r="E12" s="1">
        <v>0.56000000000000005</v>
      </c>
      <c r="F12" s="27">
        <f t="shared" si="2"/>
        <v>12</v>
      </c>
      <c r="G12" s="19">
        <f>D12 / (1 - VALUE(LEFT(E12, LEN(E12)-1))/100)</f>
        <v>702.51256281407041</v>
      </c>
      <c r="H12" s="19" t="str">
        <f>IF(D12&lt;200, "&lt;₹200", IF(D12&lt;=500, "₹200–₹500", "&gt;₹500"))</f>
        <v>&gt;₹500</v>
      </c>
      <c r="I12">
        <v>4.7</v>
      </c>
      <c r="J12" s="4">
        <v>1729</v>
      </c>
      <c r="K12" s="21">
        <f>I12*J12</f>
        <v>8126.3</v>
      </c>
      <c r="L12" s="28">
        <f t="shared" si="3"/>
        <v>1214644.2211055278</v>
      </c>
    </row>
    <row r="13" spans="1:18">
      <c r="A13" t="s">
        <v>7753</v>
      </c>
      <c r="B13" s="5" t="s">
        <v>10398</v>
      </c>
      <c r="C13" t="s">
        <v>10763</v>
      </c>
      <c r="D13">
        <v>499</v>
      </c>
      <c r="E13" s="1">
        <v>0.62</v>
      </c>
      <c r="F13" s="27">
        <f t="shared" si="2"/>
        <v>12</v>
      </c>
      <c r="G13" s="19">
        <f>D13 / (1 - VALUE(LEFT(E13, LEN(E13)-1))/100)</f>
        <v>502.01207243460766</v>
      </c>
      <c r="H13" s="19" t="str">
        <f>IF(D13&lt;200, "&lt;₹200", IF(D13&lt;=500, "₹200–₹500", "&gt;₹500"))</f>
        <v>₹200–₹500</v>
      </c>
      <c r="I13">
        <v>4.7</v>
      </c>
      <c r="J13" s="4">
        <v>54</v>
      </c>
      <c r="K13" s="21">
        <f>I13*J13</f>
        <v>253.8</v>
      </c>
      <c r="L13" s="28">
        <f t="shared" si="3"/>
        <v>27108.651911468813</v>
      </c>
    </row>
    <row r="14" spans="1:18">
      <c r="A14" t="s">
        <v>5050</v>
      </c>
      <c r="B14" s="5" t="s">
        <v>10061</v>
      </c>
      <c r="C14" t="s">
        <v>10704</v>
      </c>
      <c r="D14">
        <v>299</v>
      </c>
      <c r="E14" s="1">
        <v>0.46</v>
      </c>
      <c r="F14" s="1"/>
      <c r="G14" s="19">
        <f>D14 / (1 - VALUE(LEFT(E14, LEN(E14)-1))/100)</f>
        <v>300.20080321285138</v>
      </c>
      <c r="H14" s="19" t="str">
        <f>IF(D14&lt;200, "&lt;₹200", IF(D14&lt;=500, "₹200–₹500", "&gt;₹500"))</f>
        <v>₹200–₹500</v>
      </c>
      <c r="I14">
        <v>4.5999999999999996</v>
      </c>
      <c r="J14" s="4">
        <v>33434</v>
      </c>
      <c r="K14" s="21">
        <f>I14*J14</f>
        <v>153796.4</v>
      </c>
    </row>
    <row r="15" spans="1:18">
      <c r="A15" t="s">
        <v>2821</v>
      </c>
      <c r="B15" s="5" t="s">
        <v>9809</v>
      </c>
      <c r="C15" t="s">
        <v>10658</v>
      </c>
      <c r="D15">
        <v>999</v>
      </c>
      <c r="E15" s="1">
        <v>0.66</v>
      </c>
      <c r="F15" s="27">
        <f>SUBTOTAL(103, E15:E26)</f>
        <v>12</v>
      </c>
      <c r="G15" s="19">
        <f>D15 / (1 - VALUE(LEFT(E15, LEN(E15)-1))/100)</f>
        <v>1005.0301810865191</v>
      </c>
      <c r="H15" s="19" t="str">
        <f>IF(D15&lt;200, "&lt;₹200", IF(D15&lt;=500, "₹200–₹500", "&gt;₹500"))</f>
        <v>&gt;₹500</v>
      </c>
      <c r="I15">
        <v>4.5999999999999996</v>
      </c>
      <c r="J15" s="4">
        <v>26603</v>
      </c>
      <c r="K15" s="21">
        <f>I15*J15</f>
        <v>122373.79999999999</v>
      </c>
      <c r="L15" s="28">
        <f>G15*J15</f>
        <v>26736817.907444667</v>
      </c>
    </row>
    <row r="16" spans="1:18">
      <c r="A16" t="s">
        <v>5459</v>
      </c>
      <c r="B16" s="5" t="s">
        <v>10109</v>
      </c>
      <c r="C16" t="s">
        <v>10667</v>
      </c>
      <c r="D16" s="2">
        <v>1295</v>
      </c>
      <c r="E16" s="1">
        <v>0.21</v>
      </c>
      <c r="F16" s="1"/>
      <c r="G16" s="19">
        <f>D16 / (1 - VALUE(LEFT(E16, LEN(E16)-1))/100)</f>
        <v>1297.5951903807616</v>
      </c>
      <c r="H16" s="19" t="str">
        <f>IF(D16&lt;200, "&lt;₹200", IF(D16&lt;=500, "₹200–₹500", "&gt;₹500"))</f>
        <v>&gt;₹500</v>
      </c>
      <c r="I16">
        <v>4.5999999999999996</v>
      </c>
      <c r="J16" s="4">
        <v>12375</v>
      </c>
      <c r="K16" s="21">
        <f>I16*J16</f>
        <v>56924.999999999993</v>
      </c>
    </row>
    <row r="17" spans="1:12">
      <c r="A17" t="s">
        <v>5940</v>
      </c>
      <c r="B17" s="5" t="s">
        <v>10165</v>
      </c>
      <c r="C17" t="s">
        <v>10685</v>
      </c>
      <c r="D17" s="2">
        <v>1995</v>
      </c>
      <c r="E17" s="1">
        <v>0.31</v>
      </c>
      <c r="F17" s="1"/>
      <c r="G17" s="19">
        <f>D17 / (1 - VALUE(LEFT(E17, LEN(E17)-1))/100)</f>
        <v>2001.0030090270814</v>
      </c>
      <c r="H17" s="19" t="str">
        <f>IF(D17&lt;200, "&lt;₹200", IF(D17&lt;=500, "₹200–₹500", "&gt;₹500"))</f>
        <v>&gt;₹500</v>
      </c>
      <c r="I17">
        <v>4.5999999999999996</v>
      </c>
      <c r="J17" s="4">
        <v>10760</v>
      </c>
      <c r="K17" s="21">
        <f>I17*J17</f>
        <v>49495.999999999993</v>
      </c>
    </row>
    <row r="18" spans="1:12">
      <c r="A18" t="s">
        <v>5250</v>
      </c>
      <c r="B18" s="5" t="s">
        <v>10086</v>
      </c>
      <c r="C18" t="s">
        <v>10667</v>
      </c>
      <c r="D18" s="2">
        <v>1490</v>
      </c>
      <c r="E18" s="1">
        <v>0.35</v>
      </c>
      <c r="F18" s="1"/>
      <c r="G18" s="19">
        <f>D18 / (1 - VALUE(LEFT(E18, LEN(E18)-1))/100)</f>
        <v>1494.4834503510531</v>
      </c>
      <c r="H18" s="19" t="str">
        <f>IF(D18&lt;200, "&lt;₹200", IF(D18&lt;=500, "₹200–₹500", "&gt;₹500"))</f>
        <v>&gt;₹500</v>
      </c>
      <c r="I18">
        <v>4.5999999999999996</v>
      </c>
      <c r="J18" s="4">
        <v>10652</v>
      </c>
      <c r="K18" s="21">
        <f>I18*J18</f>
        <v>48999.199999999997</v>
      </c>
    </row>
    <row r="19" spans="1:12">
      <c r="A19" t="s">
        <v>8848</v>
      </c>
      <c r="B19" s="5" t="s">
        <v>10545</v>
      </c>
      <c r="C19" t="s">
        <v>10765</v>
      </c>
      <c r="D19" s="2">
        <v>6120</v>
      </c>
      <c r="E19" s="1">
        <v>0.28000000000000003</v>
      </c>
      <c r="F19" s="1"/>
      <c r="G19" s="19">
        <f>D19 / (1 - VALUE(LEFT(E19, LEN(E19)-1))/100)</f>
        <v>6132.2645290581158</v>
      </c>
      <c r="H19" s="19" t="str">
        <f>IF(D19&lt;200, "&lt;₹200", IF(D19&lt;=500, "₹200–₹500", "&gt;₹500"))</f>
        <v>&gt;₹500</v>
      </c>
      <c r="I19">
        <v>4.5999999999999996</v>
      </c>
      <c r="J19" s="4">
        <v>6550</v>
      </c>
      <c r="K19" s="21">
        <f>I19*J19</f>
        <v>30129.999999999996</v>
      </c>
    </row>
    <row r="20" spans="1:12">
      <c r="A20" t="s">
        <v>2934</v>
      </c>
      <c r="B20" s="5" t="s">
        <v>9809</v>
      </c>
      <c r="C20" t="s">
        <v>10658</v>
      </c>
      <c r="D20">
        <v>999</v>
      </c>
      <c r="E20" s="1">
        <v>0.66</v>
      </c>
      <c r="F20" s="27">
        <f t="shared" ref="F20:F21" si="4">SUBTOTAL(103, E20:E31)</f>
        <v>12</v>
      </c>
      <c r="G20" s="19">
        <f>D20 / (1 - VALUE(LEFT(E20, LEN(E20)-1))/100)</f>
        <v>1005.0301810865191</v>
      </c>
      <c r="H20" s="19" t="str">
        <f>IF(D20&lt;200, "&lt;₹200", IF(D20&lt;=500, "₹200–₹500", "&gt;₹500"))</f>
        <v>&gt;₹500</v>
      </c>
      <c r="I20">
        <v>4.5999999999999996</v>
      </c>
      <c r="J20" s="4">
        <v>6129</v>
      </c>
      <c r="K20" s="21">
        <f>I20*J20</f>
        <v>28193.399999999998</v>
      </c>
      <c r="L20" s="28">
        <f t="shared" ref="L20:L21" si="5">G20*J20</f>
        <v>6159829.979879275</v>
      </c>
    </row>
    <row r="21" spans="1:12">
      <c r="A21" t="s">
        <v>913</v>
      </c>
      <c r="B21" s="5" t="s">
        <v>9600</v>
      </c>
      <c r="C21" t="s">
        <v>10627</v>
      </c>
      <c r="D21">
        <v>999</v>
      </c>
      <c r="E21" s="1">
        <v>0.57999999999999996</v>
      </c>
      <c r="F21" s="27">
        <f t="shared" si="4"/>
        <v>12</v>
      </c>
      <c r="G21" s="19">
        <f>D21 / (1 - VALUE(LEFT(E21, LEN(E21)-1))/100)</f>
        <v>1004.0201005025126</v>
      </c>
      <c r="H21" s="19" t="str">
        <f>IF(D21&lt;200, "&lt;₹200", IF(D21&lt;=500, "₹200–₹500", "&gt;₹500"))</f>
        <v>&gt;₹500</v>
      </c>
      <c r="I21">
        <v>4.5999999999999996</v>
      </c>
      <c r="J21" s="4">
        <v>3664</v>
      </c>
      <c r="K21" s="21">
        <f>I21*J21</f>
        <v>16854.399999999998</v>
      </c>
      <c r="L21" s="28">
        <f t="shared" si="5"/>
        <v>3678729.6482412061</v>
      </c>
    </row>
    <row r="22" spans="1:12">
      <c r="A22" t="s">
        <v>6012</v>
      </c>
      <c r="B22" s="5" t="s">
        <v>10174</v>
      </c>
      <c r="C22" t="s">
        <v>6014</v>
      </c>
      <c r="D22" s="2">
        <v>26999</v>
      </c>
      <c r="E22" s="1">
        <v>0.28999999999999998</v>
      </c>
      <c r="F22" s="1"/>
      <c r="G22" s="19">
        <f>D22 / (1 - VALUE(LEFT(E22, LEN(E22)-1))/100)</f>
        <v>27053.106212424849</v>
      </c>
      <c r="H22" s="19" t="str">
        <f>IF(D22&lt;200, "&lt;₹200", IF(D22&lt;=500, "₹200–₹500", "&gt;₹500"))</f>
        <v>&gt;₹500</v>
      </c>
      <c r="I22">
        <v>4.5999999999999996</v>
      </c>
      <c r="J22" s="4">
        <v>2886</v>
      </c>
      <c r="K22" s="21">
        <f>I22*J22</f>
        <v>13275.599999999999</v>
      </c>
    </row>
    <row r="23" spans="1:12">
      <c r="A23" t="s">
        <v>7050</v>
      </c>
      <c r="B23" s="5" t="s">
        <v>10305</v>
      </c>
      <c r="C23" t="s">
        <v>10780</v>
      </c>
      <c r="D23">
        <v>160</v>
      </c>
      <c r="E23" s="1">
        <v>0.46</v>
      </c>
      <c r="F23" s="1"/>
      <c r="G23" s="19">
        <f>D23 / (1 - VALUE(LEFT(E23, LEN(E23)-1))/100)</f>
        <v>160.64257028112451</v>
      </c>
      <c r="H23" s="19" t="str">
        <f>IF(D23&lt;200, "&lt;₹200", IF(D23&lt;=500, "₹200–₹500", "&gt;₹500"))</f>
        <v>&lt;₹200</v>
      </c>
      <c r="I23">
        <v>4.5999999999999996</v>
      </c>
      <c r="J23" s="4">
        <v>2781</v>
      </c>
      <c r="K23" s="21">
        <f>I23*J23</f>
        <v>12792.599999999999</v>
      </c>
    </row>
    <row r="24" spans="1:12">
      <c r="A24" t="s">
        <v>9179</v>
      </c>
      <c r="B24" s="5" t="s">
        <v>10592</v>
      </c>
      <c r="C24" t="s">
        <v>10765</v>
      </c>
      <c r="D24" s="2">
        <v>6120</v>
      </c>
      <c r="E24" s="1">
        <v>0.24</v>
      </c>
      <c r="F24" s="1"/>
      <c r="G24" s="19">
        <f>D24 / (1 - VALUE(LEFT(E24, LEN(E24)-1))/100)</f>
        <v>6132.2645290581158</v>
      </c>
      <c r="H24" s="19" t="str">
        <f>IF(D24&lt;200, "&lt;₹200", IF(D24&lt;=500, "₹200–₹500", "&gt;₹500"))</f>
        <v>&gt;₹500</v>
      </c>
      <c r="I24">
        <v>4.5999999999999996</v>
      </c>
      <c r="J24" s="4">
        <v>2751</v>
      </c>
      <c r="K24" s="21">
        <f>I24*J24</f>
        <v>12654.599999999999</v>
      </c>
    </row>
    <row r="25" spans="1:12">
      <c r="A25" t="s">
        <v>3522</v>
      </c>
      <c r="B25" s="5" t="s">
        <v>9875</v>
      </c>
      <c r="C25" t="s">
        <v>10654</v>
      </c>
      <c r="D25" s="2">
        <v>1799</v>
      </c>
      <c r="E25" s="1">
        <v>0.55000000000000004</v>
      </c>
      <c r="F25" s="27">
        <f t="shared" ref="F25:F30" si="6">SUBTOTAL(103, E25:E36)</f>
        <v>12</v>
      </c>
      <c r="G25" s="19">
        <f>D25 / (1 - VALUE(LEFT(E25, LEN(E25)-1))/100)</f>
        <v>1808.0402010050252</v>
      </c>
      <c r="H25" s="19" t="str">
        <f>IF(D25&lt;200, "&lt;₹200", IF(D25&lt;=500, "₹200–₹500", "&gt;₹500"))</f>
        <v>&gt;₹500</v>
      </c>
      <c r="I25">
        <v>4.5999999999999996</v>
      </c>
      <c r="J25" s="4">
        <v>245</v>
      </c>
      <c r="K25" s="21">
        <f>I25*J25</f>
        <v>1127</v>
      </c>
      <c r="L25" s="28">
        <f t="shared" ref="L25:L30" si="7">G25*J25</f>
        <v>442969.8492462312</v>
      </c>
    </row>
    <row r="26" spans="1:12">
      <c r="A26" t="s">
        <v>3522</v>
      </c>
      <c r="B26" s="5" t="s">
        <v>9875</v>
      </c>
      <c r="C26" t="s">
        <v>10654</v>
      </c>
      <c r="D26" s="2">
        <v>1799</v>
      </c>
      <c r="E26" s="1">
        <v>0.55000000000000004</v>
      </c>
      <c r="F26" s="27">
        <f t="shared" si="6"/>
        <v>12</v>
      </c>
      <c r="G26" s="19">
        <f>D26 / (1 - VALUE(LEFT(E26, LEN(E26)-1))/100)</f>
        <v>1808.0402010050252</v>
      </c>
      <c r="H26" s="19" t="str">
        <f>IF(D26&lt;200, "&lt;₹200", IF(D26&lt;=500, "₹200–₹500", "&gt;₹500"))</f>
        <v>&gt;₹500</v>
      </c>
      <c r="I26">
        <v>4.5999999999999996</v>
      </c>
      <c r="J26" s="4">
        <v>245</v>
      </c>
      <c r="K26" s="21">
        <f>I26*J26</f>
        <v>1127</v>
      </c>
      <c r="L26" s="28">
        <f t="shared" si="7"/>
        <v>442969.8492462312</v>
      </c>
    </row>
    <row r="27" spans="1:12">
      <c r="A27" t="s">
        <v>6992</v>
      </c>
      <c r="B27" s="5" t="s">
        <v>10298</v>
      </c>
      <c r="C27" t="s">
        <v>10759</v>
      </c>
      <c r="D27">
        <v>319</v>
      </c>
      <c r="E27" s="1">
        <v>0.56999999999999995</v>
      </c>
      <c r="F27" s="27">
        <f t="shared" si="6"/>
        <v>12</v>
      </c>
      <c r="G27" s="19">
        <f>D27 / (1 - VALUE(LEFT(E27, LEN(E27)-1))/100)</f>
        <v>320.6030150753769</v>
      </c>
      <c r="H27" s="19" t="str">
        <f>IF(D27&lt;200, "&lt;₹200", IF(D27&lt;=500, "₹200–₹500", "&gt;₹500"))</f>
        <v>₹200–₹500</v>
      </c>
      <c r="I27">
        <v>4.5999999999999996</v>
      </c>
      <c r="J27" s="4">
        <v>124</v>
      </c>
      <c r="K27" s="21">
        <f>I27*J27</f>
        <v>570.4</v>
      </c>
      <c r="L27" s="28">
        <f t="shared" si="7"/>
        <v>39754.773869346733</v>
      </c>
    </row>
    <row r="28" spans="1:12">
      <c r="A28" t="s">
        <v>8198</v>
      </c>
      <c r="B28" s="5" t="s">
        <v>10456</v>
      </c>
      <c r="C28" t="s">
        <v>10796</v>
      </c>
      <c r="D28" s="2">
        <v>4999</v>
      </c>
      <c r="E28" s="1">
        <v>0.8</v>
      </c>
      <c r="F28" s="27">
        <f t="shared" si="6"/>
        <v>12</v>
      </c>
      <c r="G28" s="19">
        <f>D28 / (1 - VALUE(LEFT(E28, LEN(E28)-1))/100)</f>
        <v>4999</v>
      </c>
      <c r="H28" s="19" t="str">
        <f>IF(D28&lt;200, "&lt;₹200", IF(D28&lt;=500, "₹200–₹500", "&gt;₹500"))</f>
        <v>&gt;₹500</v>
      </c>
      <c r="I28">
        <v>4.5999999999999996</v>
      </c>
      <c r="J28" s="4">
        <v>124</v>
      </c>
      <c r="K28" s="21">
        <f>I28*J28</f>
        <v>570.4</v>
      </c>
      <c r="L28" s="28">
        <f t="shared" si="7"/>
        <v>619876</v>
      </c>
    </row>
    <row r="29" spans="1:12">
      <c r="A29" t="s">
        <v>7681</v>
      </c>
      <c r="B29" s="5" t="s">
        <v>10389</v>
      </c>
      <c r="C29" t="s">
        <v>10759</v>
      </c>
      <c r="D29">
        <v>499</v>
      </c>
      <c r="E29" s="1">
        <v>0.5</v>
      </c>
      <c r="F29" s="27">
        <f t="shared" si="6"/>
        <v>12</v>
      </c>
      <c r="G29" s="19">
        <f>D29 / (1 - VALUE(LEFT(E29, LEN(E29)-1))/100)</f>
        <v>499</v>
      </c>
      <c r="H29" s="19" t="str">
        <f>IF(D29&lt;200, "&lt;₹200", IF(D29&lt;=500, "₹200–₹500", "&gt;₹500"))</f>
        <v>₹200–₹500</v>
      </c>
      <c r="I29">
        <v>4.5999999999999996</v>
      </c>
      <c r="J29" s="4">
        <v>79</v>
      </c>
      <c r="K29" s="21">
        <f>I29*J29</f>
        <v>363.4</v>
      </c>
      <c r="L29" s="28">
        <f t="shared" si="7"/>
        <v>39421</v>
      </c>
    </row>
    <row r="30" spans="1:12">
      <c r="A30" t="s">
        <v>8226</v>
      </c>
      <c r="B30" s="5" t="s">
        <v>10460</v>
      </c>
      <c r="C30" t="s">
        <v>10758</v>
      </c>
      <c r="D30">
        <v>998</v>
      </c>
      <c r="E30" s="1">
        <v>0.67</v>
      </c>
      <c r="F30" s="27">
        <f t="shared" si="6"/>
        <v>12</v>
      </c>
      <c r="G30" s="19">
        <f>D30 / (1 - VALUE(LEFT(E30, LEN(E30)-1))/100)</f>
        <v>1004.0241448692153</v>
      </c>
      <c r="H30" s="19" t="str">
        <f>IF(D30&lt;200, "&lt;₹200", IF(D30&lt;=500, "₹200–₹500", "&gt;₹500"))</f>
        <v>&gt;₹500</v>
      </c>
      <c r="I30">
        <v>4.5999999999999996</v>
      </c>
      <c r="J30" s="4">
        <v>9</v>
      </c>
      <c r="K30" s="21">
        <f>I30*J30</f>
        <v>41.4</v>
      </c>
      <c r="L30" s="28">
        <f t="shared" si="7"/>
        <v>9036.2173038229375</v>
      </c>
    </row>
    <row r="31" spans="1:12">
      <c r="A31" t="s">
        <v>5322</v>
      </c>
      <c r="B31" s="5" t="s">
        <v>10094</v>
      </c>
      <c r="C31" t="s">
        <v>10647</v>
      </c>
      <c r="D31">
        <v>939</v>
      </c>
      <c r="E31" s="1">
        <v>0.48</v>
      </c>
      <c r="F31" s="1"/>
      <c r="G31" s="19">
        <f>D31 / (1 - VALUE(LEFT(E31, LEN(E31)-1))/100)</f>
        <v>942.77108433734941</v>
      </c>
      <c r="H31" s="19" t="str">
        <f>IF(D31&lt;200, "&lt;₹200", IF(D31&lt;=500, "₹200–₹500", "&gt;₹500"))</f>
        <v>&gt;₹500</v>
      </c>
      <c r="I31">
        <v>4.5</v>
      </c>
      <c r="J31" s="4">
        <v>205052</v>
      </c>
      <c r="K31" s="21">
        <f>I31*J31</f>
        <v>922734</v>
      </c>
    </row>
    <row r="32" spans="1:12">
      <c r="A32" t="s">
        <v>285</v>
      </c>
      <c r="B32" s="5" t="s">
        <v>9516</v>
      </c>
      <c r="C32" t="s">
        <v>10625</v>
      </c>
      <c r="D32">
        <v>209</v>
      </c>
      <c r="E32" s="1">
        <v>0.7</v>
      </c>
      <c r="F32" s="27">
        <f t="shared" ref="F32:F33" si="8">SUBTOTAL(103, E32:E43)</f>
        <v>12</v>
      </c>
      <c r="G32" s="19">
        <f>D32 / (1 - VALUE(LEFT(E32, LEN(E32)-1))/100)</f>
        <v>209</v>
      </c>
      <c r="H32" s="19" t="str">
        <f>IF(D32&lt;200, "&lt;₹200", IF(D32&lt;=500, "₹200–₹500", "&gt;₹500"))</f>
        <v>₹200–₹500</v>
      </c>
      <c r="I32">
        <v>4.5</v>
      </c>
      <c r="J32" s="4">
        <v>107687</v>
      </c>
      <c r="K32" s="21">
        <f>I32*J32</f>
        <v>484591.5</v>
      </c>
      <c r="L32" s="28">
        <f t="shared" ref="L32:L33" si="9">G32*J32</f>
        <v>22506583</v>
      </c>
    </row>
    <row r="33" spans="1:12">
      <c r="A33" t="s">
        <v>285</v>
      </c>
      <c r="B33" s="5" t="s">
        <v>9516</v>
      </c>
      <c r="C33" t="s">
        <v>10625</v>
      </c>
      <c r="D33">
        <v>209</v>
      </c>
      <c r="E33" s="1">
        <v>0.7</v>
      </c>
      <c r="F33" s="27">
        <f t="shared" si="8"/>
        <v>12</v>
      </c>
      <c r="G33" s="19">
        <f>D33 / (1 - VALUE(LEFT(E33, LEN(E33)-1))/100)</f>
        <v>209</v>
      </c>
      <c r="H33" s="19" t="str">
        <f>IF(D33&lt;200, "&lt;₹200", IF(D33&lt;=500, "₹200–₹500", "&gt;₹500"))</f>
        <v>₹200–₹500</v>
      </c>
      <c r="I33">
        <v>4.5</v>
      </c>
      <c r="J33" s="4">
        <v>107686</v>
      </c>
      <c r="K33" s="21">
        <f>I33*J33</f>
        <v>484587</v>
      </c>
      <c r="L33" s="28">
        <f t="shared" si="9"/>
        <v>22506374</v>
      </c>
    </row>
    <row r="34" spans="1:12">
      <c r="A34" t="s">
        <v>4985</v>
      </c>
      <c r="B34" s="5" t="s">
        <v>10053</v>
      </c>
      <c r="C34" t="s">
        <v>10724</v>
      </c>
      <c r="D34" s="2">
        <v>1815</v>
      </c>
      <c r="E34" s="1">
        <v>0.41</v>
      </c>
      <c r="F34" s="1"/>
      <c r="G34" s="19">
        <f>D34 / (1 - VALUE(LEFT(E34, LEN(E34)-1))/100)</f>
        <v>1822.2891566265059</v>
      </c>
      <c r="H34" s="19" t="str">
        <f>IF(D34&lt;200, "&lt;₹200", IF(D34&lt;=500, "₹200–₹500", "&gt;₹500"))</f>
        <v>&gt;₹500</v>
      </c>
      <c r="I34">
        <v>4.5</v>
      </c>
      <c r="J34" s="4">
        <v>92925</v>
      </c>
      <c r="K34" s="21">
        <f>I34*J34</f>
        <v>418162.5</v>
      </c>
    </row>
    <row r="35" spans="1:12">
      <c r="A35" t="s">
        <v>1390</v>
      </c>
      <c r="B35" s="5" t="s">
        <v>9516</v>
      </c>
      <c r="C35" t="s">
        <v>10625</v>
      </c>
      <c r="D35">
        <v>299</v>
      </c>
      <c r="E35" s="1">
        <v>0.63</v>
      </c>
      <c r="F35" s="27">
        <f t="shared" ref="F35:F37" si="10">SUBTOTAL(103, E35:E46)</f>
        <v>12</v>
      </c>
      <c r="G35" s="19">
        <f>D35 / (1 - VALUE(LEFT(E35, LEN(E35)-1))/100)</f>
        <v>300.80482897384309</v>
      </c>
      <c r="H35" s="19" t="str">
        <f>IF(D35&lt;200, "&lt;₹200", IF(D35&lt;=500, "₹200–₹500", "&gt;₹500"))</f>
        <v>₹200–₹500</v>
      </c>
      <c r="I35">
        <v>4.5</v>
      </c>
      <c r="J35" s="4">
        <v>74977</v>
      </c>
      <c r="K35" s="21">
        <f>I35*J35</f>
        <v>337396.5</v>
      </c>
      <c r="L35" s="28">
        <f t="shared" ref="L35:L37" si="11">G35*J35</f>
        <v>22553443.661971834</v>
      </c>
    </row>
    <row r="36" spans="1:12">
      <c r="A36" t="s">
        <v>218</v>
      </c>
      <c r="B36" s="5" t="s">
        <v>9516</v>
      </c>
      <c r="C36" t="s">
        <v>10625</v>
      </c>
      <c r="D36">
        <v>199</v>
      </c>
      <c r="E36" s="1">
        <v>0.73</v>
      </c>
      <c r="F36" s="27">
        <f t="shared" si="10"/>
        <v>12</v>
      </c>
      <c r="G36" s="19">
        <f>D36 / (1 - VALUE(LEFT(E36, LEN(E36)-1))/100)</f>
        <v>200.40281973816718</v>
      </c>
      <c r="H36" s="19" t="str">
        <f>IF(D36&lt;200, "&lt;₹200", IF(D36&lt;=500, "₹200–₹500", "&gt;₹500"))</f>
        <v>&lt;₹200</v>
      </c>
      <c r="I36">
        <v>4.5</v>
      </c>
      <c r="J36" s="4">
        <v>74976</v>
      </c>
      <c r="K36" s="21">
        <f>I36*J36</f>
        <v>337392</v>
      </c>
      <c r="L36" s="28">
        <f t="shared" si="11"/>
        <v>15025401.812688822</v>
      </c>
    </row>
    <row r="37" spans="1:12">
      <c r="A37" t="s">
        <v>218</v>
      </c>
      <c r="B37" s="5" t="s">
        <v>9516</v>
      </c>
      <c r="C37" t="s">
        <v>10625</v>
      </c>
      <c r="D37">
        <v>199</v>
      </c>
      <c r="E37" s="1">
        <v>0.73</v>
      </c>
      <c r="F37" s="27">
        <f t="shared" si="10"/>
        <v>12</v>
      </c>
      <c r="G37" s="19">
        <f>D37 / (1 - VALUE(LEFT(E37, LEN(E37)-1))/100)</f>
        <v>200.40281973816718</v>
      </c>
      <c r="H37" s="19" t="str">
        <f>IF(D37&lt;200, "&lt;₹200", IF(D37&lt;=500, "₹200–₹500", "&gt;₹500"))</f>
        <v>&lt;₹200</v>
      </c>
      <c r="I37">
        <v>4.5</v>
      </c>
      <c r="J37" s="4">
        <v>74976</v>
      </c>
      <c r="K37" s="21">
        <f>I37*J37</f>
        <v>337392</v>
      </c>
      <c r="L37" s="28">
        <f t="shared" si="11"/>
        <v>15025401.812688822</v>
      </c>
    </row>
    <row r="38" spans="1:12">
      <c r="A38" t="s">
        <v>4474</v>
      </c>
      <c r="B38" s="5" t="s">
        <v>9988</v>
      </c>
      <c r="C38" t="s">
        <v>10667</v>
      </c>
      <c r="D38">
        <v>699</v>
      </c>
      <c r="E38" s="1">
        <v>0.3</v>
      </c>
      <c r="F38" s="1"/>
      <c r="G38" s="19">
        <f>D38 / (1 - VALUE(LEFT(E38, LEN(E38)-1))/100)</f>
        <v>699</v>
      </c>
      <c r="H38" s="19" t="str">
        <f>IF(D38&lt;200, "&lt;₹200", IF(D38&lt;=500, "₹200–₹500", "&gt;₹500"))</f>
        <v>&gt;₹500</v>
      </c>
      <c r="I38">
        <v>4.5</v>
      </c>
      <c r="J38" s="4">
        <v>54405</v>
      </c>
      <c r="K38" s="21">
        <f>I38*J38</f>
        <v>244822.5</v>
      </c>
    </row>
    <row r="39" spans="1:12">
      <c r="A39" t="s">
        <v>3827</v>
      </c>
      <c r="B39" s="5" t="s">
        <v>9911</v>
      </c>
      <c r="C39" t="s">
        <v>10677</v>
      </c>
      <c r="D39" s="2">
        <v>4098</v>
      </c>
      <c r="E39" s="1">
        <v>0.18</v>
      </c>
      <c r="F39" s="1"/>
      <c r="G39" s="19">
        <f>D39 / (1 - VALUE(LEFT(E39, LEN(E39)-1))/100)</f>
        <v>4102.1021021021024</v>
      </c>
      <c r="H39" s="19" t="str">
        <f>IF(D39&lt;200, "&lt;₹200", IF(D39&lt;=500, "₹200–₹500", "&gt;₹500"))</f>
        <v>&gt;₹500</v>
      </c>
      <c r="I39">
        <v>4.5</v>
      </c>
      <c r="J39" s="4">
        <v>50810</v>
      </c>
      <c r="K39" s="21">
        <f>I39*J39</f>
        <v>228645</v>
      </c>
    </row>
    <row r="40" spans="1:12">
      <c r="A40" t="s">
        <v>5021</v>
      </c>
      <c r="B40" s="5" t="s">
        <v>10058</v>
      </c>
      <c r="C40" t="s">
        <v>10677</v>
      </c>
      <c r="D40" s="2">
        <v>5799</v>
      </c>
      <c r="E40" s="1">
        <v>0.28000000000000003</v>
      </c>
      <c r="F40" s="1"/>
      <c r="G40" s="19">
        <f>D40 / (1 - VALUE(LEFT(E40, LEN(E40)-1))/100)</f>
        <v>5810.62124248497</v>
      </c>
      <c r="H40" s="19" t="str">
        <f>IF(D40&lt;200, "&lt;₹200", IF(D40&lt;=500, "₹200–₹500", "&gt;₹500"))</f>
        <v>&gt;₹500</v>
      </c>
      <c r="I40">
        <v>4.5</v>
      </c>
      <c r="J40" s="4">
        <v>50273</v>
      </c>
      <c r="K40" s="21">
        <f>I40*J40</f>
        <v>226228.5</v>
      </c>
    </row>
    <row r="41" spans="1:12">
      <c r="A41" t="s">
        <v>3756</v>
      </c>
      <c r="B41" s="5" t="s">
        <v>9903</v>
      </c>
      <c r="C41" t="s">
        <v>10667</v>
      </c>
      <c r="D41">
        <v>299</v>
      </c>
      <c r="E41" s="1">
        <v>0.54</v>
      </c>
      <c r="F41" s="27">
        <f t="shared" ref="F41:F43" si="12">SUBTOTAL(103, E41:E52)</f>
        <v>12</v>
      </c>
      <c r="G41" s="19">
        <f>D41 / (1 - VALUE(LEFT(E41, LEN(E41)-1))/100)</f>
        <v>300.50251256281405</v>
      </c>
      <c r="H41" s="19" t="str">
        <f>IF(D41&lt;200, "&lt;₹200", IF(D41&lt;=500, "₹200–₹500", "&gt;₹500"))</f>
        <v>₹200–₹500</v>
      </c>
      <c r="I41">
        <v>4.5</v>
      </c>
      <c r="J41" s="4">
        <v>33176</v>
      </c>
      <c r="K41" s="21">
        <f>I41*J41</f>
        <v>149292</v>
      </c>
      <c r="L41" s="28">
        <f t="shared" ref="L41:L43" si="13">G41*J41</f>
        <v>9969471.356783919</v>
      </c>
    </row>
    <row r="42" spans="1:12">
      <c r="A42" t="s">
        <v>2977</v>
      </c>
      <c r="B42" s="5" t="s">
        <v>9822</v>
      </c>
      <c r="C42" t="s">
        <v>10655</v>
      </c>
      <c r="D42">
        <v>269</v>
      </c>
      <c r="E42" s="1">
        <v>0.82</v>
      </c>
      <c r="F42" s="27">
        <f t="shared" si="12"/>
        <v>12</v>
      </c>
      <c r="G42" s="19">
        <f>D42 / (1 - VALUE(LEFT(E42, LEN(E42)-1))/100)</f>
        <v>271.16935483870969</v>
      </c>
      <c r="H42" s="19" t="str">
        <f>IF(D42&lt;200, "&lt;₹200", IF(D42&lt;=500, "₹200–₹500", "&gt;₹500"))</f>
        <v>₹200–₹500</v>
      </c>
      <c r="I42">
        <v>4.5</v>
      </c>
      <c r="J42" s="4">
        <v>28978</v>
      </c>
      <c r="K42" s="21">
        <f>I42*J42</f>
        <v>130401</v>
      </c>
      <c r="L42" s="28">
        <f t="shared" si="13"/>
        <v>7857945.5645161299</v>
      </c>
    </row>
    <row r="43" spans="1:12">
      <c r="A43" t="s">
        <v>3582</v>
      </c>
      <c r="B43" s="5" t="s">
        <v>9882</v>
      </c>
      <c r="C43" t="s">
        <v>10655</v>
      </c>
      <c r="D43">
        <v>314</v>
      </c>
      <c r="E43" s="1">
        <v>0.79</v>
      </c>
      <c r="F43" s="27">
        <f t="shared" si="12"/>
        <v>12</v>
      </c>
      <c r="G43" s="19">
        <f>D43 / (1 - VALUE(LEFT(E43, LEN(E43)-1))/100)</f>
        <v>316.21349446122861</v>
      </c>
      <c r="H43" s="19" t="str">
        <f>IF(D43&lt;200, "&lt;₹200", IF(D43&lt;=500, "₹200–₹500", "&gt;₹500"))</f>
        <v>₹200–₹500</v>
      </c>
      <c r="I43">
        <v>4.5</v>
      </c>
      <c r="J43" s="4">
        <v>28978</v>
      </c>
      <c r="K43" s="21">
        <f>I43*J43</f>
        <v>130401</v>
      </c>
      <c r="L43" s="28">
        <f t="shared" si="13"/>
        <v>9163234.6424974818</v>
      </c>
    </row>
    <row r="44" spans="1:12">
      <c r="A44" t="s">
        <v>3773</v>
      </c>
      <c r="B44" s="5" t="s">
        <v>9905</v>
      </c>
      <c r="C44" t="s">
        <v>10673</v>
      </c>
      <c r="D44">
        <v>266</v>
      </c>
      <c r="E44" s="1">
        <v>0.16</v>
      </c>
      <c r="F44" s="1"/>
      <c r="G44" s="19">
        <f>D44 / (1 - VALUE(LEFT(E44, LEN(E44)-1))/100)</f>
        <v>266.26626626626626</v>
      </c>
      <c r="H44" s="19" t="str">
        <f>IF(D44&lt;200, "&lt;₹200", IF(D44&lt;=500, "₹200–₹500", "&gt;₹500"))</f>
        <v>₹200–₹500</v>
      </c>
      <c r="I44">
        <v>4.5</v>
      </c>
      <c r="J44" s="4">
        <v>28030</v>
      </c>
      <c r="K44" s="21">
        <f>I44*J44</f>
        <v>126135</v>
      </c>
    </row>
    <row r="45" spans="1:12">
      <c r="A45" t="s">
        <v>4748</v>
      </c>
      <c r="B45" s="5" t="s">
        <v>10023</v>
      </c>
      <c r="C45" t="s">
        <v>4750</v>
      </c>
      <c r="D45" s="2">
        <v>1792</v>
      </c>
      <c r="E45" s="1">
        <v>0.49</v>
      </c>
      <c r="F45" s="1"/>
      <c r="G45" s="19">
        <f>D45 / (1 - VALUE(LEFT(E45, LEN(E45)-1))/100)</f>
        <v>1799.1967871485945</v>
      </c>
      <c r="H45" s="19" t="str">
        <f>IF(D45&lt;200, "&lt;₹200", IF(D45&lt;=500, "₹200–₹500", "&gt;₹500"))</f>
        <v>&gt;₹500</v>
      </c>
      <c r="I45">
        <v>4.5</v>
      </c>
      <c r="J45" s="4">
        <v>26194</v>
      </c>
      <c r="K45" s="21">
        <f>I45*J45</f>
        <v>117873</v>
      </c>
    </row>
    <row r="46" spans="1:12">
      <c r="A46" t="s">
        <v>6428</v>
      </c>
      <c r="B46" s="5" t="s">
        <v>10223</v>
      </c>
      <c r="C46" t="s">
        <v>10756</v>
      </c>
      <c r="D46" s="2">
        <v>1625</v>
      </c>
      <c r="E46" s="1">
        <v>0.46</v>
      </c>
      <c r="F46" s="1"/>
      <c r="G46" s="19">
        <f>D46 / (1 - VALUE(LEFT(E46, LEN(E46)-1))/100)</f>
        <v>1631.5261044176707</v>
      </c>
      <c r="H46" s="19" t="str">
        <f>IF(D46&lt;200, "&lt;₹200", IF(D46&lt;=500, "₹200–₹500", "&gt;₹500"))</f>
        <v>&gt;₹500</v>
      </c>
      <c r="I46">
        <v>4.5</v>
      </c>
      <c r="J46" s="4">
        <v>23484</v>
      </c>
      <c r="K46" s="21">
        <f>I46*J46</f>
        <v>105678</v>
      </c>
    </row>
    <row r="47" spans="1:12">
      <c r="A47" t="s">
        <v>660</v>
      </c>
      <c r="B47" s="5" t="s">
        <v>9570</v>
      </c>
      <c r="C47" t="s">
        <v>10626</v>
      </c>
      <c r="D47" s="2">
        <v>1099</v>
      </c>
      <c r="E47" s="1">
        <v>0.42</v>
      </c>
      <c r="F47" s="1"/>
      <c r="G47" s="19">
        <f>D47 / (1 - VALUE(LEFT(E47, LEN(E47)-1))/100)</f>
        <v>1103.4136546184739</v>
      </c>
      <c r="H47" s="19" t="str">
        <f>IF(D47&lt;200, "&lt;₹200", IF(D47&lt;=500, "₹200–₹500", "&gt;₹500"))</f>
        <v>&gt;₹500</v>
      </c>
      <c r="I47">
        <v>4.5</v>
      </c>
      <c r="J47" s="4">
        <v>22420</v>
      </c>
      <c r="K47" s="21">
        <f>I47*J47</f>
        <v>100890</v>
      </c>
    </row>
    <row r="48" spans="1:12">
      <c r="A48" t="s">
        <v>5782</v>
      </c>
      <c r="B48" s="5" t="s">
        <v>10146</v>
      </c>
      <c r="C48" t="s">
        <v>10743</v>
      </c>
      <c r="D48" s="2">
        <v>1199</v>
      </c>
      <c r="E48" s="1">
        <v>0.4</v>
      </c>
      <c r="F48" s="1"/>
      <c r="G48" s="19">
        <f>D48 / (1 - VALUE(LEFT(E48, LEN(E48)-1))/100)</f>
        <v>1199</v>
      </c>
      <c r="H48" s="19" t="str">
        <f>IF(D48&lt;200, "&lt;₹200", IF(D48&lt;=500, "₹200–₹500", "&gt;₹500"))</f>
        <v>&gt;₹500</v>
      </c>
      <c r="I48">
        <v>4.5</v>
      </c>
      <c r="J48" s="4">
        <v>22420</v>
      </c>
      <c r="K48" s="21">
        <f>I48*J48</f>
        <v>100890</v>
      </c>
    </row>
    <row r="49" spans="1:12">
      <c r="A49" t="s">
        <v>4436</v>
      </c>
      <c r="B49" s="5" t="s">
        <v>9983</v>
      </c>
      <c r="C49" t="s">
        <v>10688</v>
      </c>
      <c r="D49">
        <v>299</v>
      </c>
      <c r="E49" s="1">
        <v>0.4</v>
      </c>
      <c r="F49" s="1"/>
      <c r="G49" s="19">
        <f>D49 / (1 - VALUE(LEFT(E49, LEN(E49)-1))/100)</f>
        <v>299</v>
      </c>
      <c r="H49" s="19" t="str">
        <f>IF(D49&lt;200, "&lt;₹200", IF(D49&lt;=500, "₹200–₹500", "&gt;₹500"))</f>
        <v>₹200–₹500</v>
      </c>
      <c r="I49">
        <v>4.5</v>
      </c>
      <c r="J49" s="4">
        <v>21010</v>
      </c>
      <c r="K49" s="21">
        <f>I49*J49</f>
        <v>94545</v>
      </c>
    </row>
    <row r="50" spans="1:12">
      <c r="A50" t="s">
        <v>5975</v>
      </c>
      <c r="B50" s="5" t="s">
        <v>10170</v>
      </c>
      <c r="C50" t="s">
        <v>10748</v>
      </c>
      <c r="D50" s="2">
        <v>1289</v>
      </c>
      <c r="E50" s="1">
        <v>0.14000000000000001</v>
      </c>
      <c r="F50" s="1"/>
      <c r="G50" s="19">
        <f>D50 / (1 - VALUE(LEFT(E50, LEN(E50)-1))/100)</f>
        <v>1290.2902902902904</v>
      </c>
      <c r="H50" s="19" t="str">
        <f>IF(D50&lt;200, "&lt;₹200", IF(D50&lt;=500, "₹200–₹500", "&gt;₹500"))</f>
        <v>&gt;₹500</v>
      </c>
      <c r="I50">
        <v>4.5</v>
      </c>
      <c r="J50" s="4">
        <v>20668</v>
      </c>
      <c r="K50" s="21">
        <f>I50*J50</f>
        <v>93006</v>
      </c>
    </row>
    <row r="51" spans="1:12">
      <c r="A51" t="s">
        <v>4584</v>
      </c>
      <c r="B51" s="5" t="s">
        <v>10001</v>
      </c>
      <c r="C51" t="s">
        <v>10647</v>
      </c>
      <c r="D51" s="2">
        <v>1329</v>
      </c>
      <c r="E51" s="1">
        <v>0.54</v>
      </c>
      <c r="F51" s="27">
        <f>SUBTOTAL(103, E51:E62)</f>
        <v>12</v>
      </c>
      <c r="G51" s="19">
        <f>D51 / (1 - VALUE(LEFT(E51, LEN(E51)-1))/100)</f>
        <v>1335.678391959799</v>
      </c>
      <c r="H51" s="19" t="str">
        <f>IF(D51&lt;200, "&lt;₹200", IF(D51&lt;=500, "₹200–₹500", "&gt;₹500"))</f>
        <v>&gt;₹500</v>
      </c>
      <c r="I51">
        <v>4.5</v>
      </c>
      <c r="J51" s="4">
        <v>19624</v>
      </c>
      <c r="K51" s="21">
        <f>I51*J51</f>
        <v>88308</v>
      </c>
      <c r="L51" s="28">
        <f>G51*J51</f>
        <v>26211352.763819095</v>
      </c>
    </row>
    <row r="52" spans="1:12">
      <c r="A52" t="s">
        <v>4314</v>
      </c>
      <c r="B52" s="5" t="s">
        <v>9905</v>
      </c>
      <c r="C52" t="s">
        <v>10673</v>
      </c>
      <c r="D52">
        <v>269</v>
      </c>
      <c r="E52" s="1">
        <v>0.15</v>
      </c>
      <c r="F52" s="1"/>
      <c r="G52" s="19">
        <f>D52 / (1 - VALUE(LEFT(E52, LEN(E52)-1))/100)</f>
        <v>269.26926926926927</v>
      </c>
      <c r="H52" s="19" t="str">
        <f>IF(D52&lt;200, "&lt;₹200", IF(D52&lt;=500, "₹200–₹500", "&gt;₹500"))</f>
        <v>₹200–₹500</v>
      </c>
      <c r="I52">
        <v>4.5</v>
      </c>
      <c r="J52" s="4">
        <v>17810</v>
      </c>
      <c r="K52" s="21">
        <f>I52*J52</f>
        <v>80145</v>
      </c>
    </row>
    <row r="53" spans="1:12">
      <c r="A53" t="s">
        <v>5655</v>
      </c>
      <c r="B53" s="5" t="s">
        <v>10132</v>
      </c>
      <c r="C53" t="s">
        <v>10703</v>
      </c>
      <c r="D53" s="2">
        <v>1234</v>
      </c>
      <c r="E53" s="1">
        <v>0.23</v>
      </c>
      <c r="F53" s="1"/>
      <c r="G53" s="19">
        <f>D53 / (1 - VALUE(LEFT(E53, LEN(E53)-1))/100)</f>
        <v>1236.4729458917836</v>
      </c>
      <c r="H53" s="19" t="str">
        <f>IF(D53&lt;200, "&lt;₹200", IF(D53&lt;=500, "₹200–₹500", "&gt;₹500"))</f>
        <v>&gt;₹500</v>
      </c>
      <c r="I53">
        <v>4.5</v>
      </c>
      <c r="J53" s="4">
        <v>16680</v>
      </c>
      <c r="K53" s="21">
        <f>I53*J53</f>
        <v>75060</v>
      </c>
    </row>
    <row r="54" spans="1:12">
      <c r="A54" t="s">
        <v>5954</v>
      </c>
      <c r="B54" s="5" t="s">
        <v>10167</v>
      </c>
      <c r="C54" t="s">
        <v>10671</v>
      </c>
      <c r="D54" s="2">
        <v>2640</v>
      </c>
      <c r="E54" s="1">
        <v>0.17</v>
      </c>
      <c r="F54" s="1"/>
      <c r="G54" s="19">
        <f>D54 / (1 - VALUE(LEFT(E54, LEN(E54)-1))/100)</f>
        <v>2642.6426426426428</v>
      </c>
      <c r="H54" s="19" t="str">
        <f>IF(D54&lt;200, "&lt;₹200", IF(D54&lt;=500, "₹200–₹500", "&gt;₹500"))</f>
        <v>&gt;₹500</v>
      </c>
      <c r="I54">
        <v>4.5</v>
      </c>
      <c r="J54" s="4">
        <v>16146</v>
      </c>
      <c r="K54" s="21">
        <f>I54*J54</f>
        <v>72657</v>
      </c>
    </row>
    <row r="55" spans="1:12">
      <c r="A55" t="s">
        <v>4005</v>
      </c>
      <c r="B55" s="5" t="s">
        <v>9932</v>
      </c>
      <c r="C55" t="s">
        <v>10688</v>
      </c>
      <c r="D55">
        <v>199</v>
      </c>
      <c r="E55" s="1">
        <v>0.67</v>
      </c>
      <c r="F55" s="27">
        <f>SUBTOTAL(103, E55:E66)</f>
        <v>12</v>
      </c>
      <c r="G55" s="19">
        <f>D55 / (1 - VALUE(LEFT(E55, LEN(E55)-1))/100)</f>
        <v>200.20120724346077</v>
      </c>
      <c r="H55" s="19" t="str">
        <f>IF(D55&lt;200, "&lt;₹200", IF(D55&lt;=500, "₹200–₹500", "&gt;₹500"))</f>
        <v>&lt;₹200</v>
      </c>
      <c r="I55">
        <v>4.5</v>
      </c>
      <c r="J55" s="4">
        <v>13568</v>
      </c>
      <c r="K55" s="21">
        <f>I55*J55</f>
        <v>61056</v>
      </c>
      <c r="L55" s="28">
        <f>G55*J55</f>
        <v>2716329.9798792759</v>
      </c>
    </row>
    <row r="56" spans="1:12">
      <c r="A56" t="s">
        <v>2737</v>
      </c>
      <c r="B56" s="5" t="s">
        <v>9801</v>
      </c>
      <c r="C56" t="s">
        <v>10651</v>
      </c>
      <c r="D56">
        <v>99</v>
      </c>
      <c r="E56" s="1">
        <v>0.42</v>
      </c>
      <c r="F56" s="1"/>
      <c r="G56" s="19">
        <f>D56 / (1 - VALUE(LEFT(E56, LEN(E56)-1))/100)</f>
        <v>99.397590361445779</v>
      </c>
      <c r="H56" s="19" t="str">
        <f>IF(D56&lt;200, "&lt;₹200", IF(D56&lt;=500, "₹200–₹500", "&gt;₹500"))</f>
        <v>&lt;₹200</v>
      </c>
      <c r="I56">
        <v>4.5</v>
      </c>
      <c r="J56" s="4">
        <v>11339</v>
      </c>
      <c r="K56" s="21">
        <f>I56*J56</f>
        <v>51025.5</v>
      </c>
    </row>
    <row r="57" spans="1:12">
      <c r="A57" t="s">
        <v>5526</v>
      </c>
      <c r="B57" s="5" t="s">
        <v>10116</v>
      </c>
      <c r="C57" t="s">
        <v>10685</v>
      </c>
      <c r="D57" s="2">
        <v>1495</v>
      </c>
      <c r="E57" s="1">
        <v>0.25</v>
      </c>
      <c r="F57" s="1"/>
      <c r="G57" s="19">
        <f>D57 / (1 - VALUE(LEFT(E57, LEN(E57)-1))/100)</f>
        <v>1497.995991983968</v>
      </c>
      <c r="H57" s="19" t="str">
        <f>IF(D57&lt;200, "&lt;₹200", IF(D57&lt;=500, "₹200–₹500", "&gt;₹500"))</f>
        <v>&gt;₹500</v>
      </c>
      <c r="I57">
        <v>4.5</v>
      </c>
      <c r="J57" s="4">
        <v>10541</v>
      </c>
      <c r="K57" s="21">
        <f>I57*J57</f>
        <v>47434.5</v>
      </c>
    </row>
    <row r="58" spans="1:12">
      <c r="A58" t="s">
        <v>6060</v>
      </c>
      <c r="B58" s="5" t="s">
        <v>10180</v>
      </c>
      <c r="C58" t="s">
        <v>10750</v>
      </c>
      <c r="D58">
        <v>230</v>
      </c>
      <c r="E58" s="1">
        <v>0.45</v>
      </c>
      <c r="F58" s="1"/>
      <c r="G58" s="19">
        <f>D58 / (1 - VALUE(LEFT(E58, LEN(E58)-1))/100)</f>
        <v>230.92369477911646</v>
      </c>
      <c r="H58" s="19" t="str">
        <f>IF(D58&lt;200, "&lt;₹200", IF(D58&lt;=500, "₹200–₹500", "&gt;₹500"))</f>
        <v>₹200–₹500</v>
      </c>
      <c r="I58">
        <v>4.5</v>
      </c>
      <c r="J58" s="4">
        <v>9427</v>
      </c>
      <c r="K58" s="21">
        <f>I58*J58</f>
        <v>42421.5</v>
      </c>
    </row>
    <row r="59" spans="1:12">
      <c r="A59" t="s">
        <v>4978</v>
      </c>
      <c r="B59" s="5" t="s">
        <v>10052</v>
      </c>
      <c r="C59" t="s">
        <v>10691</v>
      </c>
      <c r="D59" s="2">
        <v>1499</v>
      </c>
      <c r="E59" s="1">
        <v>0.5</v>
      </c>
      <c r="F59" s="27">
        <f>SUBTOTAL(103, E59:E70)</f>
        <v>12</v>
      </c>
      <c r="G59" s="19">
        <f>D59 / (1 - VALUE(LEFT(E59, LEN(E59)-1))/100)</f>
        <v>1499</v>
      </c>
      <c r="H59" s="19" t="str">
        <f>IF(D59&lt;200, "&lt;₹200", IF(D59&lt;=500, "₹200–₹500", "&gt;₹500"))</f>
        <v>&gt;₹500</v>
      </c>
      <c r="I59">
        <v>4.5</v>
      </c>
      <c r="J59" s="4">
        <v>8656</v>
      </c>
      <c r="K59" s="21">
        <f>I59*J59</f>
        <v>38952</v>
      </c>
      <c r="L59" s="28">
        <f>G59*J59</f>
        <v>12975344</v>
      </c>
    </row>
    <row r="60" spans="1:12">
      <c r="A60" t="s">
        <v>4187</v>
      </c>
      <c r="B60" s="5" t="s">
        <v>9956</v>
      </c>
      <c r="C60" t="s">
        <v>10694</v>
      </c>
      <c r="D60">
        <v>157</v>
      </c>
      <c r="E60" s="1">
        <v>0.02</v>
      </c>
      <c r="F60" s="1"/>
      <c r="G60" s="19">
        <f>D60 / (1 - VALUE(LEFT(E60, LEN(E60)-1))/100)</f>
        <v>157</v>
      </c>
      <c r="H60" s="19" t="str">
        <f>IF(D60&lt;200, "&lt;₹200", IF(D60&lt;=500, "₹200–₹500", "&gt;₹500"))</f>
        <v>&lt;₹200</v>
      </c>
      <c r="I60">
        <v>4.5</v>
      </c>
      <c r="J60" s="4">
        <v>8618</v>
      </c>
      <c r="K60" s="21">
        <f>I60*J60</f>
        <v>38781</v>
      </c>
    </row>
    <row r="61" spans="1:12">
      <c r="A61" t="s">
        <v>4504</v>
      </c>
      <c r="B61" s="5" t="s">
        <v>9992</v>
      </c>
      <c r="C61" t="s">
        <v>10705</v>
      </c>
      <c r="D61">
        <v>440</v>
      </c>
      <c r="E61" s="1">
        <v>0.12</v>
      </c>
      <c r="F61" s="1"/>
      <c r="G61" s="19">
        <f>D61 / (1 - VALUE(LEFT(E61, LEN(E61)-1))/100)</f>
        <v>440.44044044044045</v>
      </c>
      <c r="H61" s="19" t="str">
        <f>IF(D61&lt;200, "&lt;₹200", IF(D61&lt;=500, "₹200–₹500", "&gt;₹500"))</f>
        <v>₹200–₹500</v>
      </c>
      <c r="I61">
        <v>4.5</v>
      </c>
      <c r="J61" s="4">
        <v>8610</v>
      </c>
      <c r="K61" s="21">
        <f>I61*J61</f>
        <v>38745</v>
      </c>
    </row>
    <row r="62" spans="1:12">
      <c r="A62" t="s">
        <v>6933</v>
      </c>
      <c r="B62" s="5" t="s">
        <v>10290</v>
      </c>
      <c r="C62" t="s">
        <v>10785</v>
      </c>
      <c r="D62" s="2">
        <v>2095</v>
      </c>
      <c r="E62" s="1">
        <v>0.27</v>
      </c>
      <c r="F62" s="1"/>
      <c r="G62" s="19">
        <f>D62 / (1 - VALUE(LEFT(E62, LEN(E62)-1))/100)</f>
        <v>2099.1983967935871</v>
      </c>
      <c r="H62" s="19" t="str">
        <f>IF(D62&lt;200, "&lt;₹200", IF(D62&lt;=500, "₹200–₹500", "&gt;₹500"))</f>
        <v>&gt;₹500</v>
      </c>
      <c r="I62">
        <v>4.5</v>
      </c>
      <c r="J62" s="4">
        <v>7949</v>
      </c>
      <c r="K62" s="21">
        <f>I62*J62</f>
        <v>35770.5</v>
      </c>
    </row>
    <row r="63" spans="1:12">
      <c r="A63" t="s">
        <v>5868</v>
      </c>
      <c r="B63" s="5" t="s">
        <v>10157</v>
      </c>
      <c r="C63" t="s">
        <v>10687</v>
      </c>
      <c r="D63">
        <v>999</v>
      </c>
      <c r="E63" s="1">
        <v>0.5</v>
      </c>
      <c r="F63" s="27">
        <f>SUBTOTAL(103, E63:E74)</f>
        <v>12</v>
      </c>
      <c r="G63" s="19">
        <f>D63 / (1 - VALUE(LEFT(E63, LEN(E63)-1))/100)</f>
        <v>999</v>
      </c>
      <c r="H63" s="19" t="str">
        <f>IF(D63&lt;200, "&lt;₹200", IF(D63&lt;=500, "₹200–₹500", "&gt;₹500"))</f>
        <v>&gt;₹500</v>
      </c>
      <c r="I63">
        <v>4.5</v>
      </c>
      <c r="J63" s="4">
        <v>7317</v>
      </c>
      <c r="K63" s="21">
        <f>I63*J63</f>
        <v>32926.5</v>
      </c>
      <c r="L63" s="28">
        <f>G63*J63</f>
        <v>7309683</v>
      </c>
    </row>
    <row r="64" spans="1:12">
      <c r="A64" t="s">
        <v>7877</v>
      </c>
      <c r="B64" s="5" t="s">
        <v>10415</v>
      </c>
      <c r="C64" t="s">
        <v>10774</v>
      </c>
      <c r="D64" s="2">
        <v>5890</v>
      </c>
      <c r="E64" s="1">
        <v>0.22</v>
      </c>
      <c r="F64" s="1"/>
      <c r="G64" s="19">
        <f>D64 / (1 - VALUE(LEFT(E64, LEN(E64)-1))/100)</f>
        <v>5901.8036072144287</v>
      </c>
      <c r="H64" s="19" t="str">
        <f>IF(D64&lt;200, "&lt;₹200", IF(D64&lt;=500, "₹200–₹500", "&gt;₹500"))</f>
        <v>&gt;₹500</v>
      </c>
      <c r="I64">
        <v>4.5</v>
      </c>
      <c r="J64" s="4">
        <v>7241</v>
      </c>
      <c r="K64" s="21">
        <f>I64*J64</f>
        <v>32584.5</v>
      </c>
    </row>
    <row r="65" spans="1:12">
      <c r="A65" t="s">
        <v>6051</v>
      </c>
      <c r="B65" s="5" t="s">
        <v>10179</v>
      </c>
      <c r="C65" t="s">
        <v>10749</v>
      </c>
      <c r="D65">
        <v>249</v>
      </c>
      <c r="E65" s="1">
        <v>0.57999999999999996</v>
      </c>
      <c r="F65" s="27">
        <f>SUBTOTAL(103, E65:E76)</f>
        <v>12</v>
      </c>
      <c r="G65" s="19">
        <f>D65 / (1 - VALUE(LEFT(E65, LEN(E65)-1))/100)</f>
        <v>250.25125628140702</v>
      </c>
      <c r="H65" s="19" t="str">
        <f>IF(D65&lt;200, "&lt;₹200", IF(D65&lt;=500, "₹200–₹500", "&gt;₹500"))</f>
        <v>₹200–₹500</v>
      </c>
      <c r="I65">
        <v>4.5</v>
      </c>
      <c r="J65" s="4">
        <v>5985</v>
      </c>
      <c r="K65" s="21">
        <f>I65*J65</f>
        <v>26932.5</v>
      </c>
      <c r="L65" s="28">
        <f>G65*J65</f>
        <v>1497753.768844221</v>
      </c>
    </row>
    <row r="66" spans="1:12">
      <c r="A66" t="s">
        <v>5466</v>
      </c>
      <c r="B66" s="5" t="s">
        <v>10110</v>
      </c>
      <c r="C66" t="s">
        <v>10686</v>
      </c>
      <c r="D66">
        <v>310</v>
      </c>
      <c r="E66" s="1">
        <v>0.24</v>
      </c>
      <c r="F66" s="1"/>
      <c r="G66" s="19">
        <f>D66 / (1 - VALUE(LEFT(E66, LEN(E66)-1))/100)</f>
        <v>310.62124248496997</v>
      </c>
      <c r="H66" s="19" t="str">
        <f>IF(D66&lt;200, "&lt;₹200", IF(D66&lt;=500, "₹200–₹500", "&gt;₹500"))</f>
        <v>₹200–₹500</v>
      </c>
      <c r="I66">
        <v>4.5</v>
      </c>
      <c r="J66" s="4">
        <v>5882</v>
      </c>
      <c r="K66" s="21">
        <f>I66*J66</f>
        <v>26469</v>
      </c>
    </row>
    <row r="67" spans="1:12">
      <c r="A67" t="s">
        <v>3894</v>
      </c>
      <c r="B67" s="5" t="s">
        <v>9919</v>
      </c>
      <c r="C67" t="s">
        <v>10680</v>
      </c>
      <c r="D67" s="2">
        <v>1295</v>
      </c>
      <c r="E67" s="1">
        <v>0.22</v>
      </c>
      <c r="F67" s="1"/>
      <c r="G67" s="19">
        <f>D67 / (1 - VALUE(LEFT(E67, LEN(E67)-1))/100)</f>
        <v>1297.5951903807616</v>
      </c>
      <c r="H67" s="19" t="str">
        <f>IF(D67&lt;200, "&lt;₹200", IF(D67&lt;=500, "₹200–₹500", "&gt;₹500"))</f>
        <v>&gt;₹500</v>
      </c>
      <c r="I67">
        <v>4.5</v>
      </c>
      <c r="J67" s="4">
        <v>5760</v>
      </c>
      <c r="K67" s="21">
        <f>I67*J67</f>
        <v>25920</v>
      </c>
    </row>
    <row r="68" spans="1:12">
      <c r="A68" t="s">
        <v>970</v>
      </c>
      <c r="B68" s="5" t="s">
        <v>9536</v>
      </c>
      <c r="C68" t="s">
        <v>10625</v>
      </c>
      <c r="D68">
        <v>999</v>
      </c>
      <c r="E68" s="1">
        <v>0.52</v>
      </c>
      <c r="F68" s="27">
        <f>SUBTOTAL(103, E68:E79)</f>
        <v>12</v>
      </c>
      <c r="G68" s="19">
        <f>D68 / (1 - VALUE(LEFT(E68, LEN(E68)-1))/100)</f>
        <v>1004.0201005025126</v>
      </c>
      <c r="H68" s="19" t="str">
        <f>IF(D68&lt;200, "&lt;₹200", IF(D68&lt;=500, "₹200–₹500", "&gt;₹500"))</f>
        <v>&gt;₹500</v>
      </c>
      <c r="I68">
        <v>4.5</v>
      </c>
      <c r="J68" s="4">
        <v>5492</v>
      </c>
      <c r="K68" s="21">
        <f>I68*J68</f>
        <v>24714</v>
      </c>
      <c r="L68" s="28">
        <f>G68*J68</f>
        <v>5514078.3919597995</v>
      </c>
    </row>
    <row r="69" spans="1:12">
      <c r="A69" t="s">
        <v>8191</v>
      </c>
      <c r="B69" s="5" t="s">
        <v>10455</v>
      </c>
      <c r="C69" t="s">
        <v>10774</v>
      </c>
      <c r="D69" s="2">
        <v>6525</v>
      </c>
      <c r="E69" s="1">
        <v>0.26</v>
      </c>
      <c r="F69" s="1"/>
      <c r="G69" s="19">
        <f>D69 / (1 - VALUE(LEFT(E69, LEN(E69)-1))/100)</f>
        <v>6538.0761523046094</v>
      </c>
      <c r="H69" s="19" t="str">
        <f>IF(D69&lt;200, "&lt;₹200", IF(D69&lt;=500, "₹200–₹500", "&gt;₹500"))</f>
        <v>&gt;₹500</v>
      </c>
      <c r="I69">
        <v>4.5</v>
      </c>
      <c r="J69" s="4">
        <v>5137</v>
      </c>
      <c r="K69" s="21">
        <f>I69*J69</f>
        <v>23116.5</v>
      </c>
    </row>
    <row r="70" spans="1:12">
      <c r="A70" t="s">
        <v>6166</v>
      </c>
      <c r="B70" s="5" t="s">
        <v>10193</v>
      </c>
      <c r="C70" t="s">
        <v>10712</v>
      </c>
      <c r="D70">
        <v>120</v>
      </c>
      <c r="E70" s="1">
        <v>0.45</v>
      </c>
      <c r="F70" s="1"/>
      <c r="G70" s="19">
        <f>D70 / (1 - VALUE(LEFT(E70, LEN(E70)-1))/100)</f>
        <v>120.48192771084338</v>
      </c>
      <c r="H70" s="19" t="str">
        <f>IF(D70&lt;200, "&lt;₹200", IF(D70&lt;=500, "₹200–₹500", "&gt;₹500"))</f>
        <v>&lt;₹200</v>
      </c>
      <c r="I70">
        <v>4.5</v>
      </c>
      <c r="J70" s="4">
        <v>4951</v>
      </c>
      <c r="K70" s="21">
        <f>I70*J70</f>
        <v>22279.5</v>
      </c>
    </row>
    <row r="71" spans="1:12">
      <c r="A71" t="s">
        <v>4291</v>
      </c>
      <c r="B71" s="5" t="s">
        <v>9967</v>
      </c>
      <c r="C71" t="s">
        <v>4293</v>
      </c>
      <c r="D71">
        <v>549</v>
      </c>
      <c r="E71" s="1">
        <v>0.05</v>
      </c>
      <c r="F71" s="1"/>
      <c r="G71" s="19">
        <f>D71 / (1 - VALUE(LEFT(E71, LEN(E71)-1))/100)</f>
        <v>549</v>
      </c>
      <c r="H71" s="19" t="str">
        <f>IF(D71&lt;200, "&lt;₹200", IF(D71&lt;=500, "₹200–₹500", "&gt;₹500"))</f>
        <v>&gt;₹500</v>
      </c>
      <c r="I71">
        <v>4.5</v>
      </c>
      <c r="J71" s="4">
        <v>4875</v>
      </c>
      <c r="K71" s="21">
        <f>I71*J71</f>
        <v>21937.5</v>
      </c>
    </row>
    <row r="72" spans="1:12">
      <c r="A72" t="s">
        <v>5349</v>
      </c>
      <c r="B72" s="5" t="s">
        <v>9956</v>
      </c>
      <c r="C72" t="s">
        <v>10694</v>
      </c>
      <c r="D72">
        <v>157</v>
      </c>
      <c r="E72" s="1">
        <v>0.02</v>
      </c>
      <c r="F72" s="1"/>
      <c r="G72" s="19">
        <f>D72 / (1 - VALUE(LEFT(E72, LEN(E72)-1))/100)</f>
        <v>157</v>
      </c>
      <c r="H72" s="19" t="str">
        <f>IF(D72&lt;200, "&lt;₹200", IF(D72&lt;=500, "₹200–₹500", "&gt;₹500"))</f>
        <v>&lt;₹200</v>
      </c>
      <c r="I72">
        <v>4.5</v>
      </c>
      <c r="J72" s="4">
        <v>4428</v>
      </c>
      <c r="K72" s="21">
        <f>I72*J72</f>
        <v>19926</v>
      </c>
    </row>
    <row r="73" spans="1:12">
      <c r="A73" t="s">
        <v>5438</v>
      </c>
      <c r="B73" s="5" t="s">
        <v>10106</v>
      </c>
      <c r="C73" t="s">
        <v>10687</v>
      </c>
      <c r="D73">
        <v>425</v>
      </c>
      <c r="E73" s="1">
        <v>0.53</v>
      </c>
      <c r="F73" s="27">
        <f t="shared" ref="F73:F74" si="14">SUBTOTAL(103, E73:E84)</f>
        <v>12</v>
      </c>
      <c r="G73" s="19">
        <f>D73 / (1 - VALUE(LEFT(E73, LEN(E73)-1))/100)</f>
        <v>427.1356783919598</v>
      </c>
      <c r="H73" s="19" t="str">
        <f>IF(D73&lt;200, "&lt;₹200", IF(D73&lt;=500, "₹200–₹500", "&gt;₹500"))</f>
        <v>₹200–₹500</v>
      </c>
      <c r="I73">
        <v>4.5</v>
      </c>
      <c r="J73" s="4">
        <v>4219</v>
      </c>
      <c r="K73" s="21">
        <f>I73*J73</f>
        <v>18985.5</v>
      </c>
      <c r="L73" s="28">
        <f t="shared" ref="L73:L74" si="15">G73*J73</f>
        <v>1802085.4271356785</v>
      </c>
    </row>
    <row r="74" spans="1:12">
      <c r="A74" t="s">
        <v>5336</v>
      </c>
      <c r="B74" s="5" t="s">
        <v>10096</v>
      </c>
      <c r="C74" t="s">
        <v>10667</v>
      </c>
      <c r="D74" s="2">
        <v>1439</v>
      </c>
      <c r="E74" s="1">
        <v>0.5</v>
      </c>
      <c r="F74" s="27">
        <f t="shared" si="14"/>
        <v>12</v>
      </c>
      <c r="G74" s="19">
        <f>D74 / (1 - VALUE(LEFT(E74, LEN(E74)-1))/100)</f>
        <v>1439</v>
      </c>
      <c r="H74" s="19" t="str">
        <f>IF(D74&lt;200, "&lt;₹200", IF(D74&lt;=500, "₹200–₹500", "&gt;₹500"))</f>
        <v>&gt;₹500</v>
      </c>
      <c r="I74">
        <v>4.5</v>
      </c>
      <c r="J74" s="4">
        <v>4099</v>
      </c>
      <c r="K74" s="21">
        <f>I74*J74</f>
        <v>18445.5</v>
      </c>
      <c r="L74" s="28">
        <f t="shared" si="15"/>
        <v>5898461</v>
      </c>
    </row>
    <row r="75" spans="1:12">
      <c r="A75" t="s">
        <v>4657</v>
      </c>
      <c r="B75" s="5" t="s">
        <v>10011</v>
      </c>
      <c r="C75" t="s">
        <v>10712</v>
      </c>
      <c r="D75">
        <v>252</v>
      </c>
      <c r="E75" s="1">
        <v>0.2</v>
      </c>
      <c r="F75" s="1"/>
      <c r="G75" s="19">
        <f>D75 / (1 - VALUE(LEFT(E75, LEN(E75)-1))/100)</f>
        <v>252</v>
      </c>
      <c r="H75" s="19" t="str">
        <f>IF(D75&lt;200, "&lt;₹200", IF(D75&lt;=500, "₹200–₹500", "&gt;₹500"))</f>
        <v>₹200–₹500</v>
      </c>
      <c r="I75">
        <v>4.5</v>
      </c>
      <c r="J75" s="4">
        <v>3785</v>
      </c>
      <c r="K75" s="21">
        <f>I75*J75</f>
        <v>17032.5</v>
      </c>
    </row>
    <row r="76" spans="1:12">
      <c r="A76" t="s">
        <v>9248</v>
      </c>
      <c r="B76" s="5" t="s">
        <v>10601</v>
      </c>
      <c r="C76" t="s">
        <v>10771</v>
      </c>
      <c r="D76" s="2">
        <v>6790</v>
      </c>
      <c r="E76" s="1">
        <v>0.38</v>
      </c>
      <c r="F76" s="1"/>
      <c r="G76" s="19">
        <f>D76 / (1 - VALUE(LEFT(E76, LEN(E76)-1))/100)</f>
        <v>6810.4312938816447</v>
      </c>
      <c r="H76" s="19" t="str">
        <f>IF(D76&lt;200, "&lt;₹200", IF(D76&lt;=500, "₹200–₹500", "&gt;₹500"))</f>
        <v>&gt;₹500</v>
      </c>
      <c r="I76">
        <v>4.5</v>
      </c>
      <c r="J76" s="4">
        <v>3192</v>
      </c>
      <c r="K76" s="21">
        <f>I76*J76</f>
        <v>14364</v>
      </c>
    </row>
    <row r="77" spans="1:12">
      <c r="A77" t="s">
        <v>5394</v>
      </c>
      <c r="B77" s="5" t="s">
        <v>10101</v>
      </c>
      <c r="C77" t="s">
        <v>10687</v>
      </c>
      <c r="D77">
        <v>299</v>
      </c>
      <c r="E77" s="1">
        <v>0.7</v>
      </c>
      <c r="F77" s="27">
        <f>SUBTOTAL(103, E77:E88)</f>
        <v>12</v>
      </c>
      <c r="G77" s="19">
        <f>D77 / (1 - VALUE(LEFT(E77, LEN(E77)-1))/100)</f>
        <v>299</v>
      </c>
      <c r="H77" s="19" t="str">
        <f>IF(D77&lt;200, "&lt;₹200", IF(D77&lt;=500, "₹200–₹500", "&gt;₹500"))</f>
        <v>₹200–₹500</v>
      </c>
      <c r="I77">
        <v>4.5</v>
      </c>
      <c r="J77" s="4">
        <v>2453</v>
      </c>
      <c r="K77" s="21">
        <f>I77*J77</f>
        <v>11038.5</v>
      </c>
      <c r="L77" s="28">
        <f>G77*J77</f>
        <v>733447</v>
      </c>
    </row>
    <row r="78" spans="1:12">
      <c r="A78" t="s">
        <v>8683</v>
      </c>
      <c r="B78" s="5" t="s">
        <v>10522</v>
      </c>
      <c r="C78" t="s">
        <v>10815</v>
      </c>
      <c r="D78">
        <v>688</v>
      </c>
      <c r="E78" s="1">
        <v>0.08</v>
      </c>
      <c r="F78" s="1"/>
      <c r="G78" s="19">
        <f>D78 / (1 - VALUE(LEFT(E78, LEN(E78)-1))/100)</f>
        <v>688</v>
      </c>
      <c r="H78" s="19" t="str">
        <f>IF(D78&lt;200, "&lt;₹200", IF(D78&lt;=500, "₹200–₹500", "&gt;₹500"))</f>
        <v>&gt;₹500</v>
      </c>
      <c r="I78">
        <v>4.5</v>
      </c>
      <c r="J78" s="4">
        <v>2280</v>
      </c>
      <c r="K78" s="21">
        <f>I78*J78</f>
        <v>10260</v>
      </c>
    </row>
    <row r="79" spans="1:12">
      <c r="A79" t="s">
        <v>5983</v>
      </c>
      <c r="B79" s="5" t="s">
        <v>10171</v>
      </c>
      <c r="C79" t="s">
        <v>10712</v>
      </c>
      <c r="D79">
        <v>165</v>
      </c>
      <c r="E79" s="1">
        <v>0.22</v>
      </c>
      <c r="F79" s="1"/>
      <c r="G79" s="19">
        <f>D79 / (1 - VALUE(LEFT(E79, LEN(E79)-1))/100)</f>
        <v>165.33066132264528</v>
      </c>
      <c r="H79" s="19" t="str">
        <f>IF(D79&lt;200, "&lt;₹200", IF(D79&lt;=500, "₹200–₹500", "&gt;₹500"))</f>
        <v>&lt;₹200</v>
      </c>
      <c r="I79">
        <v>4.5</v>
      </c>
      <c r="J79" s="4">
        <v>1674</v>
      </c>
      <c r="K79" s="21">
        <f>I79*J79</f>
        <v>7533</v>
      </c>
    </row>
    <row r="80" spans="1:12">
      <c r="A80" t="s">
        <v>3598</v>
      </c>
      <c r="B80" s="5" t="s">
        <v>9884</v>
      </c>
      <c r="C80" t="s">
        <v>10659</v>
      </c>
      <c r="D80" s="2">
        <v>2599</v>
      </c>
      <c r="E80" s="1">
        <v>0.63</v>
      </c>
      <c r="F80" s="27">
        <f t="shared" ref="F80:F81" si="16">SUBTOTAL(103, E80:E91)</f>
        <v>12</v>
      </c>
      <c r="G80" s="19">
        <f>D80 / (1 - VALUE(LEFT(E80, LEN(E80)-1))/100)</f>
        <v>2614.688128772636</v>
      </c>
      <c r="H80" s="19" t="str">
        <f>IF(D80&lt;200, "&lt;₹200", IF(D80&lt;=500, "₹200–₹500", "&gt;₹500"))</f>
        <v>&gt;₹500</v>
      </c>
      <c r="I80">
        <v>4.5</v>
      </c>
      <c r="J80" s="4">
        <v>1526</v>
      </c>
      <c r="K80" s="21">
        <f>I80*J80</f>
        <v>6867</v>
      </c>
      <c r="L80" s="28">
        <f t="shared" ref="L80:L81" si="17">G80*J80</f>
        <v>3990014.0845070425</v>
      </c>
    </row>
    <row r="81" spans="1:12">
      <c r="A81" t="s">
        <v>3598</v>
      </c>
      <c r="B81" s="5" t="s">
        <v>9884</v>
      </c>
      <c r="C81" t="s">
        <v>10659</v>
      </c>
      <c r="D81" s="2">
        <v>2599</v>
      </c>
      <c r="E81" s="1">
        <v>0.63</v>
      </c>
      <c r="F81" s="27">
        <f t="shared" si="16"/>
        <v>12</v>
      </c>
      <c r="G81" s="19">
        <f>D81 / (1 - VALUE(LEFT(E81, LEN(E81)-1))/100)</f>
        <v>2614.688128772636</v>
      </c>
      <c r="H81" s="19" t="str">
        <f>IF(D81&lt;200, "&lt;₹200", IF(D81&lt;=500, "₹200–₹500", "&gt;₹500"))</f>
        <v>&gt;₹500</v>
      </c>
      <c r="I81">
        <v>4.5</v>
      </c>
      <c r="J81" s="4">
        <v>1526</v>
      </c>
      <c r="K81" s="21">
        <f>I81*J81</f>
        <v>6867</v>
      </c>
      <c r="L81" s="28">
        <f t="shared" si="17"/>
        <v>3990014.0845070425</v>
      </c>
    </row>
    <row r="82" spans="1:12">
      <c r="A82" t="s">
        <v>9052</v>
      </c>
      <c r="B82" s="5" t="s">
        <v>10574</v>
      </c>
      <c r="C82" t="s">
        <v>10765</v>
      </c>
      <c r="D82" s="2">
        <v>5490</v>
      </c>
      <c r="E82" s="1">
        <v>0.24</v>
      </c>
      <c r="F82" s="1"/>
      <c r="G82" s="19">
        <f>D82 / (1 - VALUE(LEFT(E82, LEN(E82)-1))/100)</f>
        <v>5501.0020040080162</v>
      </c>
      <c r="H82" s="19" t="str">
        <f>IF(D82&lt;200, "&lt;₹200", IF(D82&lt;=500, "₹200–₹500", "&gt;₹500"))</f>
        <v>&gt;₹500</v>
      </c>
      <c r="I82">
        <v>4.5</v>
      </c>
      <c r="J82" s="4">
        <v>1408</v>
      </c>
      <c r="K82" s="21">
        <f>I82*J82</f>
        <v>6336</v>
      </c>
    </row>
    <row r="83" spans="1:12">
      <c r="A83" t="s">
        <v>5591</v>
      </c>
      <c r="B83" s="5" t="s">
        <v>10124</v>
      </c>
      <c r="C83" t="s">
        <v>10737</v>
      </c>
      <c r="D83" s="2">
        <v>2649</v>
      </c>
      <c r="E83" s="1">
        <v>0.24</v>
      </c>
      <c r="F83" s="1"/>
      <c r="G83" s="19">
        <f>D83 / (1 - VALUE(LEFT(E83, LEN(E83)-1))/100)</f>
        <v>2654.3086172344688</v>
      </c>
      <c r="H83" s="19" t="str">
        <f>IF(D83&lt;200, "&lt;₹200", IF(D83&lt;=500, "₹200–₹500", "&gt;₹500"))</f>
        <v>&gt;₹500</v>
      </c>
      <c r="I83">
        <v>4.5</v>
      </c>
      <c r="J83" s="4">
        <v>1271</v>
      </c>
      <c r="K83" s="21">
        <f>I83*J83</f>
        <v>5719.5</v>
      </c>
    </row>
    <row r="84" spans="1:12">
      <c r="A84" t="s">
        <v>8974</v>
      </c>
      <c r="B84" s="5" t="s">
        <v>10563</v>
      </c>
      <c r="C84" t="s">
        <v>10819</v>
      </c>
      <c r="D84" s="2">
        <v>1099</v>
      </c>
      <c r="E84" s="1">
        <v>0.27</v>
      </c>
      <c r="F84" s="1"/>
      <c r="G84" s="19">
        <f>D84 / (1 - VALUE(LEFT(E84, LEN(E84)-1))/100)</f>
        <v>1101.2024048096193</v>
      </c>
      <c r="H84" s="19" t="str">
        <f>IF(D84&lt;200, "&lt;₹200", IF(D84&lt;=500, "₹200–₹500", "&gt;₹500"))</f>
        <v>&gt;₹500</v>
      </c>
      <c r="I84">
        <v>4.5</v>
      </c>
      <c r="J84" s="4">
        <v>1065</v>
      </c>
      <c r="K84" s="21">
        <f>I84*J84</f>
        <v>4792.5</v>
      </c>
    </row>
    <row r="85" spans="1:12">
      <c r="A85" t="s">
        <v>1896</v>
      </c>
      <c r="B85" s="5" t="s">
        <v>9703</v>
      </c>
      <c r="C85" t="s">
        <v>10627</v>
      </c>
      <c r="D85">
        <v>609</v>
      </c>
      <c r="E85" s="1">
        <v>0.59</v>
      </c>
      <c r="F85" s="27">
        <f>SUBTOTAL(103, E85:E96)</f>
        <v>12</v>
      </c>
      <c r="G85" s="19">
        <f>D85 / (1 - VALUE(LEFT(E85, LEN(E85)-1))/100)</f>
        <v>612.0603015075377</v>
      </c>
      <c r="H85" s="19" t="str">
        <f>IF(D85&lt;200, "&lt;₹200", IF(D85&lt;=500, "₹200–₹500", "&gt;₹500"))</f>
        <v>&gt;₹500</v>
      </c>
      <c r="I85">
        <v>4.5</v>
      </c>
      <c r="J85" s="4">
        <v>1029</v>
      </c>
      <c r="K85" s="21">
        <f>I85*J85</f>
        <v>4630.5</v>
      </c>
      <c r="L85" s="28">
        <f>G85*J85</f>
        <v>629810.05025125633</v>
      </c>
    </row>
    <row r="86" spans="1:12">
      <c r="A86" t="s">
        <v>149</v>
      </c>
      <c r="B86" s="5" t="s">
        <v>9506</v>
      </c>
      <c r="C86" t="s">
        <v>10625</v>
      </c>
      <c r="D86">
        <v>970</v>
      </c>
      <c r="E86" s="1">
        <v>0.46</v>
      </c>
      <c r="F86" s="1"/>
      <c r="G86" s="19">
        <f>D86 / (1 - VALUE(LEFT(E86, LEN(E86)-1))/100)</f>
        <v>973.89558232931722</v>
      </c>
      <c r="H86" s="19" t="str">
        <f>IF(D86&lt;200, "&lt;₹200", IF(D86&lt;=500, "₹200–₹500", "&gt;₹500"))</f>
        <v>&gt;₹500</v>
      </c>
      <c r="I86">
        <v>4.5</v>
      </c>
      <c r="J86" s="4">
        <v>815</v>
      </c>
      <c r="K86" s="21">
        <f>I86*J86</f>
        <v>3667.5</v>
      </c>
    </row>
    <row r="87" spans="1:12">
      <c r="A87" t="s">
        <v>149</v>
      </c>
      <c r="B87" s="5" t="s">
        <v>9506</v>
      </c>
      <c r="C87" t="s">
        <v>10625</v>
      </c>
      <c r="D87">
        <v>970</v>
      </c>
      <c r="E87" s="1">
        <v>0.46</v>
      </c>
      <c r="F87" s="1"/>
      <c r="G87" s="19">
        <f>D87 / (1 - VALUE(LEFT(E87, LEN(E87)-1))/100)</f>
        <v>973.89558232931722</v>
      </c>
      <c r="H87" s="19" t="str">
        <f>IF(D87&lt;200, "&lt;₹200", IF(D87&lt;=500, "₹200–₹500", "&gt;₹500"))</f>
        <v>&gt;₹500</v>
      </c>
      <c r="I87">
        <v>4.5</v>
      </c>
      <c r="J87" s="4">
        <v>815</v>
      </c>
      <c r="K87" s="21">
        <f>I87*J87</f>
        <v>3667.5</v>
      </c>
    </row>
    <row r="88" spans="1:12">
      <c r="A88" t="s">
        <v>149</v>
      </c>
      <c r="B88" s="5" t="s">
        <v>9506</v>
      </c>
      <c r="C88" t="s">
        <v>10625</v>
      </c>
      <c r="D88">
        <v>970</v>
      </c>
      <c r="E88" s="1">
        <v>0.46</v>
      </c>
      <c r="F88" s="1"/>
      <c r="G88" s="19">
        <f>D88 / (1 - VALUE(LEFT(E88, LEN(E88)-1))/100)</f>
        <v>973.89558232931722</v>
      </c>
      <c r="H88" s="19" t="str">
        <f>IF(D88&lt;200, "&lt;₹200", IF(D88&lt;=500, "₹200–₹500", "&gt;₹500"))</f>
        <v>&gt;₹500</v>
      </c>
      <c r="I88">
        <v>4.5</v>
      </c>
      <c r="J88" s="4">
        <v>815</v>
      </c>
      <c r="K88" s="21">
        <f>I88*J88</f>
        <v>3667.5</v>
      </c>
    </row>
    <row r="89" spans="1:12">
      <c r="A89" t="s">
        <v>3212</v>
      </c>
      <c r="B89" s="5" t="s">
        <v>9841</v>
      </c>
      <c r="C89" t="s">
        <v>10658</v>
      </c>
      <c r="D89">
        <v>299</v>
      </c>
      <c r="E89" s="1">
        <v>0.75</v>
      </c>
      <c r="F89" s="27">
        <f>SUBTOTAL(103, E89:E100)</f>
        <v>12</v>
      </c>
      <c r="G89" s="19">
        <f>D89 / (1 - VALUE(LEFT(E89, LEN(E89)-1))/100)</f>
        <v>301.10775427995969</v>
      </c>
      <c r="H89" s="19" t="str">
        <f>IF(D89&lt;200, "&lt;₹200", IF(D89&lt;=500, "₹200–₹500", "&gt;₹500"))</f>
        <v>₹200–₹500</v>
      </c>
      <c r="I89">
        <v>4.5</v>
      </c>
      <c r="J89" s="4">
        <v>596</v>
      </c>
      <c r="K89" s="21">
        <f>I89*J89</f>
        <v>2682</v>
      </c>
      <c r="L89" s="28">
        <f>G89*J89</f>
        <v>179460.22155085599</v>
      </c>
    </row>
    <row r="90" spans="1:12">
      <c r="A90" t="s">
        <v>1085</v>
      </c>
      <c r="B90" s="5" t="s">
        <v>9619</v>
      </c>
      <c r="C90" t="s">
        <v>10625</v>
      </c>
      <c r="D90">
        <v>599</v>
      </c>
      <c r="E90" s="1">
        <v>0.28999999999999998</v>
      </c>
      <c r="F90" s="1"/>
      <c r="G90" s="19">
        <f>D90 / (1 - VALUE(LEFT(E90, LEN(E90)-1))/100)</f>
        <v>600.20040080160322</v>
      </c>
      <c r="H90" s="19" t="str">
        <f>IF(D90&lt;200, "&lt;₹200", IF(D90&lt;=500, "₹200–₹500", "&gt;₹500"))</f>
        <v>&gt;₹500</v>
      </c>
      <c r="I90">
        <v>4.5</v>
      </c>
      <c r="J90" s="4">
        <v>577</v>
      </c>
      <c r="K90" s="21">
        <f>I90*J90</f>
        <v>2596.5</v>
      </c>
    </row>
    <row r="91" spans="1:12">
      <c r="A91" t="s">
        <v>7186</v>
      </c>
      <c r="B91" s="5" t="s">
        <v>10312</v>
      </c>
      <c r="C91" t="s">
        <v>10763</v>
      </c>
      <c r="D91" s="2">
        <v>2799</v>
      </c>
      <c r="E91" s="1">
        <v>0.2</v>
      </c>
      <c r="F91" s="1"/>
      <c r="G91" s="19">
        <f>D91 / (1 - VALUE(LEFT(E91, LEN(E91)-1))/100)</f>
        <v>2799</v>
      </c>
      <c r="H91" s="19" t="str">
        <f>IF(D91&lt;200, "&lt;₹200", IF(D91&lt;=500, "₹200–₹500", "&gt;₹500"))</f>
        <v>&gt;₹500</v>
      </c>
      <c r="I91">
        <v>4.5</v>
      </c>
      <c r="J91" s="4">
        <v>546</v>
      </c>
      <c r="K91" s="21">
        <f>I91*J91</f>
        <v>2457</v>
      </c>
    </row>
    <row r="92" spans="1:12">
      <c r="A92" t="s">
        <v>761</v>
      </c>
      <c r="B92" s="5" t="s">
        <v>9581</v>
      </c>
      <c r="C92" t="s">
        <v>10629</v>
      </c>
      <c r="D92">
        <v>399</v>
      </c>
      <c r="E92" s="1">
        <v>0.8</v>
      </c>
      <c r="F92" s="27">
        <f>SUBTOTAL(103, E92:E103)</f>
        <v>12</v>
      </c>
      <c r="G92" s="19">
        <f>D92 / (1 - VALUE(LEFT(E92, LEN(E92)-1))/100)</f>
        <v>399</v>
      </c>
      <c r="H92" s="19" t="str">
        <f>IF(D92&lt;200, "&lt;₹200", IF(D92&lt;=500, "₹200–₹500", "&gt;₹500"))</f>
        <v>₹200–₹500</v>
      </c>
      <c r="I92">
        <v>4.5</v>
      </c>
      <c r="J92" s="4">
        <v>505</v>
      </c>
      <c r="K92" s="21">
        <f>I92*J92</f>
        <v>2272.5</v>
      </c>
      <c r="L92" s="28">
        <f>G92*J92</f>
        <v>201495</v>
      </c>
    </row>
    <row r="93" spans="1:12">
      <c r="A93" t="s">
        <v>1546</v>
      </c>
      <c r="B93" s="5" t="s">
        <v>9619</v>
      </c>
      <c r="C93" t="s">
        <v>10625</v>
      </c>
      <c r="D93">
        <v>599</v>
      </c>
      <c r="E93" s="1">
        <v>0.28999999999999998</v>
      </c>
      <c r="F93" s="1"/>
      <c r="G93" s="19">
        <f>D93 / (1 - VALUE(LEFT(E93, LEN(E93)-1))/100)</f>
        <v>600.20040080160322</v>
      </c>
      <c r="H93" s="19" t="str">
        <f>IF(D93&lt;200, "&lt;₹200", IF(D93&lt;=500, "₹200–₹500", "&gt;₹500"))</f>
        <v>&gt;₹500</v>
      </c>
      <c r="I93">
        <v>4.5</v>
      </c>
      <c r="J93" s="4">
        <v>474</v>
      </c>
      <c r="K93" s="21">
        <f>I93*J93</f>
        <v>2133</v>
      </c>
    </row>
    <row r="94" spans="1:12">
      <c r="A94" t="s">
        <v>5482</v>
      </c>
      <c r="B94" s="5" t="s">
        <v>10112</v>
      </c>
      <c r="C94" t="s">
        <v>10669</v>
      </c>
      <c r="D94">
        <v>499</v>
      </c>
      <c r="E94" s="1">
        <v>0.62</v>
      </c>
      <c r="F94" s="27">
        <f t="shared" ref="F94:F106" si="18">SUBTOTAL(103, E94:E105)</f>
        <v>12</v>
      </c>
      <c r="G94" s="19">
        <f>D94 / (1 - VALUE(LEFT(E94, LEN(E94)-1))/100)</f>
        <v>502.01207243460766</v>
      </c>
      <c r="H94" s="19" t="str">
        <f>IF(D94&lt;200, "&lt;₹200", IF(D94&lt;=500, "₹200–₹500", "&gt;₹500"))</f>
        <v>₹200–₹500</v>
      </c>
      <c r="I94">
        <v>4.5</v>
      </c>
      <c r="J94" s="4">
        <v>434</v>
      </c>
      <c r="K94" s="21">
        <f>I94*J94</f>
        <v>1953</v>
      </c>
      <c r="L94" s="28">
        <f t="shared" ref="L94:L106" si="19">G94*J94</f>
        <v>217873.23943661971</v>
      </c>
    </row>
    <row r="95" spans="1:12">
      <c r="A95" t="s">
        <v>9094</v>
      </c>
      <c r="B95" s="5" t="s">
        <v>10580</v>
      </c>
      <c r="C95" t="s">
        <v>10796</v>
      </c>
      <c r="D95" s="2">
        <v>4999</v>
      </c>
      <c r="E95" s="1">
        <v>0.8</v>
      </c>
      <c r="F95" s="27">
        <f t="shared" si="18"/>
        <v>12</v>
      </c>
      <c r="G95" s="19">
        <f>D95 / (1 - VALUE(LEFT(E95, LEN(E95)-1))/100)</f>
        <v>4999</v>
      </c>
      <c r="H95" s="19" t="str">
        <f>IF(D95&lt;200, "&lt;₹200", IF(D95&lt;=500, "₹200–₹500", "&gt;₹500"))</f>
        <v>&gt;₹500</v>
      </c>
      <c r="I95">
        <v>4.5</v>
      </c>
      <c r="J95" s="4">
        <v>287</v>
      </c>
      <c r="K95" s="21">
        <f>I95*J95</f>
        <v>1291.5</v>
      </c>
      <c r="L95" s="28">
        <f t="shared" si="19"/>
        <v>1434713</v>
      </c>
    </row>
    <row r="96" spans="1:12">
      <c r="A96" t="s">
        <v>1722</v>
      </c>
      <c r="B96" s="5" t="s">
        <v>9686</v>
      </c>
      <c r="C96" t="s">
        <v>10640</v>
      </c>
      <c r="D96" s="2">
        <v>4699</v>
      </c>
      <c r="E96" s="1">
        <v>0.62</v>
      </c>
      <c r="F96" s="27">
        <f t="shared" si="18"/>
        <v>12</v>
      </c>
      <c r="G96" s="19">
        <f>D96 / (1 - VALUE(LEFT(E96, LEN(E96)-1))/100)</f>
        <v>4727.364185110664</v>
      </c>
      <c r="H96" s="19" t="str">
        <f>IF(D96&lt;200, "&lt;₹200", IF(D96&lt;=500, "₹200–₹500", "&gt;₹500"))</f>
        <v>&gt;₹500</v>
      </c>
      <c r="I96">
        <v>4.5</v>
      </c>
      <c r="J96" s="4">
        <v>224</v>
      </c>
      <c r="K96" s="21">
        <f>I96*J96</f>
        <v>1008</v>
      </c>
      <c r="L96" s="28">
        <f t="shared" si="19"/>
        <v>1058929.5774647887</v>
      </c>
    </row>
    <row r="97" spans="1:12">
      <c r="A97" t="s">
        <v>482</v>
      </c>
      <c r="B97" s="5" t="s">
        <v>9549</v>
      </c>
      <c r="C97" t="s">
        <v>10625</v>
      </c>
      <c r="D97">
        <v>349</v>
      </c>
      <c r="E97" s="1">
        <v>0.61</v>
      </c>
      <c r="F97" s="27">
        <f t="shared" si="18"/>
        <v>12</v>
      </c>
      <c r="G97" s="19">
        <f>D97 / (1 - VALUE(LEFT(E97, LEN(E97)-1))/100)</f>
        <v>351.10663983903419</v>
      </c>
      <c r="H97" s="19" t="str">
        <f>IF(D97&lt;200, "&lt;₹200", IF(D97&lt;=500, "₹200–₹500", "&gt;₹500"))</f>
        <v>₹200–₹500</v>
      </c>
      <c r="I97">
        <v>4.5</v>
      </c>
      <c r="J97" s="4">
        <v>149</v>
      </c>
      <c r="K97" s="21">
        <f>I97*J97</f>
        <v>670.5</v>
      </c>
      <c r="L97" s="28">
        <f t="shared" si="19"/>
        <v>52314.889336016095</v>
      </c>
    </row>
    <row r="98" spans="1:12">
      <c r="A98" t="s">
        <v>482</v>
      </c>
      <c r="B98" s="5" t="s">
        <v>9549</v>
      </c>
      <c r="C98" t="s">
        <v>10625</v>
      </c>
      <c r="D98">
        <v>349</v>
      </c>
      <c r="E98" s="1">
        <v>0.61</v>
      </c>
      <c r="F98" s="27">
        <f t="shared" si="18"/>
        <v>12</v>
      </c>
      <c r="G98" s="19">
        <f>D98 / (1 - VALUE(LEFT(E98, LEN(E98)-1))/100)</f>
        <v>351.10663983903419</v>
      </c>
      <c r="H98" s="19" t="str">
        <f>IF(D98&lt;200, "&lt;₹200", IF(D98&lt;=500, "₹200–₹500", "&gt;₹500"))</f>
        <v>₹200–₹500</v>
      </c>
      <c r="I98">
        <v>4.5</v>
      </c>
      <c r="J98" s="4">
        <v>149</v>
      </c>
      <c r="K98" s="21">
        <f>I98*J98</f>
        <v>670.5</v>
      </c>
      <c r="L98" s="28">
        <f t="shared" si="19"/>
        <v>52314.889336016095</v>
      </c>
    </row>
    <row r="99" spans="1:12">
      <c r="A99" t="s">
        <v>597</v>
      </c>
      <c r="B99" s="5" t="s">
        <v>9563</v>
      </c>
      <c r="C99" t="s">
        <v>10625</v>
      </c>
      <c r="D99">
        <v>199</v>
      </c>
      <c r="E99" s="1">
        <v>0.8</v>
      </c>
      <c r="F99" s="27">
        <f t="shared" si="18"/>
        <v>12</v>
      </c>
      <c r="G99" s="19">
        <f>D99 / (1 - VALUE(LEFT(E99, LEN(E99)-1))/100)</f>
        <v>199</v>
      </c>
      <c r="H99" s="19" t="str">
        <f>IF(D99&lt;200, "&lt;₹200", IF(D99&lt;=500, "₹200–₹500", "&gt;₹500"))</f>
        <v>&lt;₹200</v>
      </c>
      <c r="I99">
        <v>4.5</v>
      </c>
      <c r="J99" s="4">
        <v>127</v>
      </c>
      <c r="K99" s="21">
        <f>I99*J99</f>
        <v>571.5</v>
      </c>
      <c r="L99" s="28">
        <f t="shared" si="19"/>
        <v>25273</v>
      </c>
    </row>
    <row r="100" spans="1:12">
      <c r="A100" t="s">
        <v>597</v>
      </c>
      <c r="B100" s="5" t="s">
        <v>9563</v>
      </c>
      <c r="C100" t="s">
        <v>10625</v>
      </c>
      <c r="D100">
        <v>199</v>
      </c>
      <c r="E100" s="1">
        <v>0.8</v>
      </c>
      <c r="F100" s="27">
        <f t="shared" si="18"/>
        <v>12</v>
      </c>
      <c r="G100" s="19">
        <f>D100 / (1 - VALUE(LEFT(E100, LEN(E100)-1))/100)</f>
        <v>199</v>
      </c>
      <c r="H100" s="19" t="str">
        <f>IF(D100&lt;200, "&lt;₹200", IF(D100&lt;=500, "₹200–₹500", "&gt;₹500"))</f>
        <v>&lt;₹200</v>
      </c>
      <c r="I100">
        <v>4.5</v>
      </c>
      <c r="J100" s="4">
        <v>127</v>
      </c>
      <c r="K100" s="21">
        <f>I100*J100</f>
        <v>571.5</v>
      </c>
      <c r="L100" s="28">
        <f t="shared" si="19"/>
        <v>25273</v>
      </c>
    </row>
    <row r="101" spans="1:12">
      <c r="A101" t="s">
        <v>8041</v>
      </c>
      <c r="B101" s="5" t="s">
        <v>10437</v>
      </c>
      <c r="C101" t="s">
        <v>10760</v>
      </c>
      <c r="D101">
        <v>799</v>
      </c>
      <c r="E101" s="1">
        <v>0.73</v>
      </c>
      <c r="F101" s="27">
        <f t="shared" si="18"/>
        <v>12</v>
      </c>
      <c r="G101" s="19">
        <f>D101 / (1 - VALUE(LEFT(E101, LEN(E101)-1))/100)</f>
        <v>804.63242698892248</v>
      </c>
      <c r="H101" s="19" t="str">
        <f>IF(D101&lt;200, "&lt;₹200", IF(D101&lt;=500, "₹200–₹500", "&gt;₹500"))</f>
        <v>&gt;₹500</v>
      </c>
      <c r="I101">
        <v>4.5</v>
      </c>
      <c r="J101" s="4">
        <v>63</v>
      </c>
      <c r="K101" s="21">
        <f>I101*J101</f>
        <v>283.5</v>
      </c>
      <c r="L101" s="28">
        <f t="shared" si="19"/>
        <v>50691.842900302116</v>
      </c>
    </row>
    <row r="102" spans="1:12">
      <c r="A102" t="s">
        <v>3387</v>
      </c>
      <c r="B102" s="5" t="s">
        <v>9862</v>
      </c>
      <c r="C102" t="s">
        <v>10644</v>
      </c>
      <c r="D102">
        <v>249</v>
      </c>
      <c r="E102" s="1">
        <v>0.75</v>
      </c>
      <c r="F102" s="27">
        <f t="shared" si="18"/>
        <v>12</v>
      </c>
      <c r="G102" s="19">
        <f>D102 / (1 - VALUE(LEFT(E102, LEN(E102)-1))/100)</f>
        <v>250.75528700906344</v>
      </c>
      <c r="H102" s="19" t="str">
        <f>IF(D102&lt;200, "&lt;₹200", IF(D102&lt;=500, "₹200–₹500", "&gt;₹500"))</f>
        <v>₹200–₹500</v>
      </c>
      <c r="I102">
        <v>4.5</v>
      </c>
      <c r="J102" s="4">
        <v>38</v>
      </c>
      <c r="K102" s="21">
        <f>I102*J102</f>
        <v>171</v>
      </c>
      <c r="L102" s="28">
        <f t="shared" si="19"/>
        <v>9528.7009063444111</v>
      </c>
    </row>
    <row r="103" spans="1:12">
      <c r="A103" t="s">
        <v>7310</v>
      </c>
      <c r="B103" s="5" t="s">
        <v>10338</v>
      </c>
      <c r="C103" t="s">
        <v>10766</v>
      </c>
      <c r="D103" s="2">
        <v>1448</v>
      </c>
      <c r="E103" s="1">
        <v>0.52</v>
      </c>
      <c r="F103" s="27">
        <f t="shared" si="18"/>
        <v>12</v>
      </c>
      <c r="G103" s="19">
        <f>D103 / (1 - VALUE(LEFT(E103, LEN(E103)-1))/100)</f>
        <v>1455.2763819095478</v>
      </c>
      <c r="H103" s="19" t="str">
        <f>IF(D103&lt;200, "&lt;₹200", IF(D103&lt;=500, "₹200–₹500", "&gt;₹500"))</f>
        <v>&gt;₹500</v>
      </c>
      <c r="I103">
        <v>4.5</v>
      </c>
      <c r="J103" s="4">
        <v>19</v>
      </c>
      <c r="K103" s="21">
        <f>I103*J103</f>
        <v>85.5</v>
      </c>
      <c r="L103" s="28">
        <f t="shared" si="19"/>
        <v>27650.251256281408</v>
      </c>
    </row>
    <row r="104" spans="1:12">
      <c r="A104" t="s">
        <v>7268</v>
      </c>
      <c r="B104" s="5" t="s">
        <v>10333</v>
      </c>
      <c r="C104" t="s">
        <v>10758</v>
      </c>
      <c r="D104">
        <v>784</v>
      </c>
      <c r="E104" s="1">
        <v>0.51</v>
      </c>
      <c r="F104" s="27">
        <f t="shared" si="18"/>
        <v>12</v>
      </c>
      <c r="G104" s="19">
        <f>D104 / (1 - VALUE(LEFT(E104, LEN(E104)-1))/100)</f>
        <v>787.9396984924623</v>
      </c>
      <c r="H104" s="19" t="str">
        <f>IF(D104&lt;200, "&lt;₹200", IF(D104&lt;=500, "₹200–₹500", "&gt;₹500"))</f>
        <v>&gt;₹500</v>
      </c>
      <c r="I104">
        <v>4.5</v>
      </c>
      <c r="J104" s="4">
        <v>11</v>
      </c>
      <c r="K104" s="21">
        <f>I104*J104</f>
        <v>49.5</v>
      </c>
      <c r="L104" s="28">
        <f t="shared" si="19"/>
        <v>8667.3366834170847</v>
      </c>
    </row>
    <row r="105" spans="1:12">
      <c r="A105" t="s">
        <v>1947</v>
      </c>
      <c r="B105" s="5" t="s">
        <v>9709</v>
      </c>
      <c r="C105" t="s">
        <v>10635</v>
      </c>
      <c r="D105" s="2">
        <v>13990</v>
      </c>
      <c r="E105" s="1">
        <v>0.52</v>
      </c>
      <c r="F105" s="27">
        <f t="shared" si="18"/>
        <v>12</v>
      </c>
      <c r="G105" s="19">
        <f>D105 / (1 - VALUE(LEFT(E105, LEN(E105)-1))/100)</f>
        <v>14060.301507537688</v>
      </c>
      <c r="H105" s="19" t="str">
        <f>IF(D105&lt;200, "&lt;₹200", IF(D105&lt;=500, "₹200–₹500", "&gt;₹500"))</f>
        <v>&gt;₹500</v>
      </c>
      <c r="I105">
        <v>4.5</v>
      </c>
      <c r="J105" s="4">
        <v>7</v>
      </c>
      <c r="K105" s="21">
        <f>I105*J105</f>
        <v>31.5</v>
      </c>
      <c r="L105" s="28">
        <f t="shared" si="19"/>
        <v>98422.110552763814</v>
      </c>
    </row>
    <row r="106" spans="1:12">
      <c r="A106" t="s">
        <v>94</v>
      </c>
      <c r="B106" s="5" t="s">
        <v>9500</v>
      </c>
      <c r="C106" t="s">
        <v>10627</v>
      </c>
      <c r="D106">
        <v>219</v>
      </c>
      <c r="E106" s="1">
        <v>0.69</v>
      </c>
      <c r="F106" s="27">
        <f t="shared" si="18"/>
        <v>12</v>
      </c>
      <c r="G106" s="19">
        <f>D106 / (1 - VALUE(LEFT(E106, LEN(E106)-1))/100)</f>
        <v>220.32193158953723</v>
      </c>
      <c r="H106" s="19" t="str">
        <f>IF(D106&lt;200, "&lt;₹200", IF(D106&lt;=500, "₹200–₹500", "&gt;₹500"))</f>
        <v>₹200–₹500</v>
      </c>
      <c r="I106">
        <v>4.4000000000000004</v>
      </c>
      <c r="J106" s="4">
        <v>426973</v>
      </c>
      <c r="K106" s="21">
        <f>I106*J106</f>
        <v>1878681.2000000002</v>
      </c>
      <c r="L106" s="28">
        <f t="shared" si="19"/>
        <v>94071516.096579477</v>
      </c>
    </row>
    <row r="107" spans="1:12">
      <c r="A107" t="s">
        <v>329</v>
      </c>
      <c r="B107" s="5" t="s">
        <v>9531</v>
      </c>
      <c r="C107" t="s">
        <v>10627</v>
      </c>
      <c r="D107">
        <v>309</v>
      </c>
      <c r="E107" s="1">
        <v>0.35</v>
      </c>
      <c r="F107" s="1"/>
      <c r="G107" s="19">
        <f>D107 / (1 - VALUE(LEFT(E107, LEN(E107)-1))/100)</f>
        <v>309.92978936810431</v>
      </c>
      <c r="H107" s="19" t="str">
        <f>IF(D107&lt;200, "&lt;₹200", IF(D107&lt;=500, "₹200–₹500", "&gt;₹500"))</f>
        <v>₹200–₹500</v>
      </c>
      <c r="I107">
        <v>4.4000000000000004</v>
      </c>
      <c r="J107" s="4">
        <v>426973</v>
      </c>
      <c r="K107" s="21">
        <f>I107*J107</f>
        <v>1878681.2000000002</v>
      </c>
    </row>
    <row r="108" spans="1:12">
      <c r="A108" t="s">
        <v>448</v>
      </c>
      <c r="B108" s="5" t="s">
        <v>9531</v>
      </c>
      <c r="C108" t="s">
        <v>10627</v>
      </c>
      <c r="D108">
        <v>309</v>
      </c>
      <c r="E108" s="1">
        <v>0.78</v>
      </c>
      <c r="F108" s="27">
        <f t="shared" ref="F108:F109" si="20">SUBTOTAL(103, E108:E119)</f>
        <v>12</v>
      </c>
      <c r="G108" s="19">
        <f>D108 / (1 - VALUE(LEFT(E108, LEN(E108)-1))/100)</f>
        <v>311.17824773413895</v>
      </c>
      <c r="H108" s="19" t="str">
        <f>IF(D108&lt;200, "&lt;₹200", IF(D108&lt;=500, "₹200–₹500", "&gt;₹500"))</f>
        <v>₹200–₹500</v>
      </c>
      <c r="I108">
        <v>4.4000000000000004</v>
      </c>
      <c r="J108" s="4">
        <v>426973</v>
      </c>
      <c r="K108" s="21">
        <f>I108*J108</f>
        <v>1878681.2000000002</v>
      </c>
      <c r="L108" s="28">
        <f t="shared" ref="L108:L109" si="21">G108*J108</f>
        <v>132864709.96978851</v>
      </c>
    </row>
    <row r="109" spans="1:12">
      <c r="A109" t="s">
        <v>94</v>
      </c>
      <c r="B109" s="5" t="s">
        <v>9500</v>
      </c>
      <c r="C109" t="s">
        <v>10627</v>
      </c>
      <c r="D109">
        <v>219</v>
      </c>
      <c r="E109" s="1">
        <v>0.69</v>
      </c>
      <c r="F109" s="27">
        <f t="shared" si="20"/>
        <v>12</v>
      </c>
      <c r="G109" s="19">
        <f>D109 / (1 - VALUE(LEFT(E109, LEN(E109)-1))/100)</f>
        <v>220.32193158953723</v>
      </c>
      <c r="H109" s="19" t="str">
        <f>IF(D109&lt;200, "&lt;₹200", IF(D109&lt;=500, "₹200–₹500", "&gt;₹500"))</f>
        <v>₹200–₹500</v>
      </c>
      <c r="I109">
        <v>4.4000000000000004</v>
      </c>
      <c r="J109" s="4">
        <v>426972</v>
      </c>
      <c r="K109" s="21">
        <f>I109*J109</f>
        <v>1878676.8</v>
      </c>
      <c r="L109" s="28">
        <f t="shared" si="21"/>
        <v>94071295.774647892</v>
      </c>
    </row>
    <row r="110" spans="1:12">
      <c r="A110" t="s">
        <v>4867</v>
      </c>
      <c r="B110" s="5" t="s">
        <v>10038</v>
      </c>
      <c r="C110" t="s">
        <v>10677</v>
      </c>
      <c r="D110" s="2">
        <v>5599</v>
      </c>
      <c r="E110" s="1">
        <v>0.24</v>
      </c>
      <c r="F110" s="1"/>
      <c r="G110" s="19">
        <f>D110 / (1 - VALUE(LEFT(E110, LEN(E110)-1))/100)</f>
        <v>5610.2204408817634</v>
      </c>
      <c r="H110" s="19" t="str">
        <f>IF(D110&lt;200, "&lt;₹200", IF(D110&lt;=500, "₹200–₹500", "&gt;₹500"))</f>
        <v>&gt;₹500</v>
      </c>
      <c r="I110">
        <v>4.4000000000000004</v>
      </c>
      <c r="J110" s="4">
        <v>73005</v>
      </c>
      <c r="K110" s="21">
        <f>I110*J110</f>
        <v>321222</v>
      </c>
    </row>
    <row r="111" spans="1:12">
      <c r="A111" t="s">
        <v>4830</v>
      </c>
      <c r="B111" s="5" t="s">
        <v>10033</v>
      </c>
      <c r="C111" t="s">
        <v>10716</v>
      </c>
      <c r="D111">
        <v>449</v>
      </c>
      <c r="E111" s="1">
        <v>0.44</v>
      </c>
      <c r="F111" s="1"/>
      <c r="G111" s="19">
        <f>D111 / (1 - VALUE(LEFT(E111, LEN(E111)-1))/100)</f>
        <v>450.80321285140565</v>
      </c>
      <c r="H111" s="19" t="str">
        <f>IF(D111&lt;200, "&lt;₹200", IF(D111&lt;=500, "₹200–₹500", "&gt;₹500"))</f>
        <v>₹200–₹500</v>
      </c>
      <c r="I111">
        <v>4.4000000000000004</v>
      </c>
      <c r="J111" s="4">
        <v>69585</v>
      </c>
      <c r="K111" s="21">
        <f>I111*J111</f>
        <v>306174</v>
      </c>
    </row>
    <row r="112" spans="1:12">
      <c r="A112" t="s">
        <v>862</v>
      </c>
      <c r="B112" s="5" t="s">
        <v>9594</v>
      </c>
      <c r="C112" t="s">
        <v>10632</v>
      </c>
      <c r="D112">
        <v>489</v>
      </c>
      <c r="E112" s="1">
        <v>0.59</v>
      </c>
      <c r="F112" s="27">
        <f>SUBTOTAL(103, E112:E123)</f>
        <v>12</v>
      </c>
      <c r="G112" s="19">
        <f>D112 / (1 - VALUE(LEFT(E112, LEN(E112)-1))/100)</f>
        <v>491.4572864321608</v>
      </c>
      <c r="H112" s="19" t="str">
        <f>IF(D112&lt;200, "&lt;₹200", IF(D112&lt;=500, "₹200–₹500", "&gt;₹500"))</f>
        <v>₹200–₹500</v>
      </c>
      <c r="I112">
        <v>4.4000000000000004</v>
      </c>
      <c r="J112" s="4">
        <v>69538</v>
      </c>
      <c r="K112" s="21">
        <f>I112*J112</f>
        <v>305967.2</v>
      </c>
      <c r="L112" s="28">
        <f>G112*J112</f>
        <v>34174956.783919595</v>
      </c>
    </row>
    <row r="113" spans="1:12">
      <c r="A113" t="s">
        <v>2239</v>
      </c>
      <c r="B113" s="5" t="s">
        <v>9746</v>
      </c>
      <c r="C113" t="s">
        <v>10647</v>
      </c>
      <c r="D113">
        <v>569</v>
      </c>
      <c r="E113" s="1">
        <v>0.43</v>
      </c>
      <c r="F113" s="1"/>
      <c r="G113" s="19">
        <f>D113 / (1 - VALUE(LEFT(E113, LEN(E113)-1))/100)</f>
        <v>571.28514056224901</v>
      </c>
      <c r="H113" s="19" t="str">
        <f>IF(D113&lt;200, "&lt;₹200", IF(D113&lt;=500, "₹200–₹500", "&gt;₹500"))</f>
        <v>&gt;₹500</v>
      </c>
      <c r="I113">
        <v>4.4000000000000004</v>
      </c>
      <c r="J113" s="4">
        <v>67262</v>
      </c>
      <c r="K113" s="21">
        <f>I113*J113</f>
        <v>295952.80000000005</v>
      </c>
    </row>
    <row r="114" spans="1:12">
      <c r="A114" t="s">
        <v>3147</v>
      </c>
      <c r="B114" s="5" t="s">
        <v>9746</v>
      </c>
      <c r="C114" t="s">
        <v>10647</v>
      </c>
      <c r="D114" s="2">
        <v>1989</v>
      </c>
      <c r="E114" s="1">
        <v>0.43</v>
      </c>
      <c r="F114" s="1"/>
      <c r="G114" s="19">
        <f>D114 / (1 - VALUE(LEFT(E114, LEN(E114)-1))/100)</f>
        <v>1996.9879518072289</v>
      </c>
      <c r="H114" s="19" t="str">
        <f>IF(D114&lt;200, "&lt;₹200", IF(D114&lt;=500, "₹200–₹500", "&gt;₹500"))</f>
        <v>&gt;₹500</v>
      </c>
      <c r="I114">
        <v>4.4000000000000004</v>
      </c>
      <c r="J114" s="4">
        <v>67260</v>
      </c>
      <c r="K114" s="21">
        <f>I114*J114</f>
        <v>295944</v>
      </c>
    </row>
    <row r="115" spans="1:12">
      <c r="A115" t="s">
        <v>3324</v>
      </c>
      <c r="B115" s="5" t="s">
        <v>9763</v>
      </c>
      <c r="C115" t="s">
        <v>10647</v>
      </c>
      <c r="D115">
        <v>649</v>
      </c>
      <c r="E115" s="1">
        <v>0.73</v>
      </c>
      <c r="F115" s="27">
        <f>SUBTOTAL(103, E115:E126)</f>
        <v>12</v>
      </c>
      <c r="G115" s="19">
        <f>D115 / (1 - VALUE(LEFT(E115, LEN(E115)-1))/100)</f>
        <v>653.57502517623368</v>
      </c>
      <c r="H115" s="19" t="str">
        <f>IF(D115&lt;200, "&lt;₹200", IF(D115&lt;=500, "₹200–₹500", "&gt;₹500"))</f>
        <v>&gt;₹500</v>
      </c>
      <c r="I115">
        <v>4.4000000000000004</v>
      </c>
      <c r="J115" s="4">
        <v>67260</v>
      </c>
      <c r="K115" s="21">
        <f>I115*J115</f>
        <v>295944</v>
      </c>
      <c r="L115" s="28">
        <f>G115*J115</f>
        <v>43959456.193353474</v>
      </c>
    </row>
    <row r="116" spans="1:12">
      <c r="A116" t="s">
        <v>2239</v>
      </c>
      <c r="B116" s="5" t="s">
        <v>9746</v>
      </c>
      <c r="C116" t="s">
        <v>10647</v>
      </c>
      <c r="D116">
        <v>569</v>
      </c>
      <c r="E116" s="1">
        <v>0.43</v>
      </c>
      <c r="F116" s="1"/>
      <c r="G116" s="19">
        <f>D116 / (1 - VALUE(LEFT(E116, LEN(E116)-1))/100)</f>
        <v>571.28514056224901</v>
      </c>
      <c r="H116" s="19" t="str">
        <f>IF(D116&lt;200, "&lt;₹200", IF(D116&lt;=500, "₹200–₹500", "&gt;₹500"))</f>
        <v>&gt;₹500</v>
      </c>
      <c r="I116">
        <v>4.4000000000000004</v>
      </c>
      <c r="J116" s="4">
        <v>67259</v>
      </c>
      <c r="K116" s="21">
        <f>I116*J116</f>
        <v>295939.60000000003</v>
      </c>
    </row>
    <row r="117" spans="1:12">
      <c r="A117" t="s">
        <v>2313</v>
      </c>
      <c r="B117" s="5" t="s">
        <v>9746</v>
      </c>
      <c r="C117" t="s">
        <v>10647</v>
      </c>
      <c r="D117">
        <v>959</v>
      </c>
      <c r="E117" s="1">
        <v>0.47</v>
      </c>
      <c r="F117" s="1"/>
      <c r="G117" s="19">
        <f>D117 / (1 - VALUE(LEFT(E117, LEN(E117)-1))/100)</f>
        <v>962.85140562249001</v>
      </c>
      <c r="H117" s="19" t="str">
        <f>IF(D117&lt;200, "&lt;₹200", IF(D117&lt;=500, "₹200–₹500", "&gt;₹500"))</f>
        <v>&gt;₹500</v>
      </c>
      <c r="I117">
        <v>4.4000000000000004</v>
      </c>
      <c r="J117" s="4">
        <v>67259</v>
      </c>
      <c r="K117" s="21">
        <f>I117*J117</f>
        <v>295939.60000000003</v>
      </c>
    </row>
    <row r="118" spans="1:12">
      <c r="A118" t="s">
        <v>2370</v>
      </c>
      <c r="B118" s="5" t="s">
        <v>9763</v>
      </c>
      <c r="C118" t="s">
        <v>10647</v>
      </c>
      <c r="D118">
        <v>369</v>
      </c>
      <c r="E118" s="1">
        <v>0.47</v>
      </c>
      <c r="F118" s="1"/>
      <c r="G118" s="19">
        <f>D118 / (1 - VALUE(LEFT(E118, LEN(E118)-1))/100)</f>
        <v>370.48192771084337</v>
      </c>
      <c r="H118" s="19" t="str">
        <f>IF(D118&lt;200, "&lt;₹200", IF(D118&lt;=500, "₹200–₹500", "&gt;₹500"))</f>
        <v>₹200–₹500</v>
      </c>
      <c r="I118">
        <v>4.4000000000000004</v>
      </c>
      <c r="J118" s="4">
        <v>67259</v>
      </c>
      <c r="K118" s="21">
        <f>I118*J118</f>
        <v>295939.60000000003</v>
      </c>
    </row>
    <row r="119" spans="1:12">
      <c r="A119" t="s">
        <v>3628</v>
      </c>
      <c r="B119" s="5" t="s">
        <v>9888</v>
      </c>
      <c r="C119" t="s">
        <v>10667</v>
      </c>
      <c r="D119">
        <v>599</v>
      </c>
      <c r="E119" s="1">
        <v>0.33</v>
      </c>
      <c r="F119" s="1"/>
      <c r="G119" s="19">
        <f>D119 / (1 - VALUE(LEFT(E119, LEN(E119)-1))/100)</f>
        <v>600.80240722166502</v>
      </c>
      <c r="H119" s="19" t="str">
        <f>IF(D119&lt;200, "&lt;₹200", IF(D119&lt;=500, "₹200–₹500", "&gt;₹500"))</f>
        <v>&gt;₹500</v>
      </c>
      <c r="I119">
        <v>4.4000000000000004</v>
      </c>
      <c r="J119" s="4">
        <v>61314</v>
      </c>
      <c r="K119" s="21">
        <f>I119*J119</f>
        <v>269781.60000000003</v>
      </c>
    </row>
    <row r="120" spans="1:12">
      <c r="A120" t="s">
        <v>1335</v>
      </c>
      <c r="B120" s="5" t="s">
        <v>9647</v>
      </c>
      <c r="C120" t="s">
        <v>10627</v>
      </c>
      <c r="D120">
        <v>467</v>
      </c>
      <c r="E120" s="1">
        <v>0.22</v>
      </c>
      <c r="F120" s="1"/>
      <c r="G120" s="19">
        <f>D120 / (1 - VALUE(LEFT(E120, LEN(E120)-1))/100)</f>
        <v>467.93587174348698</v>
      </c>
      <c r="H120" s="19" t="str">
        <f>IF(D120&lt;200, "&lt;₹200", IF(D120&lt;=500, "₹200–₹500", "&gt;₹500"))</f>
        <v>₹200–₹500</v>
      </c>
      <c r="I120">
        <v>4.4000000000000004</v>
      </c>
      <c r="J120" s="4">
        <v>44054</v>
      </c>
      <c r="K120" s="21">
        <f>I120*J120</f>
        <v>193837.6</v>
      </c>
    </row>
    <row r="121" spans="1:12">
      <c r="A121" t="s">
        <v>5767</v>
      </c>
      <c r="B121" s="5" t="s">
        <v>10144</v>
      </c>
      <c r="C121" t="s">
        <v>10742</v>
      </c>
      <c r="D121" s="2">
        <v>10389</v>
      </c>
      <c r="E121" s="1">
        <v>0.68</v>
      </c>
      <c r="F121" s="27">
        <f t="shared" ref="F121:F123" si="22">SUBTOTAL(103, E121:E132)</f>
        <v>12</v>
      </c>
      <c r="G121" s="19">
        <f>D121 / (1 - VALUE(LEFT(E121, LEN(E121)-1))/100)</f>
        <v>10451.710261569417</v>
      </c>
      <c r="H121" s="19" t="str">
        <f>IF(D121&lt;200, "&lt;₹200", IF(D121&lt;=500, "₹200–₹500", "&gt;₹500"))</f>
        <v>&gt;₹500</v>
      </c>
      <c r="I121">
        <v>4.4000000000000004</v>
      </c>
      <c r="J121" s="4">
        <v>41398</v>
      </c>
      <c r="K121" s="21">
        <f>I121*J121</f>
        <v>182151.2</v>
      </c>
      <c r="L121" s="28">
        <f t="shared" ref="L121:L123" si="23">G121*J121</f>
        <v>432679901.40845072</v>
      </c>
    </row>
    <row r="122" spans="1:12">
      <c r="A122" t="s">
        <v>1742</v>
      </c>
      <c r="B122" s="5" t="s">
        <v>9689</v>
      </c>
      <c r="C122" t="s">
        <v>10627</v>
      </c>
      <c r="D122">
        <v>269</v>
      </c>
      <c r="E122" s="1">
        <v>0.59</v>
      </c>
      <c r="F122" s="27">
        <f t="shared" si="22"/>
        <v>12</v>
      </c>
      <c r="G122" s="19">
        <f>D122 / (1 - VALUE(LEFT(E122, LEN(E122)-1))/100)</f>
        <v>270.35175879396985</v>
      </c>
      <c r="H122" s="19" t="str">
        <f>IF(D122&lt;200, "&lt;₹200", IF(D122&lt;=500, "₹200–₹500", "&gt;₹500"))</f>
        <v>₹200–₹500</v>
      </c>
      <c r="I122">
        <v>4.4000000000000004</v>
      </c>
      <c r="J122" s="4">
        <v>35877</v>
      </c>
      <c r="K122" s="21">
        <f>I122*J122</f>
        <v>157858.80000000002</v>
      </c>
      <c r="L122" s="28">
        <f t="shared" si="23"/>
        <v>9699410.0502512567</v>
      </c>
    </row>
    <row r="123" spans="1:12">
      <c r="A123" t="s">
        <v>4058</v>
      </c>
      <c r="B123" s="5" t="s">
        <v>9939</v>
      </c>
      <c r="C123" t="s">
        <v>10691</v>
      </c>
      <c r="D123" s="2">
        <v>2499</v>
      </c>
      <c r="E123" s="1">
        <v>0.5</v>
      </c>
      <c r="F123" s="27">
        <f t="shared" si="22"/>
        <v>12</v>
      </c>
      <c r="G123" s="19">
        <f>D123 / (1 - VALUE(LEFT(E123, LEN(E123)-1))/100)</f>
        <v>2499</v>
      </c>
      <c r="H123" s="19" t="str">
        <f>IF(D123&lt;200, "&lt;₹200", IF(D123&lt;=500, "₹200–₹500", "&gt;₹500"))</f>
        <v>&gt;₹500</v>
      </c>
      <c r="I123">
        <v>4.4000000000000004</v>
      </c>
      <c r="J123" s="4">
        <v>35024</v>
      </c>
      <c r="K123" s="21">
        <f>I123*J123</f>
        <v>154105.60000000001</v>
      </c>
      <c r="L123" s="28">
        <f t="shared" si="23"/>
        <v>87524976</v>
      </c>
    </row>
    <row r="124" spans="1:12">
      <c r="A124" t="s">
        <v>4179</v>
      </c>
      <c r="B124" s="5" t="s">
        <v>9955</v>
      </c>
      <c r="C124" t="s">
        <v>10667</v>
      </c>
      <c r="D124">
        <v>799</v>
      </c>
      <c r="E124" s="1">
        <v>0.38</v>
      </c>
      <c r="F124" s="1"/>
      <c r="G124" s="19">
        <f>D124 / (1 - VALUE(LEFT(E124, LEN(E124)-1))/100)</f>
        <v>801.4042126379137</v>
      </c>
      <c r="H124" s="19" t="str">
        <f>IF(D124&lt;200, "&lt;₹200", IF(D124&lt;=500, "₹200–₹500", "&gt;₹500"))</f>
        <v>&gt;₹500</v>
      </c>
      <c r="I124">
        <v>4.4000000000000004</v>
      </c>
      <c r="J124" s="4">
        <v>34852</v>
      </c>
      <c r="K124" s="21">
        <f>I124*J124</f>
        <v>153348.80000000002</v>
      </c>
    </row>
    <row r="125" spans="1:12">
      <c r="A125" t="s">
        <v>5148</v>
      </c>
      <c r="B125" s="5" t="s">
        <v>9958</v>
      </c>
      <c r="C125" t="s">
        <v>10673</v>
      </c>
      <c r="D125">
        <v>879</v>
      </c>
      <c r="E125" s="1">
        <v>0.21</v>
      </c>
      <c r="F125" s="1"/>
      <c r="G125" s="19">
        <f>D125 / (1 - VALUE(LEFT(E125, LEN(E125)-1))/100)</f>
        <v>880.76152304609218</v>
      </c>
      <c r="H125" s="19" t="str">
        <f>IF(D125&lt;200, "&lt;₹200", IF(D125&lt;=500, "₹200–₹500", "&gt;₹500"))</f>
        <v>&gt;₹500</v>
      </c>
      <c r="I125">
        <v>4.4000000000000004</v>
      </c>
      <c r="J125" s="4">
        <v>31599</v>
      </c>
      <c r="K125" s="21">
        <f>I125*J125</f>
        <v>139035.6</v>
      </c>
    </row>
    <row r="126" spans="1:12">
      <c r="A126" t="s">
        <v>568</v>
      </c>
      <c r="B126" s="5" t="s">
        <v>9559</v>
      </c>
      <c r="C126" t="s">
        <v>10625</v>
      </c>
      <c r="D126">
        <v>299</v>
      </c>
      <c r="E126" s="1">
        <v>0.63</v>
      </c>
      <c r="F126" s="27">
        <f t="shared" ref="F126:F127" si="24">SUBTOTAL(103, E126:E137)</f>
        <v>12</v>
      </c>
      <c r="G126" s="19">
        <f>D126 / (1 - VALUE(LEFT(E126, LEN(E126)-1))/100)</f>
        <v>300.80482897384309</v>
      </c>
      <c r="H126" s="19" t="str">
        <f>IF(D126&lt;200, "&lt;₹200", IF(D126&lt;=500, "₹200–₹500", "&gt;₹500"))</f>
        <v>₹200–₹500</v>
      </c>
      <c r="I126">
        <v>4.4000000000000004</v>
      </c>
      <c r="J126" s="4">
        <v>28791</v>
      </c>
      <c r="K126" s="21">
        <f>I126*J126</f>
        <v>126680.40000000001</v>
      </c>
      <c r="L126" s="28">
        <f t="shared" ref="L126:L127" si="25">G126*J126</f>
        <v>8660471.8309859168</v>
      </c>
    </row>
    <row r="127" spans="1:12">
      <c r="A127" t="s">
        <v>1610</v>
      </c>
      <c r="B127" s="5" t="s">
        <v>9673</v>
      </c>
      <c r="C127" t="s">
        <v>10625</v>
      </c>
      <c r="D127">
        <v>299</v>
      </c>
      <c r="E127" s="1">
        <v>0.63</v>
      </c>
      <c r="F127" s="27">
        <f t="shared" si="24"/>
        <v>12</v>
      </c>
      <c r="G127" s="19">
        <f>D127 / (1 - VALUE(LEFT(E127, LEN(E127)-1))/100)</f>
        <v>300.80482897384309</v>
      </c>
      <c r="H127" s="19" t="str">
        <f>IF(D127&lt;200, "&lt;₹200", IF(D127&lt;=500, "₹200–₹500", "&gt;₹500"))</f>
        <v>₹200–₹500</v>
      </c>
      <c r="I127">
        <v>4.4000000000000004</v>
      </c>
      <c r="J127" s="4">
        <v>28791</v>
      </c>
      <c r="K127" s="21">
        <f>I127*J127</f>
        <v>126680.40000000001</v>
      </c>
      <c r="L127" s="28">
        <f t="shared" si="25"/>
        <v>8660471.8309859168</v>
      </c>
    </row>
    <row r="128" spans="1:12">
      <c r="A128" t="s">
        <v>4122</v>
      </c>
      <c r="B128" s="5" t="s">
        <v>9947</v>
      </c>
      <c r="C128" t="s">
        <v>10693</v>
      </c>
      <c r="D128">
        <v>225</v>
      </c>
      <c r="E128" s="1">
        <v>0.1</v>
      </c>
      <c r="F128" s="1"/>
      <c r="G128" s="19">
        <f>D128 / (1 - VALUE(LEFT(E128, LEN(E128)-1))/100)</f>
        <v>225</v>
      </c>
      <c r="H128" s="19" t="str">
        <f>IF(D128&lt;200, "&lt;₹200", IF(D128&lt;=500, "₹200–₹500", "&gt;₹500"))</f>
        <v>₹200–₹500</v>
      </c>
      <c r="I128">
        <v>4.4000000000000004</v>
      </c>
      <c r="J128" s="4">
        <v>26556</v>
      </c>
      <c r="K128" s="21">
        <f>I128*J128</f>
        <v>116846.40000000001</v>
      </c>
    </row>
    <row r="129" spans="1:12">
      <c r="A129" t="s">
        <v>5947</v>
      </c>
      <c r="B129" s="5" t="s">
        <v>10166</v>
      </c>
      <c r="C129" t="s">
        <v>10693</v>
      </c>
      <c r="D129" s="2">
        <v>1500</v>
      </c>
      <c r="E129" s="1">
        <v>0.23</v>
      </c>
      <c r="F129" s="1"/>
      <c r="G129" s="19">
        <f>D129 / (1 - VALUE(LEFT(E129, LEN(E129)-1))/100)</f>
        <v>1503.006012024048</v>
      </c>
      <c r="H129" s="19" t="str">
        <f>IF(D129&lt;200, "&lt;₹200", IF(D129&lt;=500, "₹200–₹500", "&gt;₹500"))</f>
        <v>&gt;₹500</v>
      </c>
      <c r="I129">
        <v>4.4000000000000004</v>
      </c>
      <c r="J129" s="4">
        <v>25996</v>
      </c>
      <c r="K129" s="21">
        <f>I129*J129</f>
        <v>114382.40000000001</v>
      </c>
    </row>
    <row r="130" spans="1:12">
      <c r="A130" t="s">
        <v>4853</v>
      </c>
      <c r="B130" s="5" t="s">
        <v>10036</v>
      </c>
      <c r="C130" t="s">
        <v>10667</v>
      </c>
      <c r="D130">
        <v>289</v>
      </c>
      <c r="E130" s="1">
        <v>0.51</v>
      </c>
      <c r="F130" s="27">
        <f t="shared" ref="F130:F131" si="26">SUBTOTAL(103, E130:E141)</f>
        <v>12</v>
      </c>
      <c r="G130" s="19">
        <f>D130 / (1 - VALUE(LEFT(E130, LEN(E130)-1))/100)</f>
        <v>290.45226130653265</v>
      </c>
      <c r="H130" s="19" t="str">
        <f>IF(D130&lt;200, "&lt;₹200", IF(D130&lt;=500, "₹200–₹500", "&gt;₹500"))</f>
        <v>₹200–₹500</v>
      </c>
      <c r="I130">
        <v>4.4000000000000004</v>
      </c>
      <c r="J130" s="4">
        <v>25886</v>
      </c>
      <c r="K130" s="21">
        <f>I130*J130</f>
        <v>113898.40000000001</v>
      </c>
      <c r="L130" s="28">
        <f t="shared" ref="L130:L131" si="27">G130*J130</f>
        <v>7518647.2361809043</v>
      </c>
    </row>
    <row r="131" spans="1:12">
      <c r="A131" t="s">
        <v>1513</v>
      </c>
      <c r="B131" s="5" t="s">
        <v>9665</v>
      </c>
      <c r="C131" t="s">
        <v>10638</v>
      </c>
      <c r="D131">
        <v>499</v>
      </c>
      <c r="E131" s="1">
        <v>0.55000000000000004</v>
      </c>
      <c r="F131" s="27">
        <f t="shared" si="26"/>
        <v>12</v>
      </c>
      <c r="G131" s="19">
        <f>D131 / (1 - VALUE(LEFT(E131, LEN(E131)-1))/100)</f>
        <v>501.5075376884422</v>
      </c>
      <c r="H131" s="19" t="str">
        <f>IF(D131&lt;200, "&lt;₹200", IF(D131&lt;=500, "₹200–₹500", "&gt;₹500"))</f>
        <v>₹200–₹500</v>
      </c>
      <c r="I131">
        <v>4.4000000000000004</v>
      </c>
      <c r="J131" s="4">
        <v>25177</v>
      </c>
      <c r="K131" s="21">
        <f>I131*J131</f>
        <v>110778.8</v>
      </c>
      <c r="L131" s="28">
        <f t="shared" si="27"/>
        <v>12626455.27638191</v>
      </c>
    </row>
    <row r="132" spans="1:12">
      <c r="A132" t="s">
        <v>5044</v>
      </c>
      <c r="B132" s="5" t="s">
        <v>10038</v>
      </c>
      <c r="C132" t="s">
        <v>10677</v>
      </c>
      <c r="D132" s="2">
        <v>4449</v>
      </c>
      <c r="E132" s="1">
        <v>0.22</v>
      </c>
      <c r="F132" s="1"/>
      <c r="G132" s="19">
        <f>D132 / (1 - VALUE(LEFT(E132, LEN(E132)-1))/100)</f>
        <v>4457.9158316633266</v>
      </c>
      <c r="H132" s="19" t="str">
        <f>IF(D132&lt;200, "&lt;₹200", IF(D132&lt;=500, "₹200–₹500", "&gt;₹500"))</f>
        <v>&gt;₹500</v>
      </c>
      <c r="I132">
        <v>4.4000000000000004</v>
      </c>
      <c r="J132" s="4">
        <v>25006</v>
      </c>
      <c r="K132" s="21">
        <f>I132*J132</f>
        <v>110026.40000000001</v>
      </c>
    </row>
    <row r="133" spans="1:12">
      <c r="A133" t="s">
        <v>349</v>
      </c>
      <c r="B133" s="5" t="s">
        <v>9534</v>
      </c>
      <c r="C133" t="s">
        <v>10626</v>
      </c>
      <c r="D133" s="2">
        <v>1199</v>
      </c>
      <c r="E133" s="1">
        <v>0.45</v>
      </c>
      <c r="F133" s="1"/>
      <c r="G133" s="19">
        <f>D133 / (1 - VALUE(LEFT(E133, LEN(E133)-1))/100)</f>
        <v>1203.8152610441766</v>
      </c>
      <c r="H133" s="19" t="str">
        <f>IF(D133&lt;200, "&lt;₹200", IF(D133&lt;=500, "₹200–₹500", "&gt;₹500"))</f>
        <v>&gt;₹500</v>
      </c>
      <c r="I133">
        <v>4.4000000000000004</v>
      </c>
      <c r="J133" s="4">
        <v>24780</v>
      </c>
      <c r="K133" s="21">
        <f>I133*J133</f>
        <v>109032.00000000001</v>
      </c>
    </row>
    <row r="134" spans="1:12">
      <c r="A134" t="s">
        <v>939</v>
      </c>
      <c r="B134" s="5" t="s">
        <v>9604</v>
      </c>
      <c r="C134" t="s">
        <v>10626</v>
      </c>
      <c r="D134" s="2">
        <v>1699</v>
      </c>
      <c r="E134" s="1">
        <v>0.43</v>
      </c>
      <c r="F134" s="1"/>
      <c r="G134" s="19">
        <f>D134 / (1 - VALUE(LEFT(E134, LEN(E134)-1))/100)</f>
        <v>1705.8232931726907</v>
      </c>
      <c r="H134" s="19" t="str">
        <f>IF(D134&lt;200, "&lt;₹200", IF(D134&lt;=500, "₹200–₹500", "&gt;₹500"))</f>
        <v>&gt;₹500</v>
      </c>
      <c r="I134">
        <v>4.4000000000000004</v>
      </c>
      <c r="J134" s="4">
        <v>24780</v>
      </c>
      <c r="K134" s="21">
        <f>I134*J134</f>
        <v>109032.00000000001</v>
      </c>
    </row>
    <row r="135" spans="1:12">
      <c r="A135" t="s">
        <v>349</v>
      </c>
      <c r="B135" s="5" t="s">
        <v>9534</v>
      </c>
      <c r="C135" t="s">
        <v>10626</v>
      </c>
      <c r="D135" s="2">
        <v>1199</v>
      </c>
      <c r="E135" s="1">
        <v>0.45</v>
      </c>
      <c r="F135" s="1"/>
      <c r="G135" s="19">
        <f>D135 / (1 - VALUE(LEFT(E135, LEN(E135)-1))/100)</f>
        <v>1203.8152610441766</v>
      </c>
      <c r="H135" s="19" t="str">
        <f>IF(D135&lt;200, "&lt;₹200", IF(D135&lt;=500, "₹200–₹500", "&gt;₹500"))</f>
        <v>&gt;₹500</v>
      </c>
      <c r="I135">
        <v>4.4000000000000004</v>
      </c>
      <c r="J135" s="4">
        <v>24780</v>
      </c>
      <c r="K135" s="21">
        <f>I135*J135</f>
        <v>109032.00000000001</v>
      </c>
    </row>
    <row r="136" spans="1:12">
      <c r="A136" t="s">
        <v>1125</v>
      </c>
      <c r="B136" s="5" t="s">
        <v>9622</v>
      </c>
      <c r="C136" t="s">
        <v>10626</v>
      </c>
      <c r="D136" s="2">
        <v>1399</v>
      </c>
      <c r="E136" s="1">
        <v>0.44</v>
      </c>
      <c r="F136" s="1"/>
      <c r="G136" s="19">
        <f>D136 / (1 - VALUE(LEFT(E136, LEN(E136)-1))/100)</f>
        <v>1404.6184738955824</v>
      </c>
      <c r="H136" s="19" t="str">
        <f>IF(D136&lt;200, "&lt;₹200", IF(D136&lt;=500, "₹200–₹500", "&gt;₹500"))</f>
        <v>&gt;₹500</v>
      </c>
      <c r="I136">
        <v>4.4000000000000004</v>
      </c>
      <c r="J136" s="4">
        <v>23169</v>
      </c>
      <c r="K136" s="21">
        <f>I136*J136</f>
        <v>101943.6</v>
      </c>
    </row>
    <row r="137" spans="1:12">
      <c r="A137" t="s">
        <v>5064</v>
      </c>
      <c r="B137" s="5" t="s">
        <v>10063</v>
      </c>
      <c r="C137" t="s">
        <v>10671</v>
      </c>
      <c r="D137" s="2">
        <v>2595</v>
      </c>
      <c r="E137" s="1">
        <v>0.21</v>
      </c>
      <c r="F137" s="1"/>
      <c r="G137" s="19">
        <f>D137 / (1 - VALUE(LEFT(E137, LEN(E137)-1))/100)</f>
        <v>2600.2004008016033</v>
      </c>
      <c r="H137" s="19" t="str">
        <f>IF(D137&lt;200, "&lt;₹200", IF(D137&lt;=500, "₹200–₹500", "&gt;₹500"))</f>
        <v>&gt;₹500</v>
      </c>
      <c r="I137">
        <v>4.4000000000000004</v>
      </c>
      <c r="J137" s="4">
        <v>22618</v>
      </c>
      <c r="K137" s="21">
        <f>I137*J137</f>
        <v>99519.200000000012</v>
      </c>
    </row>
    <row r="138" spans="1:12">
      <c r="A138" t="s">
        <v>2538</v>
      </c>
      <c r="B138" s="5" t="s">
        <v>9782</v>
      </c>
      <c r="C138" t="s">
        <v>10646</v>
      </c>
      <c r="D138" s="2">
        <v>28999</v>
      </c>
      <c r="E138" s="1">
        <v>0.17</v>
      </c>
      <c r="F138" s="1"/>
      <c r="G138" s="19">
        <f>D138 / (1 - VALUE(LEFT(E138, LEN(E138)-1))/100)</f>
        <v>29028.028028028028</v>
      </c>
      <c r="H138" s="19" t="str">
        <f>IF(D138&lt;200, "&lt;₹200", IF(D138&lt;=500, "₹200–₹500", "&gt;₹500"))</f>
        <v>&gt;₹500</v>
      </c>
      <c r="I138">
        <v>4.4000000000000004</v>
      </c>
      <c r="J138" s="4">
        <v>20311</v>
      </c>
      <c r="K138" s="21">
        <f>I138*J138</f>
        <v>89368.400000000009</v>
      </c>
    </row>
    <row r="139" spans="1:12">
      <c r="A139" t="s">
        <v>2160</v>
      </c>
      <c r="B139" s="5" t="s">
        <v>9736</v>
      </c>
      <c r="C139" t="s">
        <v>10625</v>
      </c>
      <c r="D139" s="2">
        <v>1519</v>
      </c>
      <c r="E139" s="1">
        <v>0.2</v>
      </c>
      <c r="F139" s="1"/>
      <c r="G139" s="19">
        <f>D139 / (1 - VALUE(LEFT(E139, LEN(E139)-1))/100)</f>
        <v>1519</v>
      </c>
      <c r="H139" s="19" t="str">
        <f>IF(D139&lt;200, "&lt;₹200", IF(D139&lt;=500, "₹200–₹500", "&gt;₹500"))</f>
        <v>&gt;₹500</v>
      </c>
      <c r="I139">
        <v>4.4000000000000004</v>
      </c>
      <c r="J139" s="4">
        <v>19763</v>
      </c>
      <c r="K139" s="21">
        <f>I139*J139</f>
        <v>86957.200000000012</v>
      </c>
    </row>
    <row r="140" spans="1:12">
      <c r="A140" t="s">
        <v>1430</v>
      </c>
      <c r="B140" s="5" t="s">
        <v>9656</v>
      </c>
      <c r="C140" t="s">
        <v>10636</v>
      </c>
      <c r="D140">
        <v>209</v>
      </c>
      <c r="E140" s="1">
        <v>0.65</v>
      </c>
      <c r="F140" s="27">
        <f>SUBTOTAL(103, E140:E151)</f>
        <v>12</v>
      </c>
      <c r="G140" s="19">
        <f>D140 / (1 - VALUE(LEFT(E140, LEN(E140)-1))/100)</f>
        <v>210.26156941649899</v>
      </c>
      <c r="H140" s="19" t="str">
        <f>IF(D140&lt;200, "&lt;₹200", IF(D140&lt;=500, "₹200–₹500", "&gt;₹500"))</f>
        <v>₹200–₹500</v>
      </c>
      <c r="I140">
        <v>4.4000000000000004</v>
      </c>
      <c r="J140" s="4">
        <v>18872</v>
      </c>
      <c r="K140" s="21">
        <f>I140*J140</f>
        <v>83036.800000000003</v>
      </c>
      <c r="L140" s="28">
        <f>G140*J140</f>
        <v>3968056.3380281688</v>
      </c>
    </row>
    <row r="141" spans="1:12">
      <c r="A141" t="s">
        <v>115</v>
      </c>
      <c r="B141" s="5" t="s">
        <v>9502</v>
      </c>
      <c r="C141" t="s">
        <v>10625</v>
      </c>
      <c r="D141">
        <v>349</v>
      </c>
      <c r="E141" s="1">
        <v>0.13</v>
      </c>
      <c r="F141" s="1"/>
      <c r="G141" s="19">
        <f>D141 / (1 - VALUE(LEFT(E141, LEN(E141)-1))/100)</f>
        <v>349.34934934934932</v>
      </c>
      <c r="H141" s="19" t="str">
        <f>IF(D141&lt;200, "&lt;₹200", IF(D141&lt;=500, "₹200–₹500", "&gt;₹500"))</f>
        <v>₹200–₹500</v>
      </c>
      <c r="I141">
        <v>4.4000000000000004</v>
      </c>
      <c r="J141" s="4">
        <v>18757</v>
      </c>
      <c r="K141" s="21">
        <f>I141*J141</f>
        <v>82530.8</v>
      </c>
    </row>
    <row r="142" spans="1:12">
      <c r="A142" t="s">
        <v>115</v>
      </c>
      <c r="B142" s="5" t="s">
        <v>9502</v>
      </c>
      <c r="C142" t="s">
        <v>10625</v>
      </c>
      <c r="D142">
        <v>349</v>
      </c>
      <c r="E142" s="1">
        <v>0.13</v>
      </c>
      <c r="F142" s="1"/>
      <c r="G142" s="19">
        <f>D142 / (1 - VALUE(LEFT(E142, LEN(E142)-1))/100)</f>
        <v>349.34934934934932</v>
      </c>
      <c r="H142" s="19" t="str">
        <f>IF(D142&lt;200, "&lt;₹200", IF(D142&lt;=500, "₹200–₹500", "&gt;₹500"))</f>
        <v>₹200–₹500</v>
      </c>
      <c r="I142">
        <v>4.4000000000000004</v>
      </c>
      <c r="J142" s="4">
        <v>18757</v>
      </c>
      <c r="K142" s="21">
        <f>I142*J142</f>
        <v>82530.8</v>
      </c>
    </row>
    <row r="143" spans="1:12">
      <c r="A143" t="s">
        <v>115</v>
      </c>
      <c r="B143" s="5" t="s">
        <v>9502</v>
      </c>
      <c r="C143" t="s">
        <v>10625</v>
      </c>
      <c r="D143">
        <v>349</v>
      </c>
      <c r="E143" s="1">
        <v>0.13</v>
      </c>
      <c r="F143" s="1"/>
      <c r="G143" s="19">
        <f>D143 / (1 - VALUE(LEFT(E143, LEN(E143)-1))/100)</f>
        <v>349.34934934934932</v>
      </c>
      <c r="H143" s="19" t="str">
        <f>IF(D143&lt;200, "&lt;₹200", IF(D143&lt;=500, "₹200–₹500", "&gt;₹500"))</f>
        <v>₹200–₹500</v>
      </c>
      <c r="I143">
        <v>4.4000000000000004</v>
      </c>
      <c r="J143" s="4">
        <v>18757</v>
      </c>
      <c r="K143" s="21">
        <f>I143*J143</f>
        <v>82530.8</v>
      </c>
    </row>
    <row r="144" spans="1:12">
      <c r="A144" t="s">
        <v>3981</v>
      </c>
      <c r="B144" s="5" t="s">
        <v>9929</v>
      </c>
      <c r="C144" t="s">
        <v>10685</v>
      </c>
      <c r="D144">
        <v>399</v>
      </c>
      <c r="E144" s="1">
        <v>0.27</v>
      </c>
      <c r="F144" s="1"/>
      <c r="G144" s="19">
        <f>D144 / (1 - VALUE(LEFT(E144, LEN(E144)-1))/100)</f>
        <v>399.79959919839678</v>
      </c>
      <c r="H144" s="19" t="str">
        <f>IF(D144&lt;200, "&lt;₹200", IF(D144&lt;=500, "₹200–₹500", "&gt;₹500"))</f>
        <v>₹200–₹500</v>
      </c>
      <c r="I144">
        <v>4.4000000000000004</v>
      </c>
      <c r="J144" s="4">
        <v>18139</v>
      </c>
      <c r="K144" s="21">
        <f>I144*J144</f>
        <v>79811.600000000006</v>
      </c>
    </row>
    <row r="145" spans="1:12">
      <c r="A145" t="s">
        <v>7151</v>
      </c>
      <c r="B145" s="5" t="s">
        <v>10318</v>
      </c>
      <c r="C145" t="s">
        <v>10782</v>
      </c>
      <c r="D145" s="2">
        <v>8999</v>
      </c>
      <c r="E145" s="1">
        <v>0.1</v>
      </c>
      <c r="F145" s="1"/>
      <c r="G145" s="19">
        <f>D145 / (1 - VALUE(LEFT(E145, LEN(E145)-1))/100)</f>
        <v>8999</v>
      </c>
      <c r="H145" s="19" t="str">
        <f>IF(D145&lt;200, "&lt;₹200", IF(D145&lt;=500, "₹200–₹500", "&gt;₹500"))</f>
        <v>&gt;₹500</v>
      </c>
      <c r="I145">
        <v>4.4000000000000004</v>
      </c>
      <c r="J145" s="4">
        <v>17994</v>
      </c>
      <c r="K145" s="21">
        <f>I145*J145</f>
        <v>79173.600000000006</v>
      </c>
    </row>
    <row r="146" spans="1:12">
      <c r="A146" t="s">
        <v>4263</v>
      </c>
      <c r="B146" s="5" t="s">
        <v>9964</v>
      </c>
      <c r="C146" t="s">
        <v>10698</v>
      </c>
      <c r="D146" s="2">
        <v>1549</v>
      </c>
      <c r="E146" s="1">
        <v>0.38</v>
      </c>
      <c r="F146" s="1"/>
      <c r="G146" s="19">
        <f>D146 / (1 - VALUE(LEFT(E146, LEN(E146)-1))/100)</f>
        <v>1553.6609829488466</v>
      </c>
      <c r="H146" s="19" t="str">
        <f>IF(D146&lt;200, "&lt;₹200", IF(D146&lt;=500, "₹200–₹500", "&gt;₹500"))</f>
        <v>&gt;₹500</v>
      </c>
      <c r="I146">
        <v>4.4000000000000004</v>
      </c>
      <c r="J146" s="4">
        <v>15137</v>
      </c>
      <c r="K146" s="21">
        <f>I146*J146</f>
        <v>66602.8</v>
      </c>
    </row>
    <row r="147" spans="1:12">
      <c r="A147" t="s">
        <v>257</v>
      </c>
      <c r="B147" s="5" t="s">
        <v>9522</v>
      </c>
      <c r="C147" t="s">
        <v>10625</v>
      </c>
      <c r="D147">
        <v>899</v>
      </c>
      <c r="E147" s="1">
        <v>0.53</v>
      </c>
      <c r="F147" s="27">
        <f t="shared" ref="F147:F151" si="28">SUBTOTAL(103, E147:E158)</f>
        <v>12</v>
      </c>
      <c r="G147" s="19">
        <f>D147 / (1 - VALUE(LEFT(E147, LEN(E147)-1))/100)</f>
        <v>903.5175879396985</v>
      </c>
      <c r="H147" s="19" t="str">
        <f>IF(D147&lt;200, "&lt;₹200", IF(D147&lt;=500, "₹200–₹500", "&gt;₹500"))</f>
        <v>&gt;₹500</v>
      </c>
      <c r="I147">
        <v>4.4000000000000004</v>
      </c>
      <c r="J147" s="4">
        <v>13552</v>
      </c>
      <c r="K147" s="21">
        <f>I147*J147</f>
        <v>59628.800000000003</v>
      </c>
      <c r="L147" s="28">
        <f t="shared" ref="L147:L151" si="29">G147*J147</f>
        <v>12244470.351758795</v>
      </c>
    </row>
    <row r="148" spans="1:12">
      <c r="A148" t="s">
        <v>1206</v>
      </c>
      <c r="B148" s="5" t="s">
        <v>9632</v>
      </c>
      <c r="C148" t="s">
        <v>10625</v>
      </c>
      <c r="D148">
        <v>949</v>
      </c>
      <c r="E148" s="1">
        <v>0.53</v>
      </c>
      <c r="F148" s="27">
        <f t="shared" si="28"/>
        <v>12</v>
      </c>
      <c r="G148" s="19">
        <f>D148 / (1 - VALUE(LEFT(E148, LEN(E148)-1))/100)</f>
        <v>953.7688442211055</v>
      </c>
      <c r="H148" s="19" t="str">
        <f>IF(D148&lt;200, "&lt;₹200", IF(D148&lt;=500, "₹200–₹500", "&gt;₹500"))</f>
        <v>&gt;₹500</v>
      </c>
      <c r="I148">
        <v>4.4000000000000004</v>
      </c>
      <c r="J148" s="4">
        <v>13552</v>
      </c>
      <c r="K148" s="21">
        <f>I148*J148</f>
        <v>59628.800000000003</v>
      </c>
      <c r="L148" s="28">
        <f t="shared" si="29"/>
        <v>12925475.376884421</v>
      </c>
    </row>
    <row r="149" spans="1:12">
      <c r="A149" t="s">
        <v>1225</v>
      </c>
      <c r="B149" s="5" t="s">
        <v>9632</v>
      </c>
      <c r="C149" t="s">
        <v>10625</v>
      </c>
      <c r="D149">
        <v>949</v>
      </c>
      <c r="E149" s="1">
        <v>0.53</v>
      </c>
      <c r="F149" s="27">
        <f t="shared" si="28"/>
        <v>12</v>
      </c>
      <c r="G149" s="19">
        <f>D149 / (1 - VALUE(LEFT(E149, LEN(E149)-1))/100)</f>
        <v>953.7688442211055</v>
      </c>
      <c r="H149" s="19" t="str">
        <f>IF(D149&lt;200, "&lt;₹200", IF(D149&lt;=500, "₹200–₹500", "&gt;₹500"))</f>
        <v>&gt;₹500</v>
      </c>
      <c r="I149">
        <v>4.4000000000000004</v>
      </c>
      <c r="J149" s="4">
        <v>13552</v>
      </c>
      <c r="K149" s="21">
        <f>I149*J149</f>
        <v>59628.800000000003</v>
      </c>
      <c r="L149" s="28">
        <f t="shared" si="29"/>
        <v>12925475.376884421</v>
      </c>
    </row>
    <row r="150" spans="1:12">
      <c r="A150" t="s">
        <v>257</v>
      </c>
      <c r="B150" s="5" t="s">
        <v>9522</v>
      </c>
      <c r="C150" t="s">
        <v>10625</v>
      </c>
      <c r="D150">
        <v>899</v>
      </c>
      <c r="E150" s="1">
        <v>0.53</v>
      </c>
      <c r="F150" s="27">
        <f t="shared" si="28"/>
        <v>12</v>
      </c>
      <c r="G150" s="19">
        <f>D150 / (1 - VALUE(LEFT(E150, LEN(E150)-1))/100)</f>
        <v>903.5175879396985</v>
      </c>
      <c r="H150" s="19" t="str">
        <f>IF(D150&lt;200, "&lt;₹200", IF(D150&lt;=500, "₹200–₹500", "&gt;₹500"))</f>
        <v>&gt;₹500</v>
      </c>
      <c r="I150">
        <v>4.4000000000000004</v>
      </c>
      <c r="J150" s="4">
        <v>13552</v>
      </c>
      <c r="K150" s="21">
        <f>I150*J150</f>
        <v>59628.800000000003</v>
      </c>
      <c r="L150" s="28">
        <f t="shared" si="29"/>
        <v>12244470.351758795</v>
      </c>
    </row>
    <row r="151" spans="1:12">
      <c r="A151" t="s">
        <v>257</v>
      </c>
      <c r="B151" s="5" t="s">
        <v>9522</v>
      </c>
      <c r="C151" t="s">
        <v>10625</v>
      </c>
      <c r="D151">
        <v>899</v>
      </c>
      <c r="E151" s="1">
        <v>0.53</v>
      </c>
      <c r="F151" s="27">
        <f t="shared" si="28"/>
        <v>12</v>
      </c>
      <c r="G151" s="19">
        <f>D151 / (1 - VALUE(LEFT(E151, LEN(E151)-1))/100)</f>
        <v>903.5175879396985</v>
      </c>
      <c r="H151" s="19" t="str">
        <f>IF(D151&lt;200, "&lt;₹200", IF(D151&lt;=500, "₹200–₹500", "&gt;₹500"))</f>
        <v>&gt;₹500</v>
      </c>
      <c r="I151">
        <v>4.4000000000000004</v>
      </c>
      <c r="J151" s="4">
        <v>13552</v>
      </c>
      <c r="K151" s="21">
        <f>I151*J151</f>
        <v>59628.800000000003</v>
      </c>
      <c r="L151" s="28">
        <f t="shared" si="29"/>
        <v>12244470.351758795</v>
      </c>
    </row>
    <row r="152" spans="1:12">
      <c r="A152" t="s">
        <v>5401</v>
      </c>
      <c r="B152" s="5" t="s">
        <v>10102</v>
      </c>
      <c r="C152" t="s">
        <v>10668</v>
      </c>
      <c r="D152" s="2">
        <v>3303</v>
      </c>
      <c r="E152" s="1">
        <v>0.3</v>
      </c>
      <c r="F152" s="1"/>
      <c r="G152" s="19">
        <f>D152 / (1 - VALUE(LEFT(E152, LEN(E152)-1))/100)</f>
        <v>3303</v>
      </c>
      <c r="H152" s="19" t="str">
        <f>IF(D152&lt;200, "&lt;₹200", IF(D152&lt;=500, "₹200–₹500", "&gt;₹500"))</f>
        <v>&gt;₹500</v>
      </c>
      <c r="I152">
        <v>4.4000000000000004</v>
      </c>
      <c r="J152" s="4">
        <v>13544</v>
      </c>
      <c r="K152" s="21">
        <f>I152*J152</f>
        <v>59593.600000000006</v>
      </c>
    </row>
    <row r="153" spans="1:12">
      <c r="A153" t="s">
        <v>5899</v>
      </c>
      <c r="B153" s="5" t="s">
        <v>10160</v>
      </c>
      <c r="C153" t="s">
        <v>10691</v>
      </c>
      <c r="D153" s="2">
        <v>2499</v>
      </c>
      <c r="E153" s="1">
        <v>0.38</v>
      </c>
      <c r="F153" s="1"/>
      <c r="G153" s="19">
        <f>D153 / (1 - VALUE(LEFT(E153, LEN(E153)-1))/100)</f>
        <v>2506.5195586760283</v>
      </c>
      <c r="H153" s="19" t="str">
        <f>IF(D153&lt;200, "&lt;₹200", IF(D153&lt;=500, "₹200–₹500", "&gt;₹500"))</f>
        <v>&gt;₹500</v>
      </c>
      <c r="I153">
        <v>4.4000000000000004</v>
      </c>
      <c r="J153" s="4">
        <v>12679</v>
      </c>
      <c r="K153" s="21">
        <f>I153*J153</f>
        <v>55787.600000000006</v>
      </c>
    </row>
    <row r="154" spans="1:12">
      <c r="A154" t="s">
        <v>4029</v>
      </c>
      <c r="B154" s="5" t="s">
        <v>9935</v>
      </c>
      <c r="C154" t="s">
        <v>10680</v>
      </c>
      <c r="D154">
        <v>522</v>
      </c>
      <c r="E154" s="1">
        <v>0.05</v>
      </c>
      <c r="F154" s="1"/>
      <c r="G154" s="19">
        <f>D154 / (1 - VALUE(LEFT(E154, LEN(E154)-1))/100)</f>
        <v>522</v>
      </c>
      <c r="H154" s="19" t="str">
        <f>IF(D154&lt;200, "&lt;₹200", IF(D154&lt;=500, "₹200–₹500", "&gt;₹500"))</f>
        <v>&gt;₹500</v>
      </c>
      <c r="I154">
        <v>4.4000000000000004</v>
      </c>
      <c r="J154" s="4">
        <v>12179</v>
      </c>
      <c r="K154" s="21">
        <f>I154*J154</f>
        <v>53587.600000000006</v>
      </c>
    </row>
    <row r="155" spans="1:12">
      <c r="A155" t="s">
        <v>1573</v>
      </c>
      <c r="B155" s="5" t="s">
        <v>9671</v>
      </c>
      <c r="C155" t="s">
        <v>10639</v>
      </c>
      <c r="D155">
        <v>399</v>
      </c>
      <c r="E155" s="1">
        <v>0.5</v>
      </c>
      <c r="F155" s="27">
        <f>SUBTOTAL(103, E155:E166)</f>
        <v>12</v>
      </c>
      <c r="G155" s="19">
        <f>D155 / (1 - VALUE(LEFT(E155, LEN(E155)-1))/100)</f>
        <v>399</v>
      </c>
      <c r="H155" s="19" t="str">
        <f>IF(D155&lt;200, "&lt;₹200", IF(D155&lt;=500, "₹200–₹500", "&gt;₹500"))</f>
        <v>₹200–₹500</v>
      </c>
      <c r="I155">
        <v>4.4000000000000004</v>
      </c>
      <c r="J155" s="4">
        <v>12091</v>
      </c>
      <c r="K155" s="21">
        <f>I155*J155</f>
        <v>53200.4</v>
      </c>
      <c r="L155" s="28">
        <f>G155*J155</f>
        <v>4824309</v>
      </c>
    </row>
    <row r="156" spans="1:12">
      <c r="A156" t="s">
        <v>6796</v>
      </c>
      <c r="B156" s="5" t="s">
        <v>10272</v>
      </c>
      <c r="C156" t="s">
        <v>10765</v>
      </c>
      <c r="D156" s="2">
        <v>6999</v>
      </c>
      <c r="E156" s="1">
        <v>0.34</v>
      </c>
      <c r="F156" s="1"/>
      <c r="G156" s="19">
        <f>D156 / (1 - VALUE(LEFT(E156, LEN(E156)-1))/100)</f>
        <v>7020.0601805416245</v>
      </c>
      <c r="H156" s="19" t="str">
        <f>IF(D156&lt;200, "&lt;₹200", IF(D156&lt;=500, "₹200–₹500", "&gt;₹500"))</f>
        <v>&gt;₹500</v>
      </c>
      <c r="I156">
        <v>4.4000000000000004</v>
      </c>
      <c r="J156" s="4">
        <v>11499</v>
      </c>
      <c r="K156" s="21">
        <f>I156*J156</f>
        <v>50595.600000000006</v>
      </c>
    </row>
    <row r="157" spans="1:12">
      <c r="A157" t="s">
        <v>7920</v>
      </c>
      <c r="B157" s="5" t="s">
        <v>10420</v>
      </c>
      <c r="C157" t="s">
        <v>10763</v>
      </c>
      <c r="D157" s="2">
        <v>2742</v>
      </c>
      <c r="E157" s="1">
        <v>0.31</v>
      </c>
      <c r="F157" s="1"/>
      <c r="G157" s="19">
        <f>D157 / (1 - VALUE(LEFT(E157, LEN(E157)-1))/100)</f>
        <v>2750.2507522567703</v>
      </c>
      <c r="H157" s="19" t="str">
        <f>IF(D157&lt;200, "&lt;₹200", IF(D157&lt;=500, "₹200–₹500", "&gt;₹500"))</f>
        <v>&gt;₹500</v>
      </c>
      <c r="I157">
        <v>4.4000000000000004</v>
      </c>
      <c r="J157" s="4">
        <v>11148</v>
      </c>
      <c r="K157" s="21">
        <f>I157*J157</f>
        <v>49051.200000000004</v>
      </c>
    </row>
    <row r="158" spans="1:12">
      <c r="A158" t="s">
        <v>5923</v>
      </c>
      <c r="B158" s="5" t="s">
        <v>10163</v>
      </c>
      <c r="C158" t="s">
        <v>10679</v>
      </c>
      <c r="D158">
        <v>326</v>
      </c>
      <c r="E158" s="1">
        <v>0.59</v>
      </c>
      <c r="F158" s="27">
        <f>SUBTOTAL(103, E158:E169)</f>
        <v>12</v>
      </c>
      <c r="G158" s="19">
        <f>D158 / (1 - VALUE(LEFT(E158, LEN(E158)-1))/100)</f>
        <v>327.63819095477385</v>
      </c>
      <c r="H158" s="19" t="str">
        <f>IF(D158&lt;200, "&lt;₹200", IF(D158&lt;=500, "₹200–₹500", "&gt;₹500"))</f>
        <v>₹200–₹500</v>
      </c>
      <c r="I158">
        <v>4.4000000000000004</v>
      </c>
      <c r="J158" s="4">
        <v>10773</v>
      </c>
      <c r="K158" s="21">
        <f>I158*J158</f>
        <v>47401.200000000004</v>
      </c>
      <c r="L158" s="28">
        <f>G158*J158</f>
        <v>3529646.2311557787</v>
      </c>
    </row>
    <row r="159" spans="1:12">
      <c r="A159" t="s">
        <v>5511</v>
      </c>
      <c r="B159" s="5" t="s">
        <v>10114</v>
      </c>
      <c r="C159" t="s">
        <v>10734</v>
      </c>
      <c r="D159">
        <v>90</v>
      </c>
      <c r="E159" s="1">
        <v>0.1</v>
      </c>
      <c r="F159" s="1"/>
      <c r="G159" s="19">
        <f>D159 / (1 - VALUE(LEFT(E159, LEN(E159)-1))/100)</f>
        <v>90</v>
      </c>
      <c r="H159" s="19" t="str">
        <f>IF(D159&lt;200, "&lt;₹200", IF(D159&lt;=500, "₹200–₹500", "&gt;₹500"))</f>
        <v>&lt;₹200</v>
      </c>
      <c r="I159">
        <v>4.4000000000000004</v>
      </c>
      <c r="J159" s="4">
        <v>10718</v>
      </c>
      <c r="K159" s="21">
        <f>I159*J159</f>
        <v>47159.200000000004</v>
      </c>
    </row>
    <row r="160" spans="1:12">
      <c r="A160" t="s">
        <v>5569</v>
      </c>
      <c r="B160" s="5" t="s">
        <v>10121</v>
      </c>
      <c r="C160" t="s">
        <v>10686</v>
      </c>
      <c r="D160">
        <v>200</v>
      </c>
      <c r="E160" s="1">
        <v>0.13</v>
      </c>
      <c r="F160" s="1"/>
      <c r="G160" s="19">
        <f>D160 / (1 - VALUE(LEFT(E160, LEN(E160)-1))/100)</f>
        <v>200.20020020020021</v>
      </c>
      <c r="H160" s="19" t="str">
        <f>IF(D160&lt;200, "&lt;₹200", IF(D160&lt;=500, "₹200–₹500", "&gt;₹500"))</f>
        <v>₹200–₹500</v>
      </c>
      <c r="I160">
        <v>4.4000000000000004</v>
      </c>
      <c r="J160" s="4">
        <v>10170</v>
      </c>
      <c r="K160" s="21">
        <f>I160*J160</f>
        <v>44748</v>
      </c>
    </row>
    <row r="161" spans="1:12">
      <c r="A161" t="s">
        <v>4605</v>
      </c>
      <c r="B161" s="5" t="s">
        <v>10004</v>
      </c>
      <c r="C161" t="s">
        <v>10709</v>
      </c>
      <c r="D161">
        <v>449</v>
      </c>
      <c r="E161" s="1">
        <v>0.55000000000000004</v>
      </c>
      <c r="F161" s="27">
        <f>SUBTOTAL(103, E161:E172)</f>
        <v>12</v>
      </c>
      <c r="G161" s="19">
        <f>D161 / (1 - VALUE(LEFT(E161, LEN(E161)-1))/100)</f>
        <v>451.2562814070352</v>
      </c>
      <c r="H161" s="19" t="str">
        <f>IF(D161&lt;200, "&lt;₹200", IF(D161&lt;=500, "₹200–₹500", "&gt;₹500"))</f>
        <v>₹200–₹500</v>
      </c>
      <c r="I161">
        <v>4.4000000000000004</v>
      </c>
      <c r="J161" s="4">
        <v>9940</v>
      </c>
      <c r="K161" s="21">
        <f>I161*J161</f>
        <v>43736</v>
      </c>
      <c r="L161" s="28">
        <f>G161*J161</f>
        <v>4485487.4371859301</v>
      </c>
    </row>
    <row r="162" spans="1:12">
      <c r="A162" t="s">
        <v>8883</v>
      </c>
      <c r="B162" s="5" t="s">
        <v>10550</v>
      </c>
      <c r="C162" t="s">
        <v>10802</v>
      </c>
      <c r="D162" s="2">
        <v>8599</v>
      </c>
      <c r="E162" s="1">
        <v>0.04</v>
      </c>
      <c r="F162" s="1"/>
      <c r="G162" s="19">
        <f>D162 / (1 - VALUE(LEFT(E162, LEN(E162)-1))/100)</f>
        <v>8599</v>
      </c>
      <c r="H162" s="19" t="str">
        <f>IF(D162&lt;200, "&lt;₹200", IF(D162&lt;=500, "₹200–₹500", "&gt;₹500"))</f>
        <v>&gt;₹500</v>
      </c>
      <c r="I162">
        <v>4.4000000000000004</v>
      </c>
      <c r="J162" s="4">
        <v>9734</v>
      </c>
      <c r="K162" s="21">
        <f>I162*J162</f>
        <v>42829.600000000006</v>
      </c>
    </row>
    <row r="163" spans="1:12">
      <c r="A163" t="s">
        <v>3960</v>
      </c>
      <c r="B163" s="5" t="s">
        <v>9926</v>
      </c>
      <c r="C163" t="s">
        <v>10667</v>
      </c>
      <c r="D163">
        <v>569</v>
      </c>
      <c r="E163" s="1">
        <v>0.56000000000000005</v>
      </c>
      <c r="F163" s="27">
        <f>SUBTOTAL(103, E163:E174)</f>
        <v>12</v>
      </c>
      <c r="G163" s="19">
        <f>D163 / (1 - VALUE(LEFT(E163, LEN(E163)-1))/100)</f>
        <v>571.85929648241211</v>
      </c>
      <c r="H163" s="19" t="str">
        <f>IF(D163&lt;200, "&lt;₹200", IF(D163&lt;=500, "₹200–₹500", "&gt;₹500"))</f>
        <v>&gt;₹500</v>
      </c>
      <c r="I163">
        <v>4.4000000000000004</v>
      </c>
      <c r="J163" s="4">
        <v>9275</v>
      </c>
      <c r="K163" s="21">
        <f>I163*J163</f>
        <v>40810</v>
      </c>
      <c r="L163" s="28">
        <f>G163*J163</f>
        <v>5303994.9748743726</v>
      </c>
    </row>
    <row r="164" spans="1:12">
      <c r="A164" t="s">
        <v>8275</v>
      </c>
      <c r="B164" s="5" t="s">
        <v>10467</v>
      </c>
      <c r="C164" t="s">
        <v>10796</v>
      </c>
      <c r="D164" s="2">
        <v>13999</v>
      </c>
      <c r="E164" s="1">
        <v>0.44</v>
      </c>
      <c r="F164" s="1"/>
      <c r="G164" s="19">
        <f>D164 / (1 - VALUE(LEFT(E164, LEN(E164)-1))/100)</f>
        <v>14055.220883534137</v>
      </c>
      <c r="H164" s="19" t="str">
        <f>IF(D164&lt;200, "&lt;₹200", IF(D164&lt;=500, "₹200–₹500", "&gt;₹500"))</f>
        <v>&gt;₹500</v>
      </c>
      <c r="I164">
        <v>4.4000000000000004</v>
      </c>
      <c r="J164" s="4">
        <v>8948</v>
      </c>
      <c r="K164" s="21">
        <f>I164*J164</f>
        <v>39371.200000000004</v>
      </c>
    </row>
    <row r="165" spans="1:12">
      <c r="A165" t="s">
        <v>2341</v>
      </c>
      <c r="B165" s="5" t="s">
        <v>9759</v>
      </c>
      <c r="C165" t="s">
        <v>10651</v>
      </c>
      <c r="D165" s="2">
        <v>1219</v>
      </c>
      <c r="E165" s="1">
        <v>0.28000000000000003</v>
      </c>
      <c r="F165" s="1"/>
      <c r="G165" s="19">
        <f>D165 / (1 - VALUE(LEFT(E165, LEN(E165)-1))/100)</f>
        <v>1221.4428857715432</v>
      </c>
      <c r="H165" s="19" t="str">
        <f>IF(D165&lt;200, "&lt;₹200", IF(D165&lt;=500, "₹200–₹500", "&gt;₹500"))</f>
        <v>&gt;₹500</v>
      </c>
      <c r="I165">
        <v>4.4000000000000004</v>
      </c>
      <c r="J165" s="4">
        <v>8891</v>
      </c>
      <c r="K165" s="21">
        <f>I165*J165</f>
        <v>39120.400000000001</v>
      </c>
    </row>
    <row r="166" spans="1:12">
      <c r="A166" t="s">
        <v>1698</v>
      </c>
      <c r="B166" s="5" t="s">
        <v>9684</v>
      </c>
      <c r="C166" t="s">
        <v>10627</v>
      </c>
      <c r="D166">
        <v>299</v>
      </c>
      <c r="E166" s="1">
        <v>0.56999999999999995</v>
      </c>
      <c r="F166" s="27">
        <f>SUBTOTAL(103, E166:E177)</f>
        <v>12</v>
      </c>
      <c r="G166" s="19">
        <f>D166 / (1 - VALUE(LEFT(E166, LEN(E166)-1))/100)</f>
        <v>300.50251256281405</v>
      </c>
      <c r="H166" s="19" t="str">
        <f>IF(D166&lt;200, "&lt;₹200", IF(D166&lt;=500, "₹200–₹500", "&gt;₹500"))</f>
        <v>₹200–₹500</v>
      </c>
      <c r="I166">
        <v>4.4000000000000004</v>
      </c>
      <c r="J166" s="4">
        <v>8714</v>
      </c>
      <c r="K166" s="21">
        <f>I166*J166</f>
        <v>38341.600000000006</v>
      </c>
      <c r="L166" s="28">
        <f>G166*J166</f>
        <v>2618578.8944723615</v>
      </c>
    </row>
    <row r="167" spans="1:12">
      <c r="A167" t="s">
        <v>4152</v>
      </c>
      <c r="B167" s="5" t="s">
        <v>9951</v>
      </c>
      <c r="C167" t="s">
        <v>10683</v>
      </c>
      <c r="D167">
        <v>309</v>
      </c>
      <c r="E167" s="1">
        <v>0.24</v>
      </c>
      <c r="F167" s="1"/>
      <c r="G167" s="19">
        <f>D167 / (1 - VALUE(LEFT(E167, LEN(E167)-1))/100)</f>
        <v>309.61923847695391</v>
      </c>
      <c r="H167" s="19" t="str">
        <f>IF(D167&lt;200, "&lt;₹200", IF(D167&lt;=500, "₹200–₹500", "&gt;₹500"))</f>
        <v>₹200–₹500</v>
      </c>
      <c r="I167">
        <v>4.4000000000000004</v>
      </c>
      <c r="J167" s="4">
        <v>8614</v>
      </c>
      <c r="K167" s="21">
        <f>I167*J167</f>
        <v>37901.600000000006</v>
      </c>
    </row>
    <row r="168" spans="1:12">
      <c r="A168" t="s">
        <v>4706</v>
      </c>
      <c r="B168" s="5" t="s">
        <v>10017</v>
      </c>
      <c r="C168" t="s">
        <v>10714</v>
      </c>
      <c r="D168">
        <v>238</v>
      </c>
      <c r="E168" s="1">
        <v>0.66</v>
      </c>
      <c r="F168" s="27">
        <f>SUBTOTAL(103, E168:E179)</f>
        <v>12</v>
      </c>
      <c r="G168" s="19">
        <f>D168 / (1 - VALUE(LEFT(E168, LEN(E168)-1))/100)</f>
        <v>239.43661971830986</v>
      </c>
      <c r="H168" s="19" t="str">
        <f>IF(D168&lt;200, "&lt;₹200", IF(D168&lt;=500, "₹200–₹500", "&gt;₹500"))</f>
        <v>₹200–₹500</v>
      </c>
      <c r="I168">
        <v>4.4000000000000004</v>
      </c>
      <c r="J168" s="4">
        <v>8372</v>
      </c>
      <c r="K168" s="21">
        <f>I168*J168</f>
        <v>36836.800000000003</v>
      </c>
      <c r="L168" s="28">
        <f>G168*J168</f>
        <v>2004563.38028169</v>
      </c>
    </row>
    <row r="169" spans="1:12">
      <c r="A169" t="s">
        <v>5131</v>
      </c>
      <c r="B169" s="5" t="s">
        <v>10072</v>
      </c>
      <c r="C169" t="s">
        <v>10714</v>
      </c>
      <c r="D169">
        <v>287</v>
      </c>
      <c r="E169" s="1">
        <v>0.13</v>
      </c>
      <c r="F169" s="1"/>
      <c r="G169" s="19">
        <f>D169 / (1 - VALUE(LEFT(E169, LEN(E169)-1))/100)</f>
        <v>287.28728728728731</v>
      </c>
      <c r="H169" s="19" t="str">
        <f>IF(D169&lt;200, "&lt;₹200", IF(D169&lt;=500, "₹200–₹500", "&gt;₹500"))</f>
        <v>₹200–₹500</v>
      </c>
      <c r="I169">
        <v>4.4000000000000004</v>
      </c>
      <c r="J169" s="4">
        <v>8076</v>
      </c>
      <c r="K169" s="21">
        <f>I169*J169</f>
        <v>35534.400000000001</v>
      </c>
    </row>
    <row r="170" spans="1:12">
      <c r="A170" t="s">
        <v>4764</v>
      </c>
      <c r="B170" s="5" t="s">
        <v>10011</v>
      </c>
      <c r="C170" t="s">
        <v>10712</v>
      </c>
      <c r="D170">
        <v>125</v>
      </c>
      <c r="E170" s="1">
        <v>0.31</v>
      </c>
      <c r="F170" s="1"/>
      <c r="G170" s="19">
        <f>D170 / (1 - VALUE(LEFT(E170, LEN(E170)-1))/100)</f>
        <v>125.37612838515547</v>
      </c>
      <c r="H170" s="19" t="str">
        <f>IF(D170&lt;200, "&lt;₹200", IF(D170&lt;=500, "₹200–₹500", "&gt;₹500"))</f>
        <v>&lt;₹200</v>
      </c>
      <c r="I170">
        <v>4.4000000000000004</v>
      </c>
      <c r="J170" s="4">
        <v>8053</v>
      </c>
      <c r="K170" s="21">
        <f>I170*J170</f>
        <v>35433.200000000004</v>
      </c>
    </row>
    <row r="171" spans="1:12">
      <c r="A171" t="s">
        <v>6745</v>
      </c>
      <c r="B171" s="5" t="s">
        <v>10266</v>
      </c>
      <c r="C171" t="s">
        <v>10778</v>
      </c>
      <c r="D171" s="2">
        <v>1819</v>
      </c>
      <c r="E171" s="1">
        <v>0.27</v>
      </c>
      <c r="F171" s="1"/>
      <c r="G171" s="19">
        <f>D171 / (1 - VALUE(LEFT(E171, LEN(E171)-1))/100)</f>
        <v>1822.6452905811623</v>
      </c>
      <c r="H171" s="19" t="str">
        <f>IF(D171&lt;200, "&lt;₹200", IF(D171&lt;=500, "₹200–₹500", "&gt;₹500"))</f>
        <v>&gt;₹500</v>
      </c>
      <c r="I171">
        <v>4.4000000000000004</v>
      </c>
      <c r="J171" s="4">
        <v>7946</v>
      </c>
      <c r="K171" s="21">
        <f>I171*J171</f>
        <v>34962.400000000001</v>
      </c>
    </row>
    <row r="172" spans="1:12">
      <c r="A172" t="s">
        <v>2511</v>
      </c>
      <c r="B172" s="5" t="s">
        <v>9780</v>
      </c>
      <c r="C172" t="s">
        <v>10651</v>
      </c>
      <c r="D172" s="2">
        <v>1075</v>
      </c>
      <c r="E172" s="1">
        <v>0.37</v>
      </c>
      <c r="F172" s="1"/>
      <c r="G172" s="19">
        <f>D172 / (1 - VALUE(LEFT(E172, LEN(E172)-1))/100)</f>
        <v>1078.2347041123371</v>
      </c>
      <c r="H172" s="19" t="str">
        <f>IF(D172&lt;200, "&lt;₹200", IF(D172&lt;=500, "₹200–₹500", "&gt;₹500"))</f>
        <v>&gt;₹500</v>
      </c>
      <c r="I172">
        <v>4.4000000000000004</v>
      </c>
      <c r="J172" s="4">
        <v>7462</v>
      </c>
      <c r="K172" s="21">
        <f>I172*J172</f>
        <v>32832.800000000003</v>
      </c>
    </row>
    <row r="173" spans="1:12">
      <c r="A173" t="s">
        <v>5080</v>
      </c>
      <c r="B173" s="5" t="s">
        <v>10065</v>
      </c>
      <c r="C173" t="s">
        <v>10699</v>
      </c>
      <c r="D173">
        <v>90</v>
      </c>
      <c r="E173" s="1">
        <v>0.49</v>
      </c>
      <c r="F173" s="1"/>
      <c r="G173" s="19">
        <f>D173 / (1 - VALUE(LEFT(E173, LEN(E173)-1))/100)</f>
        <v>90.361445783132524</v>
      </c>
      <c r="H173" s="19" t="str">
        <f>IF(D173&lt;200, "&lt;₹200", IF(D173&lt;=500, "₹200–₹500", "&gt;₹500"))</f>
        <v>&lt;₹200</v>
      </c>
      <c r="I173">
        <v>4.4000000000000004</v>
      </c>
      <c r="J173" s="4">
        <v>7429</v>
      </c>
      <c r="K173" s="21">
        <f>I173*J173</f>
        <v>32687.600000000002</v>
      </c>
    </row>
    <row r="174" spans="1:12">
      <c r="A174" t="s">
        <v>1293</v>
      </c>
      <c r="B174" s="5" t="s">
        <v>9586</v>
      </c>
      <c r="C174" t="s">
        <v>10625</v>
      </c>
      <c r="D174">
        <v>999</v>
      </c>
      <c r="E174" s="1">
        <v>0.41</v>
      </c>
      <c r="F174" s="1"/>
      <c r="G174" s="19">
        <f>D174 / (1 - VALUE(LEFT(E174, LEN(E174)-1))/100)</f>
        <v>1003.0120481927711</v>
      </c>
      <c r="H174" s="19" t="str">
        <f>IF(D174&lt;200, "&lt;₹200", IF(D174&lt;=500, "₹200–₹500", "&gt;₹500"))</f>
        <v>&gt;₹500</v>
      </c>
      <c r="I174">
        <v>4.4000000000000004</v>
      </c>
      <c r="J174" s="4">
        <v>7318</v>
      </c>
      <c r="K174" s="21">
        <f>I174*J174</f>
        <v>32199.200000000004</v>
      </c>
    </row>
    <row r="175" spans="1:12">
      <c r="A175" t="s">
        <v>1710</v>
      </c>
      <c r="B175" s="5" t="s">
        <v>9586</v>
      </c>
      <c r="C175" t="s">
        <v>10625</v>
      </c>
      <c r="D175" s="2">
        <v>1299</v>
      </c>
      <c r="E175" s="1">
        <v>0.35</v>
      </c>
      <c r="F175" s="1"/>
      <c r="G175" s="19">
        <f>D175 / (1 - VALUE(LEFT(E175, LEN(E175)-1))/100)</f>
        <v>1302.9087261785355</v>
      </c>
      <c r="H175" s="19" t="str">
        <f>IF(D175&lt;200, "&lt;₹200", IF(D175&lt;=500, "₹200–₹500", "&gt;₹500"))</f>
        <v>&gt;₹500</v>
      </c>
      <c r="I175">
        <v>4.4000000000000004</v>
      </c>
      <c r="J175" s="4">
        <v>7318</v>
      </c>
      <c r="K175" s="21">
        <f>I175*J175</f>
        <v>32199.200000000004</v>
      </c>
    </row>
    <row r="176" spans="1:12">
      <c r="A176" t="s">
        <v>3989</v>
      </c>
      <c r="B176" s="5" t="s">
        <v>9930</v>
      </c>
      <c r="C176" t="s">
        <v>10686</v>
      </c>
      <c r="D176">
        <v>191</v>
      </c>
      <c r="E176" s="1">
        <v>0.15</v>
      </c>
      <c r="F176" s="1"/>
      <c r="G176" s="19">
        <f>D176 / (1 - VALUE(LEFT(E176, LEN(E176)-1))/100)</f>
        <v>191.19119119119119</v>
      </c>
      <c r="H176" s="19" t="str">
        <f>IF(D176&lt;200, "&lt;₹200", IF(D176&lt;=500, "₹200–₹500", "&gt;₹500"))</f>
        <v>&lt;₹200</v>
      </c>
      <c r="I176">
        <v>4.4000000000000004</v>
      </c>
      <c r="J176" s="4">
        <v>7203</v>
      </c>
      <c r="K176" s="21">
        <f>I176*J176</f>
        <v>31693.200000000004</v>
      </c>
    </row>
    <row r="177" spans="1:12">
      <c r="A177" t="s">
        <v>4428</v>
      </c>
      <c r="B177" s="5" t="s">
        <v>9982</v>
      </c>
      <c r="C177" t="s">
        <v>10694</v>
      </c>
      <c r="D177">
        <v>137</v>
      </c>
      <c r="E177" s="1">
        <v>0.14000000000000001</v>
      </c>
      <c r="F177" s="1"/>
      <c r="G177" s="19">
        <f>D177 / (1 - VALUE(LEFT(E177, LEN(E177)-1))/100)</f>
        <v>137.13713713713713</v>
      </c>
      <c r="H177" s="19" t="str">
        <f>IF(D177&lt;200, "&lt;₹200", IF(D177&lt;=500, "₹200–₹500", "&gt;₹500"))</f>
        <v>&lt;₹200</v>
      </c>
      <c r="I177">
        <v>4.4000000000000004</v>
      </c>
      <c r="J177" s="4">
        <v>6537</v>
      </c>
      <c r="K177" s="21">
        <f>I177*J177</f>
        <v>28762.800000000003</v>
      </c>
    </row>
    <row r="178" spans="1:12">
      <c r="A178" t="s">
        <v>9341</v>
      </c>
      <c r="B178" s="5" t="s">
        <v>10613</v>
      </c>
      <c r="C178" t="s">
        <v>10800</v>
      </c>
      <c r="D178" s="2">
        <v>1499</v>
      </c>
      <c r="E178" s="1">
        <v>0.32</v>
      </c>
      <c r="F178" s="1"/>
      <c r="G178" s="19">
        <f>D178 / (1 - VALUE(LEFT(E178, LEN(E178)-1))/100)</f>
        <v>1503.5105315947844</v>
      </c>
      <c r="H178" s="19" t="str">
        <f>IF(D178&lt;200, "&lt;₹200", IF(D178&lt;=500, "₹200–₹500", "&gt;₹500"))</f>
        <v>&gt;₹500</v>
      </c>
      <c r="I178">
        <v>4.4000000000000004</v>
      </c>
      <c r="J178" s="4">
        <v>6531</v>
      </c>
      <c r="K178" s="21">
        <f>I178*J178</f>
        <v>28736.400000000001</v>
      </c>
    </row>
    <row r="179" spans="1:12">
      <c r="A179" t="s">
        <v>5057</v>
      </c>
      <c r="B179" s="5" t="s">
        <v>10062</v>
      </c>
      <c r="C179" t="s">
        <v>10667</v>
      </c>
      <c r="D179">
        <v>629</v>
      </c>
      <c r="E179" s="1">
        <v>0.55000000000000004</v>
      </c>
      <c r="F179" s="27">
        <f>SUBTOTAL(103, E179:E190)</f>
        <v>12</v>
      </c>
      <c r="G179" s="19">
        <f>D179 / (1 - VALUE(LEFT(E179, LEN(E179)-1))/100)</f>
        <v>632.1608040201005</v>
      </c>
      <c r="H179" s="19" t="str">
        <f>IF(D179&lt;200, "&lt;₹200", IF(D179&lt;=500, "₹200–₹500", "&gt;₹500"))</f>
        <v>&gt;₹500</v>
      </c>
      <c r="I179">
        <v>4.4000000000000004</v>
      </c>
      <c r="J179" s="4">
        <v>6301</v>
      </c>
      <c r="K179" s="21">
        <f>I179*J179</f>
        <v>27724.400000000001</v>
      </c>
      <c r="L179" s="28">
        <f>G179*J179</f>
        <v>3983245.2261306532</v>
      </c>
    </row>
    <row r="180" spans="1:12">
      <c r="A180" t="s">
        <v>7941</v>
      </c>
      <c r="B180" s="5" t="s">
        <v>10423</v>
      </c>
      <c r="C180" t="s">
        <v>10778</v>
      </c>
      <c r="D180" s="2">
        <v>1656</v>
      </c>
      <c r="E180" s="1">
        <v>0.39</v>
      </c>
      <c r="F180" s="1"/>
      <c r="G180" s="19">
        <f>D180 / (1 - VALUE(LEFT(E180, LEN(E180)-1))/100)</f>
        <v>1660.9829488465396</v>
      </c>
      <c r="H180" s="19" t="str">
        <f>IF(D180&lt;200, "&lt;₹200", IF(D180&lt;=500, "₹200–₹500", "&gt;₹500"))</f>
        <v>&gt;₹500</v>
      </c>
      <c r="I180">
        <v>4.4000000000000004</v>
      </c>
      <c r="J180" s="4">
        <v>6027</v>
      </c>
      <c r="K180" s="21">
        <f>I180*J180</f>
        <v>26518.800000000003</v>
      </c>
    </row>
    <row r="181" spans="1:12">
      <c r="A181" t="s">
        <v>7494</v>
      </c>
      <c r="B181" s="5" t="s">
        <v>10364</v>
      </c>
      <c r="C181" t="s">
        <v>10769</v>
      </c>
      <c r="D181" s="2">
        <v>6499</v>
      </c>
      <c r="E181" s="1">
        <v>0.24</v>
      </c>
      <c r="F181" s="1"/>
      <c r="G181" s="19">
        <f>D181 / (1 - VALUE(LEFT(E181, LEN(E181)-1))/100)</f>
        <v>6512.024048096192</v>
      </c>
      <c r="H181" s="19" t="str">
        <f>IF(D181&lt;200, "&lt;₹200", IF(D181&lt;=500, "₹200–₹500", "&gt;₹500"))</f>
        <v>&gt;₹500</v>
      </c>
      <c r="I181">
        <v>4.4000000000000004</v>
      </c>
      <c r="J181" s="4">
        <v>5865</v>
      </c>
      <c r="K181" s="21">
        <f>I181*J181</f>
        <v>25806.000000000004</v>
      </c>
    </row>
    <row r="182" spans="1:12">
      <c r="A182" t="s">
        <v>8318</v>
      </c>
      <c r="B182" s="5" t="s">
        <v>10473</v>
      </c>
      <c r="C182" t="s">
        <v>10811</v>
      </c>
      <c r="D182" s="2">
        <v>27900</v>
      </c>
      <c r="E182" s="1">
        <v>0.53</v>
      </c>
      <c r="F182" s="27">
        <f>SUBTOTAL(103, E182:E193)</f>
        <v>12</v>
      </c>
      <c r="G182" s="19">
        <f>D182 / (1 - VALUE(LEFT(E182, LEN(E182)-1))/100)</f>
        <v>28040.201005025127</v>
      </c>
      <c r="H182" s="19" t="str">
        <f>IF(D182&lt;200, "&lt;₹200", IF(D182&lt;=500, "₹200–₹500", "&gt;₹500"))</f>
        <v>&gt;₹500</v>
      </c>
      <c r="I182">
        <v>4.4000000000000004</v>
      </c>
      <c r="J182" s="4">
        <v>5298</v>
      </c>
      <c r="K182" s="21">
        <f>I182*J182</f>
        <v>23311.200000000001</v>
      </c>
      <c r="L182" s="28">
        <f>G182*J182</f>
        <v>148556984.92462313</v>
      </c>
    </row>
    <row r="183" spans="1:12">
      <c r="A183" t="s">
        <v>4145</v>
      </c>
      <c r="B183" s="5" t="s">
        <v>9950</v>
      </c>
      <c r="C183" t="s">
        <v>10687</v>
      </c>
      <c r="D183">
        <v>169</v>
      </c>
      <c r="E183" s="1">
        <v>0.43</v>
      </c>
      <c r="F183" s="1"/>
      <c r="G183" s="19">
        <f>D183 / (1 - VALUE(LEFT(E183, LEN(E183)-1))/100)</f>
        <v>169.67871485943775</v>
      </c>
      <c r="H183" s="19" t="str">
        <f>IF(D183&lt;200, "&lt;₹200", IF(D183&lt;=500, "₹200–₹500", "&gt;₹500"))</f>
        <v>&lt;₹200</v>
      </c>
      <c r="I183">
        <v>4.4000000000000004</v>
      </c>
      <c r="J183" s="4">
        <v>5176</v>
      </c>
      <c r="K183" s="21">
        <f>I183*J183</f>
        <v>22774.400000000001</v>
      </c>
    </row>
    <row r="184" spans="1:12">
      <c r="A184" t="s">
        <v>4860</v>
      </c>
      <c r="B184" s="5" t="s">
        <v>10037</v>
      </c>
      <c r="C184" t="s">
        <v>10670</v>
      </c>
      <c r="D184">
        <v>599</v>
      </c>
      <c r="E184" s="1">
        <v>0.7</v>
      </c>
      <c r="F184" s="27">
        <f t="shared" ref="F184:F187" si="30">SUBTOTAL(103, E184:E195)</f>
        <v>12</v>
      </c>
      <c r="G184" s="19">
        <f>D184 / (1 - VALUE(LEFT(E184, LEN(E184)-1))/100)</f>
        <v>599</v>
      </c>
      <c r="H184" s="19" t="str">
        <f>IF(D184&lt;200, "&lt;₹200", IF(D184&lt;=500, "₹200–₹500", "&gt;₹500"))</f>
        <v>&gt;₹500</v>
      </c>
      <c r="I184">
        <v>4.4000000000000004</v>
      </c>
      <c r="J184" s="4">
        <v>4736</v>
      </c>
      <c r="K184" s="21">
        <f>I184*J184</f>
        <v>20838.400000000001</v>
      </c>
      <c r="L184" s="28">
        <f t="shared" ref="L184:L187" si="31">G184*J184</f>
        <v>2836864</v>
      </c>
    </row>
    <row r="185" spans="1:12">
      <c r="A185" t="s">
        <v>5576</v>
      </c>
      <c r="B185" s="5" t="s">
        <v>10122</v>
      </c>
      <c r="C185" t="s">
        <v>10727</v>
      </c>
      <c r="D185" s="2">
        <v>1249</v>
      </c>
      <c r="E185" s="1">
        <v>0.55000000000000004</v>
      </c>
      <c r="F185" s="27">
        <f t="shared" si="30"/>
        <v>12</v>
      </c>
      <c r="G185" s="19">
        <f>D185 / (1 - VALUE(LEFT(E185, LEN(E185)-1))/100)</f>
        <v>1255.2763819095478</v>
      </c>
      <c r="H185" s="19" t="str">
        <f>IF(D185&lt;200, "&lt;₹200", IF(D185&lt;=500, "₹200–₹500", "&gt;₹500"))</f>
        <v>&gt;₹500</v>
      </c>
      <c r="I185">
        <v>4.4000000000000004</v>
      </c>
      <c r="J185" s="4">
        <v>4598</v>
      </c>
      <c r="K185" s="21">
        <f>I185*J185</f>
        <v>20231.2</v>
      </c>
      <c r="L185" s="28">
        <f t="shared" si="31"/>
        <v>5771760.8040201012</v>
      </c>
    </row>
    <row r="186" spans="1:12">
      <c r="A186" t="s">
        <v>5875</v>
      </c>
      <c r="B186" s="5" t="s">
        <v>10158</v>
      </c>
      <c r="C186" t="s">
        <v>10747</v>
      </c>
      <c r="D186">
        <v>535</v>
      </c>
      <c r="E186" s="1">
        <v>0.54</v>
      </c>
      <c r="F186" s="27">
        <f t="shared" si="30"/>
        <v>12</v>
      </c>
      <c r="G186" s="19">
        <f>D186 / (1 - VALUE(LEFT(E186, LEN(E186)-1))/100)</f>
        <v>537.6884422110553</v>
      </c>
      <c r="H186" s="19" t="str">
        <f>IF(D186&lt;200, "&lt;₹200", IF(D186&lt;=500, "₹200–₹500", "&gt;₹500"))</f>
        <v>&gt;₹500</v>
      </c>
      <c r="I186">
        <v>4.4000000000000004</v>
      </c>
      <c r="J186" s="4">
        <v>4426</v>
      </c>
      <c r="K186" s="21">
        <f>I186*J186</f>
        <v>19474.400000000001</v>
      </c>
      <c r="L186" s="28">
        <f t="shared" si="31"/>
        <v>2379809.0452261306</v>
      </c>
    </row>
    <row r="187" spans="1:12">
      <c r="A187" t="s">
        <v>7438</v>
      </c>
      <c r="B187" s="5" t="s">
        <v>10356</v>
      </c>
      <c r="C187" t="s">
        <v>10795</v>
      </c>
      <c r="D187" s="2">
        <v>14400</v>
      </c>
      <c r="E187" s="1">
        <v>0.76</v>
      </c>
      <c r="F187" s="27">
        <f t="shared" si="30"/>
        <v>12</v>
      </c>
      <c r="G187" s="19">
        <f>D187 / (1 - VALUE(LEFT(E187, LEN(E187)-1))/100)</f>
        <v>14501.510574018126</v>
      </c>
      <c r="H187" s="19" t="str">
        <f>IF(D187&lt;200, "&lt;₹200", IF(D187&lt;=500, "₹200–₹500", "&gt;₹500"))</f>
        <v>&gt;₹500</v>
      </c>
      <c r="I187">
        <v>4.4000000000000004</v>
      </c>
      <c r="J187" s="4">
        <v>3837</v>
      </c>
      <c r="K187" s="21">
        <f>I187*J187</f>
        <v>16882.800000000003</v>
      </c>
      <c r="L187" s="28">
        <f t="shared" si="31"/>
        <v>55642296.072507553</v>
      </c>
    </row>
    <row r="188" spans="1:12">
      <c r="A188" t="s">
        <v>6574</v>
      </c>
      <c r="B188" s="5" t="s">
        <v>10243</v>
      </c>
      <c r="C188" t="s">
        <v>10759</v>
      </c>
      <c r="D188" s="2">
        <v>1490</v>
      </c>
      <c r="E188" s="1">
        <v>0.12</v>
      </c>
      <c r="F188" s="1"/>
      <c r="G188" s="19">
        <f>D188 / (1 - VALUE(LEFT(E188, LEN(E188)-1))/100)</f>
        <v>1491.4914914914914</v>
      </c>
      <c r="H188" s="19" t="str">
        <f>IF(D188&lt;200, "&lt;₹200", IF(D188&lt;=500, "₹200–₹500", "&gt;₹500"))</f>
        <v>&gt;₹500</v>
      </c>
      <c r="I188">
        <v>4.4000000000000004</v>
      </c>
      <c r="J188" s="4">
        <v>3543</v>
      </c>
      <c r="K188" s="21">
        <f>I188*J188</f>
        <v>15589.2</v>
      </c>
    </row>
    <row r="189" spans="1:12">
      <c r="A189" t="s">
        <v>6100</v>
      </c>
      <c r="B189" s="5" t="s">
        <v>10184</v>
      </c>
      <c r="C189" t="s">
        <v>10667</v>
      </c>
      <c r="D189">
        <v>579</v>
      </c>
      <c r="E189" s="1">
        <v>0.47</v>
      </c>
      <c r="F189" s="1"/>
      <c r="G189" s="19">
        <f>D189 / (1 - VALUE(LEFT(E189, LEN(E189)-1))/100)</f>
        <v>581.32530120481931</v>
      </c>
      <c r="H189" s="19" t="str">
        <f>IF(D189&lt;200, "&lt;₹200", IF(D189&lt;=500, "₹200–₹500", "&gt;₹500"))</f>
        <v>&gt;₹500</v>
      </c>
      <c r="I189">
        <v>4.4000000000000004</v>
      </c>
      <c r="J189" s="4">
        <v>3482</v>
      </c>
      <c r="K189" s="21">
        <f>I189*J189</f>
        <v>15320.800000000001</v>
      </c>
    </row>
    <row r="190" spans="1:12">
      <c r="A190" t="s">
        <v>5601</v>
      </c>
      <c r="B190" s="5" t="s">
        <v>10125</v>
      </c>
      <c r="C190" t="s">
        <v>10683</v>
      </c>
      <c r="D190">
        <v>596</v>
      </c>
      <c r="E190" s="1">
        <v>0.18</v>
      </c>
      <c r="F190" s="1"/>
      <c r="G190" s="19">
        <f>D190 / (1 - VALUE(LEFT(E190, LEN(E190)-1))/100)</f>
        <v>596.59659659659656</v>
      </c>
      <c r="H190" s="19" t="str">
        <f>IF(D190&lt;200, "&lt;₹200", IF(D190&lt;=500, "₹200–₹500", "&gt;₹500"))</f>
        <v>&gt;₹500</v>
      </c>
      <c r="I190">
        <v>4.4000000000000004</v>
      </c>
      <c r="J190" s="4">
        <v>3219</v>
      </c>
      <c r="K190" s="21">
        <f>I190*J190</f>
        <v>14163.6</v>
      </c>
    </row>
    <row r="191" spans="1:12">
      <c r="A191" t="s">
        <v>4846</v>
      </c>
      <c r="B191" s="5" t="s">
        <v>10035</v>
      </c>
      <c r="C191" t="s">
        <v>10712</v>
      </c>
      <c r="D191">
        <v>561</v>
      </c>
      <c r="E191" s="1">
        <v>0.22</v>
      </c>
      <c r="F191" s="1"/>
      <c r="G191" s="19">
        <f>D191 / (1 - VALUE(LEFT(E191, LEN(E191)-1))/100)</f>
        <v>562.12424849699403</v>
      </c>
      <c r="H191" s="19" t="str">
        <f>IF(D191&lt;200, "&lt;₹200", IF(D191&lt;=500, "₹200–₹500", "&gt;₹500"))</f>
        <v>&gt;₹500</v>
      </c>
      <c r="I191">
        <v>4.4000000000000004</v>
      </c>
      <c r="J191" s="4">
        <v>3182</v>
      </c>
      <c r="K191" s="21">
        <f>I191*J191</f>
        <v>14000.800000000001</v>
      </c>
    </row>
    <row r="192" spans="1:12">
      <c r="A192" t="s">
        <v>5496</v>
      </c>
      <c r="B192" s="5" t="s">
        <v>10038</v>
      </c>
      <c r="C192" t="s">
        <v>10724</v>
      </c>
      <c r="D192" s="2">
        <v>1709</v>
      </c>
      <c r="E192" s="1">
        <v>0.56999999999999995</v>
      </c>
      <c r="F192" s="27">
        <f>SUBTOTAL(103, E192:E203)</f>
        <v>12</v>
      </c>
      <c r="G192" s="19">
        <f>D192 / (1 - VALUE(LEFT(E192, LEN(E192)-1))/100)</f>
        <v>1717.5879396984924</v>
      </c>
      <c r="H192" s="19" t="str">
        <f>IF(D192&lt;200, "&lt;₹200", IF(D192&lt;=500, "₹200–₹500", "&gt;₹500"))</f>
        <v>&gt;₹500</v>
      </c>
      <c r="I192">
        <v>4.4000000000000004</v>
      </c>
      <c r="J192" s="4">
        <v>3029</v>
      </c>
      <c r="K192" s="21">
        <f>I192*J192</f>
        <v>13327.6</v>
      </c>
      <c r="L192" s="28">
        <f>G192*J192</f>
        <v>5202573.8693467332</v>
      </c>
    </row>
    <row r="193" spans="1:12">
      <c r="A193" t="s">
        <v>6919</v>
      </c>
      <c r="B193" s="5" t="s">
        <v>10288</v>
      </c>
      <c r="C193" t="s">
        <v>10771</v>
      </c>
      <c r="D193" s="2">
        <v>8799</v>
      </c>
      <c r="E193" s="1">
        <v>0.24</v>
      </c>
      <c r="F193" s="1"/>
      <c r="G193" s="19">
        <f>D193 / (1 - VALUE(LEFT(E193, LEN(E193)-1))/100)</f>
        <v>8816.6332665330665</v>
      </c>
      <c r="H193" s="19" t="str">
        <f>IF(D193&lt;200, "&lt;₹200", IF(D193&lt;=500, "₹200–₹500", "&gt;₹500"))</f>
        <v>&gt;₹500</v>
      </c>
      <c r="I193">
        <v>4.4000000000000004</v>
      </c>
      <c r="J193" s="4">
        <v>2981</v>
      </c>
      <c r="K193" s="21">
        <f>I193*J193</f>
        <v>13116.400000000001</v>
      </c>
    </row>
    <row r="194" spans="1:12">
      <c r="A194" t="s">
        <v>4665</v>
      </c>
      <c r="B194" s="5" t="s">
        <v>10012</v>
      </c>
      <c r="C194" t="s">
        <v>10673</v>
      </c>
      <c r="D194">
        <v>190</v>
      </c>
      <c r="E194" s="1">
        <v>0.14000000000000001</v>
      </c>
      <c r="F194" s="1"/>
      <c r="G194" s="19">
        <f>D194 / (1 - VALUE(LEFT(E194, LEN(E194)-1))/100)</f>
        <v>190.19019019019018</v>
      </c>
      <c r="H194" s="19" t="str">
        <f>IF(D194&lt;200, "&lt;₹200", IF(D194&lt;=500, "₹200–₹500", "&gt;₹500"))</f>
        <v>&lt;₹200</v>
      </c>
      <c r="I194">
        <v>4.4000000000000004</v>
      </c>
      <c r="J194" s="4">
        <v>2866</v>
      </c>
      <c r="K194" s="21">
        <f>I194*J194</f>
        <v>12610.400000000001</v>
      </c>
    </row>
    <row r="195" spans="1:12">
      <c r="A195" t="s">
        <v>8960</v>
      </c>
      <c r="B195" s="5" t="s">
        <v>10561</v>
      </c>
      <c r="C195" t="s">
        <v>10774</v>
      </c>
      <c r="D195" s="2">
        <v>5865</v>
      </c>
      <c r="E195" s="1">
        <v>0.25</v>
      </c>
      <c r="F195" s="1"/>
      <c r="G195" s="19">
        <f>D195 / (1 - VALUE(LEFT(E195, LEN(E195)-1))/100)</f>
        <v>5876.7535070140284</v>
      </c>
      <c r="H195" s="19" t="str">
        <f>IF(D195&lt;200, "&lt;₹200", IF(D195&lt;=500, "₹200–₹500", "&gt;₹500"))</f>
        <v>&gt;₹500</v>
      </c>
      <c r="I195">
        <v>4.4000000000000004</v>
      </c>
      <c r="J195" s="4">
        <v>2737</v>
      </c>
      <c r="K195" s="21">
        <f>I195*J195</f>
        <v>12042.800000000001</v>
      </c>
    </row>
    <row r="196" spans="1:12">
      <c r="A196" t="s">
        <v>1321</v>
      </c>
      <c r="B196" s="5" t="s">
        <v>9645</v>
      </c>
      <c r="C196" t="s">
        <v>10629</v>
      </c>
      <c r="D196">
        <v>239</v>
      </c>
      <c r="E196" s="1">
        <v>0.66</v>
      </c>
      <c r="F196" s="27">
        <f>SUBTOTAL(103, E196:E207)</f>
        <v>12</v>
      </c>
      <c r="G196" s="19">
        <f>D196 / (1 - VALUE(LEFT(E196, LEN(E196)-1))/100)</f>
        <v>240.44265593561369</v>
      </c>
      <c r="H196" s="19" t="str">
        <f>IF(D196&lt;200, "&lt;₹200", IF(D196&lt;=500, "₹200–₹500", "&gt;₹500"))</f>
        <v>₹200–₹500</v>
      </c>
      <c r="I196">
        <v>4.4000000000000004</v>
      </c>
      <c r="J196" s="4">
        <v>2640</v>
      </c>
      <c r="K196" s="21">
        <f>I196*J196</f>
        <v>11616.000000000002</v>
      </c>
      <c r="L196" s="28">
        <f>G196*J196</f>
        <v>634768.61167002015</v>
      </c>
    </row>
    <row r="197" spans="1:12">
      <c r="A197" t="s">
        <v>9383</v>
      </c>
      <c r="B197" s="5" t="s">
        <v>10618</v>
      </c>
      <c r="C197" t="s">
        <v>10756</v>
      </c>
      <c r="D197" s="2">
        <v>2695</v>
      </c>
      <c r="E197" s="1">
        <v>0.44</v>
      </c>
      <c r="F197" s="1"/>
      <c r="G197" s="19">
        <f>D197 / (1 - VALUE(LEFT(E197, LEN(E197)-1))/100)</f>
        <v>2705.8232931726907</v>
      </c>
      <c r="H197" s="19" t="str">
        <f>IF(D197&lt;200, "&lt;₹200", IF(D197&lt;=500, "₹200–₹500", "&gt;₹500"))</f>
        <v>&gt;₹500</v>
      </c>
      <c r="I197">
        <v>4.4000000000000004</v>
      </c>
      <c r="J197" s="4">
        <v>2518</v>
      </c>
      <c r="K197" s="21">
        <f>I197*J197</f>
        <v>11079.2</v>
      </c>
    </row>
    <row r="198" spans="1:12">
      <c r="A198" t="s">
        <v>8529</v>
      </c>
      <c r="B198" s="5" t="s">
        <v>10500</v>
      </c>
      <c r="C198" t="s">
        <v>10813</v>
      </c>
      <c r="D198" s="2">
        <v>12609</v>
      </c>
      <c r="E198" s="1">
        <v>0.47</v>
      </c>
      <c r="F198" s="1"/>
      <c r="G198" s="19">
        <f>D198 / (1 - VALUE(LEFT(E198, LEN(E198)-1))/100)</f>
        <v>12659.638554216868</v>
      </c>
      <c r="H198" s="19" t="str">
        <f>IF(D198&lt;200, "&lt;₹200", IF(D198&lt;=500, "₹200–₹500", "&gt;₹500"))</f>
        <v>&gt;₹500</v>
      </c>
      <c r="I198">
        <v>4.4000000000000004</v>
      </c>
      <c r="J198" s="4">
        <v>2288</v>
      </c>
      <c r="K198" s="21">
        <f>I198*J198</f>
        <v>10067.200000000001</v>
      </c>
    </row>
    <row r="199" spans="1:12">
      <c r="A199" t="s">
        <v>1987</v>
      </c>
      <c r="B199" s="5" t="s">
        <v>9715</v>
      </c>
      <c r="C199" t="s">
        <v>10627</v>
      </c>
      <c r="D199">
        <v>499</v>
      </c>
      <c r="E199" s="1">
        <v>0.45</v>
      </c>
      <c r="F199" s="1"/>
      <c r="G199" s="19">
        <f>D199 / (1 - VALUE(LEFT(E199, LEN(E199)-1))/100)</f>
        <v>501.00401606425703</v>
      </c>
      <c r="H199" s="19" t="str">
        <f>IF(D199&lt;200, "&lt;₹200", IF(D199&lt;=500, "₹200–₹500", "&gt;₹500"))</f>
        <v>₹200–₹500</v>
      </c>
      <c r="I199">
        <v>4.4000000000000004</v>
      </c>
      <c r="J199" s="4">
        <v>2165</v>
      </c>
      <c r="K199" s="21">
        <f>I199*J199</f>
        <v>9526</v>
      </c>
    </row>
    <row r="200" spans="1:12">
      <c r="A200" t="s">
        <v>7738</v>
      </c>
      <c r="B200" s="5" t="s">
        <v>10396</v>
      </c>
      <c r="C200" t="s">
        <v>10804</v>
      </c>
      <c r="D200" s="2">
        <v>2599</v>
      </c>
      <c r="E200" s="1">
        <v>0.39</v>
      </c>
      <c r="F200" s="1"/>
      <c r="G200" s="19">
        <f>D200 / (1 - VALUE(LEFT(E200, LEN(E200)-1))/100)</f>
        <v>2606.8204613841526</v>
      </c>
      <c r="H200" s="19" t="str">
        <f>IF(D200&lt;200, "&lt;₹200", IF(D200&lt;=500, "₹200–₹500", "&gt;₹500"))</f>
        <v>&gt;₹500</v>
      </c>
      <c r="I200">
        <v>4.4000000000000004</v>
      </c>
      <c r="J200" s="4">
        <v>2116</v>
      </c>
      <c r="K200" s="21">
        <f>I200*J200</f>
        <v>9310.4000000000015</v>
      </c>
    </row>
    <row r="201" spans="1:12">
      <c r="A201" t="s">
        <v>6228</v>
      </c>
      <c r="B201" s="5" t="s">
        <v>9905</v>
      </c>
      <c r="C201" t="s">
        <v>10673</v>
      </c>
      <c r="D201">
        <v>380</v>
      </c>
      <c r="E201" s="1">
        <v>0.05</v>
      </c>
      <c r="F201" s="1"/>
      <c r="G201" s="19">
        <f>D201 / (1 - VALUE(LEFT(E201, LEN(E201)-1))/100)</f>
        <v>380</v>
      </c>
      <c r="H201" s="19" t="str">
        <f>IF(D201&lt;200, "&lt;₹200", IF(D201&lt;=500, "₹200–₹500", "&gt;₹500"))</f>
        <v>₹200–₹500</v>
      </c>
      <c r="I201">
        <v>4.4000000000000004</v>
      </c>
      <c r="J201" s="4">
        <v>2111</v>
      </c>
      <c r="K201" s="21">
        <f>I201*J201</f>
        <v>9288.4000000000015</v>
      </c>
    </row>
    <row r="202" spans="1:12">
      <c r="A202" t="s">
        <v>7822</v>
      </c>
      <c r="B202" s="5" t="s">
        <v>10408</v>
      </c>
      <c r="C202" t="s">
        <v>10771</v>
      </c>
      <c r="D202" s="2">
        <v>7199</v>
      </c>
      <c r="E202" s="1">
        <v>0.28000000000000003</v>
      </c>
      <c r="F202" s="1"/>
      <c r="G202" s="19">
        <f>D202 / (1 - VALUE(LEFT(E202, LEN(E202)-1))/100)</f>
        <v>7213.4268537074149</v>
      </c>
      <c r="H202" s="19" t="str">
        <f>IF(D202&lt;200, "&lt;₹200", IF(D202&lt;=500, "₹200–₹500", "&gt;₹500"))</f>
        <v>&gt;₹500</v>
      </c>
      <c r="I202">
        <v>4.4000000000000004</v>
      </c>
      <c r="J202" s="4">
        <v>1964</v>
      </c>
      <c r="K202" s="21">
        <f>I202*J202</f>
        <v>8641.6</v>
      </c>
    </row>
    <row r="203" spans="1:12">
      <c r="A203" t="s">
        <v>801</v>
      </c>
      <c r="B203" s="5" t="s">
        <v>9586</v>
      </c>
      <c r="C203" t="s">
        <v>10625</v>
      </c>
      <c r="D203" s="2">
        <v>1599</v>
      </c>
      <c r="E203" s="1">
        <v>0.2</v>
      </c>
      <c r="F203" s="1"/>
      <c r="G203" s="19">
        <f>D203 / (1 - VALUE(LEFT(E203, LEN(E203)-1))/100)</f>
        <v>1599</v>
      </c>
      <c r="H203" s="19" t="str">
        <f>IF(D203&lt;200, "&lt;₹200", IF(D203&lt;=500, "₹200–₹500", "&gt;₹500"))</f>
        <v>&gt;₹500</v>
      </c>
      <c r="I203">
        <v>4.4000000000000004</v>
      </c>
      <c r="J203" s="4">
        <v>1951</v>
      </c>
      <c r="K203" s="21">
        <f>I203*J203</f>
        <v>8584.4000000000015</v>
      </c>
    </row>
    <row r="204" spans="1:12">
      <c r="A204" t="s">
        <v>1034</v>
      </c>
      <c r="B204" s="5" t="s">
        <v>9586</v>
      </c>
      <c r="C204" t="s">
        <v>10625</v>
      </c>
      <c r="D204" s="2">
        <v>1499</v>
      </c>
      <c r="E204" s="1">
        <v>0.25</v>
      </c>
      <c r="F204" s="1"/>
      <c r="G204" s="19">
        <f>D204 / (1 - VALUE(LEFT(E204, LEN(E204)-1))/100)</f>
        <v>1502.004008016032</v>
      </c>
      <c r="H204" s="19" t="str">
        <f>IF(D204&lt;200, "&lt;₹200", IF(D204&lt;=500, "₹200–₹500", "&gt;₹500"))</f>
        <v>&gt;₹500</v>
      </c>
      <c r="I204">
        <v>4.4000000000000004</v>
      </c>
      <c r="J204" s="4">
        <v>1951</v>
      </c>
      <c r="K204" s="21">
        <f>I204*J204</f>
        <v>8584.4000000000015</v>
      </c>
    </row>
    <row r="205" spans="1:12">
      <c r="A205" t="s">
        <v>7323</v>
      </c>
      <c r="B205" s="5" t="s">
        <v>10340</v>
      </c>
      <c r="C205" t="s">
        <v>10769</v>
      </c>
      <c r="D205" s="2">
        <v>6990</v>
      </c>
      <c r="E205" s="1">
        <v>0.51</v>
      </c>
      <c r="F205" s="27">
        <f>SUBTOTAL(103, E205:E216)</f>
        <v>12</v>
      </c>
      <c r="G205" s="19">
        <f>D205 / (1 - VALUE(LEFT(E205, LEN(E205)-1))/100)</f>
        <v>7025.1256281407032</v>
      </c>
      <c r="H205" s="19" t="str">
        <f>IF(D205&lt;200, "&lt;₹200", IF(D205&lt;=500, "₹200–₹500", "&gt;₹500"))</f>
        <v>&gt;₹500</v>
      </c>
      <c r="I205">
        <v>4.4000000000000004</v>
      </c>
      <c r="J205" s="4">
        <v>1771</v>
      </c>
      <c r="K205" s="21">
        <f>I205*J205</f>
        <v>7792.4000000000005</v>
      </c>
      <c r="L205" s="28">
        <f>G205*J205</f>
        <v>12441497.487437185</v>
      </c>
    </row>
    <row r="206" spans="1:12">
      <c r="A206" t="s">
        <v>1924</v>
      </c>
      <c r="B206" s="5" t="s">
        <v>9706</v>
      </c>
      <c r="C206" t="s">
        <v>10628</v>
      </c>
      <c r="D206" s="2">
        <v>29999</v>
      </c>
      <c r="E206" s="1">
        <v>0.41</v>
      </c>
      <c r="F206" s="1"/>
      <c r="G206" s="19">
        <f>D206 / (1 - VALUE(LEFT(E206, LEN(E206)-1))/100)</f>
        <v>30119.477911646587</v>
      </c>
      <c r="H206" s="19" t="str">
        <f>IF(D206&lt;200, "&lt;₹200", IF(D206&lt;=500, "₹200–₹500", "&gt;₹500"))</f>
        <v>&gt;₹500</v>
      </c>
      <c r="I206">
        <v>4.4000000000000004</v>
      </c>
      <c r="J206" s="4">
        <v>1712</v>
      </c>
      <c r="K206" s="21">
        <f>I206*J206</f>
        <v>7532.8</v>
      </c>
    </row>
    <row r="207" spans="1:12">
      <c r="A207" t="s">
        <v>2471</v>
      </c>
      <c r="B207" s="5" t="s">
        <v>9775</v>
      </c>
      <c r="C207" t="s">
        <v>10649</v>
      </c>
      <c r="D207">
        <v>873</v>
      </c>
      <c r="E207" s="1">
        <v>0.49</v>
      </c>
      <c r="F207" s="1"/>
      <c r="G207" s="19">
        <f>D207 / (1 - VALUE(LEFT(E207, LEN(E207)-1))/100)</f>
        <v>876.50602409638554</v>
      </c>
      <c r="H207" s="19" t="str">
        <f>IF(D207&lt;200, "&lt;₹200", IF(D207&lt;=500, "₹200–₹500", "&gt;₹500"))</f>
        <v>&gt;₹500</v>
      </c>
      <c r="I207">
        <v>4.4000000000000004</v>
      </c>
      <c r="J207" s="4">
        <v>1680</v>
      </c>
      <c r="K207" s="21">
        <f>I207*J207</f>
        <v>7392.0000000000009</v>
      </c>
    </row>
    <row r="208" spans="1:12">
      <c r="A208" t="s">
        <v>6117</v>
      </c>
      <c r="B208" s="5" t="s">
        <v>10186</v>
      </c>
      <c r="C208" t="s">
        <v>10669</v>
      </c>
      <c r="D208">
        <v>899</v>
      </c>
      <c r="E208" s="1">
        <v>0.55000000000000004</v>
      </c>
      <c r="F208" s="27">
        <f>SUBTOTAL(103, E208:E219)</f>
        <v>12</v>
      </c>
      <c r="G208" s="19">
        <f>D208 / (1 - VALUE(LEFT(E208, LEN(E208)-1))/100)</f>
        <v>903.5175879396985</v>
      </c>
      <c r="H208" s="19" t="str">
        <f>IF(D208&lt;200, "&lt;₹200", IF(D208&lt;=500, "₹200–₹500", "&gt;₹500"))</f>
        <v>&gt;₹500</v>
      </c>
      <c r="I208">
        <v>4.4000000000000004</v>
      </c>
      <c r="J208" s="4">
        <v>1667</v>
      </c>
      <c r="K208" s="21">
        <f>I208*J208</f>
        <v>7334.8</v>
      </c>
      <c r="L208" s="28">
        <f>G208*J208</f>
        <v>1506163.8190954775</v>
      </c>
    </row>
    <row r="209" spans="1:12">
      <c r="A209" t="s">
        <v>7843</v>
      </c>
      <c r="B209" s="5" t="s">
        <v>10411</v>
      </c>
      <c r="C209" t="s">
        <v>10778</v>
      </c>
      <c r="D209" s="2">
        <v>1599</v>
      </c>
      <c r="E209" s="1">
        <v>0.2</v>
      </c>
      <c r="F209" s="1"/>
      <c r="G209" s="19">
        <f>D209 / (1 - VALUE(LEFT(E209, LEN(E209)-1))/100)</f>
        <v>1599</v>
      </c>
      <c r="H209" s="19" t="str">
        <f>IF(D209&lt;200, "&lt;₹200", IF(D209&lt;=500, "₹200–₹500", "&gt;₹500"))</f>
        <v>&gt;₹500</v>
      </c>
      <c r="I209">
        <v>4.4000000000000004</v>
      </c>
      <c r="J209" s="4">
        <v>1558</v>
      </c>
      <c r="K209" s="21">
        <f>I209*J209</f>
        <v>6855.2000000000007</v>
      </c>
    </row>
    <row r="210" spans="1:12">
      <c r="A210" t="s">
        <v>5014</v>
      </c>
      <c r="B210" s="5" t="s">
        <v>10057</v>
      </c>
      <c r="C210" t="s">
        <v>10687</v>
      </c>
      <c r="D210">
        <v>499</v>
      </c>
      <c r="E210" s="1">
        <v>0.5</v>
      </c>
      <c r="F210" s="27">
        <f t="shared" ref="F210:F211" si="32">SUBTOTAL(103, E210:E221)</f>
        <v>12</v>
      </c>
      <c r="G210" s="19">
        <f>D210 / (1 - VALUE(LEFT(E210, LEN(E210)-1))/100)</f>
        <v>499</v>
      </c>
      <c r="H210" s="19" t="str">
        <f>IF(D210&lt;200, "&lt;₹200", IF(D210&lt;=500, "₹200–₹500", "&gt;₹500"))</f>
        <v>₹200–₹500</v>
      </c>
      <c r="I210">
        <v>4.4000000000000004</v>
      </c>
      <c r="J210" s="4">
        <v>1030</v>
      </c>
      <c r="K210" s="21">
        <f>I210*J210</f>
        <v>4532</v>
      </c>
      <c r="L210" s="28">
        <f t="shared" ref="L210:L211" si="33">G210*J210</f>
        <v>513970</v>
      </c>
    </row>
    <row r="211" spans="1:12">
      <c r="A211" t="s">
        <v>3576</v>
      </c>
      <c r="B211" s="5" t="s">
        <v>9881</v>
      </c>
      <c r="C211" t="s">
        <v>10644</v>
      </c>
      <c r="D211" s="2">
        <v>2999</v>
      </c>
      <c r="E211" s="1">
        <v>0.75</v>
      </c>
      <c r="F211" s="27">
        <f t="shared" si="32"/>
        <v>12</v>
      </c>
      <c r="G211" s="19">
        <f>D211 / (1 - VALUE(LEFT(E211, LEN(E211)-1))/100)</f>
        <v>3020.1409869083586</v>
      </c>
      <c r="H211" s="19" t="str">
        <f>IF(D211&lt;200, "&lt;₹200", IF(D211&lt;=500, "₹200–₹500", "&gt;₹500"))</f>
        <v>&gt;₹500</v>
      </c>
      <c r="I211">
        <v>4.4000000000000004</v>
      </c>
      <c r="J211" s="4">
        <v>768</v>
      </c>
      <c r="K211" s="21">
        <f>I211*J211</f>
        <v>3379.2000000000003</v>
      </c>
      <c r="L211" s="28">
        <f t="shared" si="33"/>
        <v>2319468.2779456195</v>
      </c>
    </row>
    <row r="212" spans="1:12">
      <c r="A212" t="s">
        <v>7774</v>
      </c>
      <c r="B212" s="5" t="s">
        <v>10401</v>
      </c>
      <c r="C212" t="s">
        <v>10766</v>
      </c>
      <c r="D212" s="2">
        <v>2599</v>
      </c>
      <c r="E212" s="1">
        <v>0.43</v>
      </c>
      <c r="F212" s="1"/>
      <c r="G212" s="19">
        <f>D212 / (1 - VALUE(LEFT(E212, LEN(E212)-1))/100)</f>
        <v>2609.4377510040163</v>
      </c>
      <c r="H212" s="19" t="str">
        <f>IF(D212&lt;200, "&lt;₹200", IF(D212&lt;=500, "₹200–₹500", "&gt;₹500"))</f>
        <v>&gt;₹500</v>
      </c>
      <c r="I212">
        <v>4.4000000000000004</v>
      </c>
      <c r="J212" s="4">
        <v>646</v>
      </c>
      <c r="K212" s="21">
        <f>I212*J212</f>
        <v>2842.4</v>
      </c>
    </row>
    <row r="213" spans="1:12">
      <c r="A213" t="s">
        <v>3974</v>
      </c>
      <c r="B213" s="5" t="s">
        <v>9928</v>
      </c>
      <c r="C213" t="s">
        <v>10673</v>
      </c>
      <c r="D213">
        <v>149</v>
      </c>
      <c r="E213" s="1">
        <v>0.17</v>
      </c>
      <c r="F213" s="1"/>
      <c r="G213" s="19">
        <f>D213 / (1 - VALUE(LEFT(E213, LEN(E213)-1))/100)</f>
        <v>149.14914914914914</v>
      </c>
      <c r="H213" s="19" t="str">
        <f>IF(D213&lt;200, "&lt;₹200", IF(D213&lt;=500, "₹200–₹500", "&gt;₹500"))</f>
        <v>&lt;₹200</v>
      </c>
      <c r="I213">
        <v>4.4000000000000004</v>
      </c>
      <c r="J213" s="4">
        <v>644</v>
      </c>
      <c r="K213" s="21">
        <f>I213*J213</f>
        <v>2833.6000000000004</v>
      </c>
    </row>
    <row r="214" spans="1:12">
      <c r="A214" t="s">
        <v>7906</v>
      </c>
      <c r="B214" s="5" t="s">
        <v>10418</v>
      </c>
      <c r="C214" t="s">
        <v>10768</v>
      </c>
      <c r="D214" s="2">
        <v>1349</v>
      </c>
      <c r="E214" s="1">
        <v>0.27</v>
      </c>
      <c r="F214" s="1"/>
      <c r="G214" s="19">
        <f>D214 / (1 - VALUE(LEFT(E214, LEN(E214)-1))/100)</f>
        <v>1351.7034068136272</v>
      </c>
      <c r="H214" s="19" t="str">
        <f>IF(D214&lt;200, "&lt;₹200", IF(D214&lt;=500, "₹200–₹500", "&gt;₹500"))</f>
        <v>&gt;₹500</v>
      </c>
      <c r="I214">
        <v>4.4000000000000004</v>
      </c>
      <c r="J214" s="4">
        <v>638</v>
      </c>
      <c r="K214" s="21">
        <f>I214*J214</f>
        <v>2807.2000000000003</v>
      </c>
    </row>
    <row r="215" spans="1:12">
      <c r="A215" t="s">
        <v>8395</v>
      </c>
      <c r="B215" s="5" t="s">
        <v>10483</v>
      </c>
      <c r="C215" t="s">
        <v>10796</v>
      </c>
      <c r="D215" s="2">
        <v>5395</v>
      </c>
      <c r="E215" s="1">
        <v>0.73</v>
      </c>
      <c r="F215" s="27">
        <f>SUBTOTAL(103, E215:E226)</f>
        <v>12</v>
      </c>
      <c r="G215" s="19">
        <f>D215 / (1 - VALUE(LEFT(E215, LEN(E215)-1))/100)</f>
        <v>5433.031218529708</v>
      </c>
      <c r="H215" s="19" t="str">
        <f>IF(D215&lt;200, "&lt;₹200", IF(D215&lt;=500, "₹200–₹500", "&gt;₹500"))</f>
        <v>&gt;₹500</v>
      </c>
      <c r="I215">
        <v>4.4000000000000004</v>
      </c>
      <c r="J215" s="4">
        <v>535</v>
      </c>
      <c r="K215" s="21">
        <f>I215*J215</f>
        <v>2354</v>
      </c>
      <c r="L215" s="28">
        <f>G215*J215</f>
        <v>2906671.7019133936</v>
      </c>
    </row>
    <row r="216" spans="1:12">
      <c r="A216" t="s">
        <v>7948</v>
      </c>
      <c r="B216" s="5" t="s">
        <v>10424</v>
      </c>
      <c r="C216" t="s">
        <v>10776</v>
      </c>
      <c r="D216" s="2">
        <v>1399</v>
      </c>
      <c r="E216" s="1">
        <v>0.39</v>
      </c>
      <c r="F216" s="1"/>
      <c r="G216" s="19">
        <f>D216 / (1 - VALUE(LEFT(E216, LEN(E216)-1))/100)</f>
        <v>1403.2096288866601</v>
      </c>
      <c r="H216" s="19" t="str">
        <f>IF(D216&lt;200, "&lt;₹200", IF(D216&lt;=500, "₹200–₹500", "&gt;₹500"))</f>
        <v>&gt;₹500</v>
      </c>
      <c r="I216">
        <v>4.4000000000000004</v>
      </c>
      <c r="J216" s="4">
        <v>461</v>
      </c>
      <c r="K216" s="21">
        <f>I216*J216</f>
        <v>2028.4</v>
      </c>
    </row>
    <row r="217" spans="1:12">
      <c r="A217" t="s">
        <v>2026</v>
      </c>
      <c r="B217" s="5" t="s">
        <v>9720</v>
      </c>
      <c r="C217" t="s">
        <v>10627</v>
      </c>
      <c r="D217">
        <v>699</v>
      </c>
      <c r="E217" s="1">
        <v>0.63</v>
      </c>
      <c r="F217" s="27">
        <f>SUBTOTAL(103, E217:E228)</f>
        <v>12</v>
      </c>
      <c r="G217" s="19">
        <f>D217 / (1 - VALUE(LEFT(E217, LEN(E217)-1))/100)</f>
        <v>703.21931589537223</v>
      </c>
      <c r="H217" s="19" t="str">
        <f>IF(D217&lt;200, "&lt;₹200", IF(D217&lt;=500, "₹200–₹500", "&gt;₹500"))</f>
        <v>&gt;₹500</v>
      </c>
      <c r="I217">
        <v>4.4000000000000004</v>
      </c>
      <c r="J217" s="4">
        <v>390</v>
      </c>
      <c r="K217" s="21">
        <f>I217*J217</f>
        <v>1716.0000000000002</v>
      </c>
      <c r="L217" s="28">
        <f>G217*J217</f>
        <v>274255.53319919517</v>
      </c>
    </row>
    <row r="218" spans="1:12">
      <c r="A218" t="s">
        <v>9108</v>
      </c>
      <c r="B218" s="5" t="s">
        <v>10582</v>
      </c>
      <c r="C218" t="s">
        <v>10820</v>
      </c>
      <c r="D218" s="2">
        <v>1999</v>
      </c>
      <c r="E218" s="1">
        <v>0.33</v>
      </c>
      <c r="F218" s="1"/>
      <c r="G218" s="19">
        <f>D218 / (1 - VALUE(LEFT(E218, LEN(E218)-1))/100)</f>
        <v>2005.0150451354061</v>
      </c>
      <c r="H218" s="19" t="str">
        <f>IF(D218&lt;200, "&lt;₹200", IF(D218&lt;=500, "₹200–₹500", "&gt;₹500"))</f>
        <v>&gt;₹500</v>
      </c>
      <c r="I218">
        <v>4.4000000000000004</v>
      </c>
      <c r="J218" s="4">
        <v>388</v>
      </c>
      <c r="K218" s="21">
        <f>I218*J218</f>
        <v>1707.2</v>
      </c>
    </row>
    <row r="219" spans="1:12">
      <c r="A219" t="s">
        <v>5562</v>
      </c>
      <c r="B219" s="5" t="s">
        <v>10120</v>
      </c>
      <c r="C219" t="s">
        <v>10693</v>
      </c>
      <c r="D219">
        <v>116</v>
      </c>
      <c r="E219" s="1">
        <v>0.42</v>
      </c>
      <c r="F219" s="1"/>
      <c r="G219" s="19">
        <f>D219 / (1 - VALUE(LEFT(E219, LEN(E219)-1))/100)</f>
        <v>116.46586345381526</v>
      </c>
      <c r="H219" s="19" t="str">
        <f>IF(D219&lt;200, "&lt;₹200", IF(D219&lt;=500, "₹200–₹500", "&gt;₹500"))</f>
        <v>&lt;₹200</v>
      </c>
      <c r="I219">
        <v>4.4000000000000004</v>
      </c>
      <c r="J219" s="4">
        <v>357</v>
      </c>
      <c r="K219" s="21">
        <f>I219*J219</f>
        <v>1570.8000000000002</v>
      </c>
    </row>
    <row r="220" spans="1:12">
      <c r="A220" t="s">
        <v>3451</v>
      </c>
      <c r="B220" s="5" t="s">
        <v>9869</v>
      </c>
      <c r="C220" t="s">
        <v>10664</v>
      </c>
      <c r="D220">
        <v>99</v>
      </c>
      <c r="E220" s="1">
        <v>0.9</v>
      </c>
      <c r="F220" s="27">
        <f>SUBTOTAL(103, E220:E231)</f>
        <v>12</v>
      </c>
      <c r="G220" s="19">
        <f>D220 / (1 - VALUE(LEFT(E220, LEN(E220)-1))/100)</f>
        <v>99</v>
      </c>
      <c r="H220" s="19" t="str">
        <f>IF(D220&lt;200, "&lt;₹200", IF(D220&lt;=500, "₹200–₹500", "&gt;₹500"))</f>
        <v>&lt;₹200</v>
      </c>
      <c r="I220">
        <v>4.4000000000000004</v>
      </c>
      <c r="J220" s="4">
        <v>305</v>
      </c>
      <c r="K220" s="21">
        <f>I220*J220</f>
        <v>1342</v>
      </c>
      <c r="L220" s="28">
        <f>G220*J220</f>
        <v>30195</v>
      </c>
    </row>
    <row r="221" spans="1:12">
      <c r="A221" t="s">
        <v>7403</v>
      </c>
      <c r="B221" s="5" t="s">
        <v>10351</v>
      </c>
      <c r="C221" t="s">
        <v>10759</v>
      </c>
      <c r="D221">
        <v>298</v>
      </c>
      <c r="E221" s="1">
        <v>0.4</v>
      </c>
      <c r="F221" s="1"/>
      <c r="G221" s="19">
        <f>D221 / (1 - VALUE(LEFT(E221, LEN(E221)-1))/100)</f>
        <v>298</v>
      </c>
      <c r="H221" s="19" t="str">
        <f>IF(D221&lt;200, "&lt;₹200", IF(D221&lt;=500, "₹200–₹500", "&gt;₹500"))</f>
        <v>₹200–₹500</v>
      </c>
      <c r="I221">
        <v>4.4000000000000004</v>
      </c>
      <c r="J221" s="4">
        <v>290</v>
      </c>
      <c r="K221" s="21">
        <f>I221*J221</f>
        <v>1276</v>
      </c>
    </row>
    <row r="222" spans="1:12">
      <c r="A222" t="s">
        <v>8416</v>
      </c>
      <c r="B222" s="5" t="s">
        <v>10485</v>
      </c>
      <c r="C222" t="s">
        <v>10776</v>
      </c>
      <c r="D222">
        <v>419</v>
      </c>
      <c r="E222" s="1">
        <v>0.57999999999999996</v>
      </c>
      <c r="F222" s="27">
        <f t="shared" ref="F222:F226" si="34">SUBTOTAL(103, E222:E233)</f>
        <v>12</v>
      </c>
      <c r="G222" s="19">
        <f>D222 / (1 - VALUE(LEFT(E222, LEN(E222)-1))/100)</f>
        <v>421.10552763819095</v>
      </c>
      <c r="H222" s="19" t="str">
        <f>IF(D222&lt;200, "&lt;₹200", IF(D222&lt;=500, "₹200–₹500", "&gt;₹500"))</f>
        <v>₹200–₹500</v>
      </c>
      <c r="I222">
        <v>4.4000000000000004</v>
      </c>
      <c r="J222" s="4">
        <v>227</v>
      </c>
      <c r="K222" s="21">
        <f>I222*J222</f>
        <v>998.80000000000007</v>
      </c>
      <c r="L222" s="28">
        <f t="shared" ref="L222:L226" si="35">G222*J222</f>
        <v>95590.954773869351</v>
      </c>
    </row>
    <row r="223" spans="1:12">
      <c r="A223" t="s">
        <v>204</v>
      </c>
      <c r="B223" s="5" t="s">
        <v>9514</v>
      </c>
      <c r="C223" t="s">
        <v>10625</v>
      </c>
      <c r="D223">
        <v>970</v>
      </c>
      <c r="E223" s="1">
        <v>0.51</v>
      </c>
      <c r="F223" s="27">
        <f t="shared" si="34"/>
        <v>12</v>
      </c>
      <c r="G223" s="19">
        <f>D223 / (1 - VALUE(LEFT(E223, LEN(E223)-1))/100)</f>
        <v>974.8743718592965</v>
      </c>
      <c r="H223" s="19" t="str">
        <f>IF(D223&lt;200, "&lt;₹200", IF(D223&lt;=500, "₹200–₹500", "&gt;₹500"))</f>
        <v>&gt;₹500</v>
      </c>
      <c r="I223">
        <v>4.4000000000000004</v>
      </c>
      <c r="J223" s="4">
        <v>184</v>
      </c>
      <c r="K223" s="21">
        <f>I223*J223</f>
        <v>809.6</v>
      </c>
      <c r="L223" s="28">
        <f t="shared" si="35"/>
        <v>179376.88442211057</v>
      </c>
    </row>
    <row r="224" spans="1:12">
      <c r="A224" t="s">
        <v>204</v>
      </c>
      <c r="B224" s="5" t="s">
        <v>9514</v>
      </c>
      <c r="C224" t="s">
        <v>10625</v>
      </c>
      <c r="D224">
        <v>970</v>
      </c>
      <c r="E224" s="1">
        <v>0.51</v>
      </c>
      <c r="F224" s="27">
        <f t="shared" si="34"/>
        <v>12</v>
      </c>
      <c r="G224" s="19">
        <f>D224 / (1 - VALUE(LEFT(E224, LEN(E224)-1))/100)</f>
        <v>974.8743718592965</v>
      </c>
      <c r="H224" s="19" t="str">
        <f>IF(D224&lt;200, "&lt;₹200", IF(D224&lt;=500, "₹200–₹500", "&gt;₹500"))</f>
        <v>&gt;₹500</v>
      </c>
      <c r="I224">
        <v>4.4000000000000004</v>
      </c>
      <c r="J224" s="4">
        <v>184</v>
      </c>
      <c r="K224" s="21">
        <f>I224*J224</f>
        <v>809.6</v>
      </c>
      <c r="L224" s="28">
        <f t="shared" si="35"/>
        <v>179376.88442211057</v>
      </c>
    </row>
    <row r="225" spans="1:12">
      <c r="A225" t="s">
        <v>204</v>
      </c>
      <c r="B225" s="5" t="s">
        <v>9514</v>
      </c>
      <c r="C225" t="s">
        <v>10625</v>
      </c>
      <c r="D225">
        <v>970</v>
      </c>
      <c r="E225" s="1">
        <v>0.51</v>
      </c>
      <c r="F225" s="27">
        <f t="shared" si="34"/>
        <v>12</v>
      </c>
      <c r="G225" s="19">
        <f>D225 / (1 - VALUE(LEFT(E225, LEN(E225)-1))/100)</f>
        <v>974.8743718592965</v>
      </c>
      <c r="H225" s="19" t="str">
        <f>IF(D225&lt;200, "&lt;₹200", IF(D225&lt;=500, "₹200–₹500", "&gt;₹500"))</f>
        <v>&gt;₹500</v>
      </c>
      <c r="I225">
        <v>4.4000000000000004</v>
      </c>
      <c r="J225" s="4">
        <v>184</v>
      </c>
      <c r="K225" s="21">
        <f>I225*J225</f>
        <v>809.6</v>
      </c>
      <c r="L225" s="28">
        <f t="shared" si="35"/>
        <v>179376.88442211057</v>
      </c>
    </row>
    <row r="226" spans="1:12">
      <c r="A226" t="s">
        <v>2588</v>
      </c>
      <c r="B226" s="5" t="s">
        <v>9788</v>
      </c>
      <c r="C226" t="s">
        <v>10644</v>
      </c>
      <c r="D226" s="2">
        <v>3999</v>
      </c>
      <c r="E226" s="1">
        <v>0.6</v>
      </c>
      <c r="F226" s="27">
        <f t="shared" si="34"/>
        <v>12</v>
      </c>
      <c r="G226" s="19">
        <f>D226 / (1 - VALUE(LEFT(E226, LEN(E226)-1))/100)</f>
        <v>3999</v>
      </c>
      <c r="H226" s="19" t="str">
        <f>IF(D226&lt;200, "&lt;₹200", IF(D226&lt;=500, "₹200–₹500", "&gt;₹500"))</f>
        <v>&gt;₹500</v>
      </c>
      <c r="I226">
        <v>4.4000000000000004</v>
      </c>
      <c r="J226" s="4">
        <v>73</v>
      </c>
      <c r="K226" s="21">
        <f>I226*J226</f>
        <v>321.20000000000005</v>
      </c>
      <c r="L226" s="28">
        <f t="shared" si="35"/>
        <v>291927</v>
      </c>
    </row>
    <row r="227" spans="1:12">
      <c r="A227" t="s">
        <v>9236</v>
      </c>
      <c r="B227" s="5" t="s">
        <v>10599</v>
      </c>
      <c r="C227" t="s">
        <v>10758</v>
      </c>
      <c r="D227">
        <v>799</v>
      </c>
      <c r="E227" s="1">
        <v>0.33</v>
      </c>
      <c r="F227" s="1"/>
      <c r="G227" s="19">
        <f>D227 / (1 - VALUE(LEFT(E227, LEN(E227)-1))/100)</f>
        <v>801.4042126379137</v>
      </c>
      <c r="H227" s="19" t="str">
        <f>IF(D227&lt;200, "&lt;₹200", IF(D227&lt;=500, "₹200–₹500", "&gt;₹500"))</f>
        <v>&gt;₹500</v>
      </c>
      <c r="I227">
        <v>4.4000000000000004</v>
      </c>
      <c r="J227" s="4">
        <v>17</v>
      </c>
      <c r="K227" s="21">
        <f>I227*J227</f>
        <v>74.800000000000011</v>
      </c>
    </row>
    <row r="228" spans="1:12">
      <c r="A228" t="s">
        <v>3547</v>
      </c>
      <c r="B228" s="5" t="s">
        <v>9877</v>
      </c>
      <c r="C228" t="s">
        <v>10651</v>
      </c>
      <c r="D228">
        <v>219</v>
      </c>
      <c r="E228" s="1">
        <v>0.56000000000000005</v>
      </c>
      <c r="F228" s="27">
        <f t="shared" ref="F228:F230" si="36">SUBTOTAL(103, E228:E239)</f>
        <v>12</v>
      </c>
      <c r="G228" s="19">
        <f>D228 / (1 - VALUE(LEFT(E228, LEN(E228)-1))/100)</f>
        <v>220.10050251256283</v>
      </c>
      <c r="H228" s="19" t="str">
        <f>IF(D228&lt;200, "&lt;₹200", IF(D228&lt;=500, "₹200–₹500", "&gt;₹500"))</f>
        <v>₹200–₹500</v>
      </c>
      <c r="I228">
        <v>4.4000000000000004</v>
      </c>
      <c r="J228" s="4">
        <v>14</v>
      </c>
      <c r="K228" s="21">
        <f>I228*J228</f>
        <v>61.600000000000009</v>
      </c>
      <c r="L228" s="28">
        <f t="shared" ref="L228:L230" si="37">G228*J228</f>
        <v>3081.4070351758796</v>
      </c>
    </row>
    <row r="229" spans="1:12">
      <c r="A229" t="s">
        <v>3620</v>
      </c>
      <c r="B229" s="5" t="s">
        <v>9887</v>
      </c>
      <c r="C229" t="s">
        <v>10666</v>
      </c>
      <c r="D229">
        <v>289</v>
      </c>
      <c r="E229" s="1">
        <v>0.56000000000000005</v>
      </c>
      <c r="F229" s="27">
        <f t="shared" si="36"/>
        <v>12</v>
      </c>
      <c r="G229" s="19">
        <f>D229 / (1 - VALUE(LEFT(E229, LEN(E229)-1))/100)</f>
        <v>290.45226130653265</v>
      </c>
      <c r="H229" s="19" t="str">
        <f>IF(D229&lt;200, "&lt;₹200", IF(D229&lt;=500, "₹200–₹500", "&gt;₹500"))</f>
        <v>₹200–₹500</v>
      </c>
      <c r="I229">
        <v>4.3</v>
      </c>
      <c r="J229" s="4">
        <v>253105</v>
      </c>
      <c r="K229" s="21">
        <f>I229*J229</f>
        <v>1088351.5</v>
      </c>
      <c r="L229" s="28">
        <f t="shared" si="37"/>
        <v>73514919.597989947</v>
      </c>
    </row>
    <row r="230" spans="1:12">
      <c r="A230" t="s">
        <v>4383</v>
      </c>
      <c r="B230" s="5" t="s">
        <v>9949</v>
      </c>
      <c r="C230" t="s">
        <v>10666</v>
      </c>
      <c r="D230">
        <v>579</v>
      </c>
      <c r="E230" s="1">
        <v>0.59</v>
      </c>
      <c r="F230" s="27">
        <f t="shared" si="36"/>
        <v>12</v>
      </c>
      <c r="G230" s="19">
        <f>D230 / (1 - VALUE(LEFT(E230, LEN(E230)-1))/100)</f>
        <v>581.9095477386935</v>
      </c>
      <c r="H230" s="19" t="str">
        <f>IF(D230&lt;200, "&lt;₹200", IF(D230&lt;=500, "₹200–₹500", "&gt;₹500"))</f>
        <v>&gt;₹500</v>
      </c>
      <c r="I230">
        <v>4.3</v>
      </c>
      <c r="J230" s="4">
        <v>189104</v>
      </c>
      <c r="K230" s="21">
        <f>I230*J230</f>
        <v>813147.2</v>
      </c>
      <c r="L230" s="28">
        <f t="shared" si="37"/>
        <v>110041423.11557789</v>
      </c>
    </row>
    <row r="231" spans="1:12">
      <c r="A231" t="s">
        <v>2203</v>
      </c>
      <c r="B231" s="5" t="s">
        <v>9742</v>
      </c>
      <c r="C231" t="s">
        <v>10645</v>
      </c>
      <c r="D231" s="2">
        <v>2049</v>
      </c>
      <c r="E231" s="1">
        <v>7.0000000000000007E-2</v>
      </c>
      <c r="F231" s="1"/>
      <c r="G231" s="19">
        <f>D231 / (1 - VALUE(LEFT(E231, LEN(E231)-1))/100)</f>
        <v>2049</v>
      </c>
      <c r="H231" s="19" t="str">
        <f>IF(D231&lt;200, "&lt;₹200", IF(D231&lt;=500, "₹200–₹500", "&gt;₹500"))</f>
        <v>&gt;₹500</v>
      </c>
      <c r="I231">
        <v>4.3</v>
      </c>
      <c r="J231" s="4">
        <v>178912</v>
      </c>
      <c r="K231" s="21">
        <f>I231*J231</f>
        <v>769321.6</v>
      </c>
    </row>
    <row r="232" spans="1:12">
      <c r="A232" t="s">
        <v>2328</v>
      </c>
      <c r="B232" s="5" t="s">
        <v>9757</v>
      </c>
      <c r="C232" t="s">
        <v>10645</v>
      </c>
      <c r="D232" s="2">
        <v>1149</v>
      </c>
      <c r="E232" s="1">
        <v>0.48</v>
      </c>
      <c r="F232" s="1"/>
      <c r="G232" s="19">
        <f>D232 / (1 - VALUE(LEFT(E232, LEN(E232)-1))/100)</f>
        <v>1153.6144578313254</v>
      </c>
      <c r="H232" s="19" t="str">
        <f>IF(D232&lt;200, "&lt;₹200", IF(D232&lt;=500, "₹200–₹500", "&gt;₹500"))</f>
        <v>&gt;₹500</v>
      </c>
      <c r="I232">
        <v>4.3</v>
      </c>
      <c r="J232" s="4">
        <v>178912</v>
      </c>
      <c r="K232" s="21">
        <f>I232*J232</f>
        <v>769321.6</v>
      </c>
    </row>
    <row r="233" spans="1:12">
      <c r="A233" t="s">
        <v>2791</v>
      </c>
      <c r="B233" s="5" t="s">
        <v>9807</v>
      </c>
      <c r="C233" t="s">
        <v>10645</v>
      </c>
      <c r="D233" s="2">
        <v>1149</v>
      </c>
      <c r="E233" s="1">
        <v>0.48</v>
      </c>
      <c r="F233" s="1"/>
      <c r="G233" s="19">
        <f>D233 / (1 - VALUE(LEFT(E233, LEN(E233)-1))/100)</f>
        <v>1153.6144578313254</v>
      </c>
      <c r="H233" s="19" t="str">
        <f>IF(D233&lt;200, "&lt;₹200", IF(D233&lt;=500, "₹200–₹500", "&gt;₹500"))</f>
        <v>&gt;₹500</v>
      </c>
      <c r="I233">
        <v>4.3</v>
      </c>
      <c r="J233" s="4">
        <v>178912</v>
      </c>
      <c r="K233" s="21">
        <f>I233*J233</f>
        <v>769321.6</v>
      </c>
    </row>
    <row r="234" spans="1:12">
      <c r="A234" t="s">
        <v>2559</v>
      </c>
      <c r="B234" s="5" t="s">
        <v>9785</v>
      </c>
      <c r="C234" t="s">
        <v>10647</v>
      </c>
      <c r="D234" s="2">
        <v>1149</v>
      </c>
      <c r="E234" s="1">
        <v>0.71</v>
      </c>
      <c r="F234" s="27">
        <f t="shared" ref="F234:F236" si="38">SUBTOTAL(103, E234:E245)</f>
        <v>12</v>
      </c>
      <c r="G234" s="19">
        <f>D234 / (1 - VALUE(LEFT(E234, LEN(E234)-1))/100)</f>
        <v>1157.0996978851963</v>
      </c>
      <c r="H234" s="19" t="str">
        <f>IF(D234&lt;200, "&lt;₹200", IF(D234&lt;=500, "₹200–₹500", "&gt;₹500"))</f>
        <v>&gt;₹500</v>
      </c>
      <c r="I234">
        <v>4.3</v>
      </c>
      <c r="J234" s="4">
        <v>140036</v>
      </c>
      <c r="K234" s="21">
        <f>I234*J234</f>
        <v>602154.79999999993</v>
      </c>
      <c r="L234" s="28">
        <f t="shared" ref="L234:L236" si="39">G234*J234</f>
        <v>162035613.29305136</v>
      </c>
    </row>
    <row r="235" spans="1:12">
      <c r="A235" t="s">
        <v>2670</v>
      </c>
      <c r="B235" s="5" t="s">
        <v>9785</v>
      </c>
      <c r="C235" t="s">
        <v>10647</v>
      </c>
      <c r="D235">
        <v>599</v>
      </c>
      <c r="E235" s="1">
        <v>0.68</v>
      </c>
      <c r="F235" s="27">
        <f t="shared" si="38"/>
        <v>12</v>
      </c>
      <c r="G235" s="19">
        <f>D235 / (1 - VALUE(LEFT(E235, LEN(E235)-1))/100)</f>
        <v>602.61569416498992</v>
      </c>
      <c r="H235" s="19" t="str">
        <f>IF(D235&lt;200, "&lt;₹200", IF(D235&lt;=500, "₹200–₹500", "&gt;₹500"))</f>
        <v>&gt;₹500</v>
      </c>
      <c r="I235">
        <v>4.3</v>
      </c>
      <c r="J235" s="4">
        <v>140036</v>
      </c>
      <c r="K235" s="21">
        <f>I235*J235</f>
        <v>602154.79999999993</v>
      </c>
      <c r="L235" s="28">
        <f t="shared" si="39"/>
        <v>84387891.348088533</v>
      </c>
    </row>
    <row r="236" spans="1:12">
      <c r="A236" t="s">
        <v>2559</v>
      </c>
      <c r="B236" s="5" t="s">
        <v>9785</v>
      </c>
      <c r="C236" t="s">
        <v>10647</v>
      </c>
      <c r="D236" s="2">
        <v>1059</v>
      </c>
      <c r="E236" s="1">
        <v>0.74</v>
      </c>
      <c r="F236" s="27">
        <f t="shared" si="38"/>
        <v>12</v>
      </c>
      <c r="G236" s="19">
        <f>D236 / (1 - VALUE(LEFT(E236, LEN(E236)-1))/100)</f>
        <v>1066.4652567975832</v>
      </c>
      <c r="H236" s="19" t="str">
        <f>IF(D236&lt;200, "&lt;₹200", IF(D236&lt;=500, "₹200–₹500", "&gt;₹500"))</f>
        <v>&gt;₹500</v>
      </c>
      <c r="I236">
        <v>4.3</v>
      </c>
      <c r="J236" s="4">
        <v>140035</v>
      </c>
      <c r="K236" s="21">
        <f>I236*J236</f>
        <v>602150.5</v>
      </c>
      <c r="L236" s="28">
        <f t="shared" si="39"/>
        <v>149342462.23564956</v>
      </c>
    </row>
    <row r="237" spans="1:12">
      <c r="A237" t="s">
        <v>4221</v>
      </c>
      <c r="B237" s="5" t="s">
        <v>9960</v>
      </c>
      <c r="C237" t="s">
        <v>10696</v>
      </c>
      <c r="D237">
        <v>599</v>
      </c>
      <c r="E237" s="1">
        <v>0.33</v>
      </c>
      <c r="F237" s="1"/>
      <c r="G237" s="19">
        <f>D237 / (1 - VALUE(LEFT(E237, LEN(E237)-1))/100)</f>
        <v>600.80240722166502</v>
      </c>
      <c r="H237" s="19" t="str">
        <f>IF(D237&lt;200, "&lt;₹200", IF(D237&lt;=500, "₹200–₹500", "&gt;₹500"))</f>
        <v>&gt;₹500</v>
      </c>
      <c r="I237">
        <v>4.3</v>
      </c>
      <c r="J237" s="4">
        <v>95116</v>
      </c>
      <c r="K237" s="21">
        <f>I237*J237</f>
        <v>408998.8</v>
      </c>
    </row>
    <row r="238" spans="1:12">
      <c r="A238" t="s">
        <v>4679</v>
      </c>
      <c r="B238" s="5" t="s">
        <v>10014</v>
      </c>
      <c r="C238" t="s">
        <v>10666</v>
      </c>
      <c r="D238">
        <v>729</v>
      </c>
      <c r="E238" s="1">
        <v>0.56000000000000005</v>
      </c>
      <c r="F238" s="27">
        <f>SUBTOTAL(103, E238:E249)</f>
        <v>12</v>
      </c>
      <c r="G238" s="19">
        <f>D238 / (1 - VALUE(LEFT(E238, LEN(E238)-1))/100)</f>
        <v>732.6633165829146</v>
      </c>
      <c r="H238" s="19" t="str">
        <f>IF(D238&lt;200, "&lt;₹200", IF(D238&lt;=500, "₹200–₹500", "&gt;₹500"))</f>
        <v>&gt;₹500</v>
      </c>
      <c r="I238">
        <v>4.3</v>
      </c>
      <c r="J238" s="4">
        <v>82356</v>
      </c>
      <c r="K238" s="21">
        <f>I238*J238</f>
        <v>354130.8</v>
      </c>
      <c r="L238" s="28">
        <f>G238*J238</f>
        <v>60339220.100502513</v>
      </c>
    </row>
    <row r="239" spans="1:12">
      <c r="A239" t="s">
        <v>4621</v>
      </c>
      <c r="B239" s="5" t="s">
        <v>10006</v>
      </c>
      <c r="C239" t="s">
        <v>10691</v>
      </c>
      <c r="D239" s="2">
        <v>1529</v>
      </c>
      <c r="E239" s="1">
        <v>0.36</v>
      </c>
      <c r="F239" s="1"/>
      <c r="G239" s="19">
        <f>D239 / (1 - VALUE(LEFT(E239, LEN(E239)-1))/100)</f>
        <v>1533.6008024072216</v>
      </c>
      <c r="H239" s="19" t="str">
        <f>IF(D239&lt;200, "&lt;₹200", IF(D239&lt;=500, "₹200–₹500", "&gt;₹500"))</f>
        <v>&gt;₹500</v>
      </c>
      <c r="I239">
        <v>4.3</v>
      </c>
      <c r="J239" s="4">
        <v>68409</v>
      </c>
      <c r="K239" s="21">
        <f>I239*J239</f>
        <v>294158.7</v>
      </c>
    </row>
    <row r="240" spans="1:12">
      <c r="A240" t="s">
        <v>4450</v>
      </c>
      <c r="B240" s="5" t="s">
        <v>9985</v>
      </c>
      <c r="C240" t="s">
        <v>10692</v>
      </c>
      <c r="D240" s="2">
        <v>1999</v>
      </c>
      <c r="E240" s="1">
        <v>0.33</v>
      </c>
      <c r="F240" s="1"/>
      <c r="G240" s="19">
        <f>D240 / (1 - VALUE(LEFT(E240, LEN(E240)-1))/100)</f>
        <v>2005.0150451354061</v>
      </c>
      <c r="H240" s="19" t="str">
        <f>IF(D240&lt;200, "&lt;₹200", IF(D240&lt;=500, "₹200–₹500", "&gt;₹500"))</f>
        <v>&gt;₹500</v>
      </c>
      <c r="I240">
        <v>4.3</v>
      </c>
      <c r="J240" s="4">
        <v>63899</v>
      </c>
      <c r="K240" s="21">
        <f>I240*J240</f>
        <v>274765.7</v>
      </c>
    </row>
    <row r="241" spans="1:12">
      <c r="A241" t="s">
        <v>3946</v>
      </c>
      <c r="B241" s="5" t="s">
        <v>9924</v>
      </c>
      <c r="C241" t="s">
        <v>10666</v>
      </c>
      <c r="D241">
        <v>889</v>
      </c>
      <c r="E241" s="1">
        <v>0.64</v>
      </c>
      <c r="F241" s="27">
        <f t="shared" ref="F241:F243" si="40">SUBTOTAL(103, E241:E252)</f>
        <v>12</v>
      </c>
      <c r="G241" s="19">
        <f>D241 / (1 - VALUE(LEFT(E241, LEN(E241)-1))/100)</f>
        <v>894.36619718309862</v>
      </c>
      <c r="H241" s="19" t="str">
        <f>IF(D241&lt;200, "&lt;₹200", IF(D241&lt;=500, "₹200–₹500", "&gt;₹500"))</f>
        <v>&gt;₹500</v>
      </c>
      <c r="I241">
        <v>4.3</v>
      </c>
      <c r="J241" s="4">
        <v>55747</v>
      </c>
      <c r="K241" s="21">
        <f>I241*J241</f>
        <v>239712.09999999998</v>
      </c>
      <c r="L241" s="28">
        <f t="shared" ref="L241:L243" si="41">G241*J241</f>
        <v>49858232.394366197</v>
      </c>
    </row>
    <row r="242" spans="1:12">
      <c r="A242" t="s">
        <v>3719</v>
      </c>
      <c r="B242" s="5" t="s">
        <v>9899</v>
      </c>
      <c r="C242" t="s">
        <v>10667</v>
      </c>
      <c r="D242">
        <v>269</v>
      </c>
      <c r="E242" s="1">
        <v>0.59</v>
      </c>
      <c r="F242" s="27">
        <f t="shared" si="40"/>
        <v>12</v>
      </c>
      <c r="G242" s="19">
        <f>D242 / (1 - VALUE(LEFT(E242, LEN(E242)-1))/100)</f>
        <v>270.35175879396985</v>
      </c>
      <c r="H242" s="19" t="str">
        <f>IF(D242&lt;200, "&lt;₹200", IF(D242&lt;=500, "₹200–₹500", "&gt;₹500"))</f>
        <v>₹200–₹500</v>
      </c>
      <c r="I242">
        <v>4.3</v>
      </c>
      <c r="J242" s="4">
        <v>54315</v>
      </c>
      <c r="K242" s="21">
        <f>I242*J242</f>
        <v>233554.5</v>
      </c>
      <c r="L242" s="28">
        <f t="shared" si="41"/>
        <v>14684155.778894473</v>
      </c>
    </row>
    <row r="243" spans="1:12">
      <c r="A243" t="s">
        <v>4137</v>
      </c>
      <c r="B243" s="5" t="s">
        <v>9949</v>
      </c>
      <c r="C243" t="s">
        <v>10666</v>
      </c>
      <c r="D243" s="2">
        <v>1109</v>
      </c>
      <c r="E243" s="1">
        <v>0.6</v>
      </c>
      <c r="F243" s="27">
        <f t="shared" si="40"/>
        <v>12</v>
      </c>
      <c r="G243" s="19">
        <f>D243 / (1 - VALUE(LEFT(E243, LEN(E243)-1))/100)</f>
        <v>1109</v>
      </c>
      <c r="H243" s="19" t="str">
        <f>IF(D243&lt;200, "&lt;₹200", IF(D243&lt;=500, "₹200–₹500", "&gt;₹500"))</f>
        <v>&gt;₹500</v>
      </c>
      <c r="I243">
        <v>4.3</v>
      </c>
      <c r="J243" s="4">
        <v>53464</v>
      </c>
      <c r="K243" s="21">
        <f>I243*J243</f>
        <v>229895.19999999998</v>
      </c>
      <c r="L243" s="28">
        <f t="shared" si="41"/>
        <v>59291576</v>
      </c>
    </row>
    <row r="244" spans="1:12">
      <c r="A244" t="s">
        <v>5635</v>
      </c>
      <c r="B244" s="5" t="s">
        <v>10129</v>
      </c>
      <c r="C244" t="s">
        <v>10702</v>
      </c>
      <c r="D244" s="2">
        <v>4499</v>
      </c>
      <c r="E244" s="1">
        <v>0.25</v>
      </c>
      <c r="F244" s="1"/>
      <c r="G244" s="19">
        <f>D244 / (1 - VALUE(LEFT(E244, LEN(E244)-1))/100)</f>
        <v>4508.016032064128</v>
      </c>
      <c r="H244" s="19" t="str">
        <f>IF(D244&lt;200, "&lt;₹200", IF(D244&lt;=500, "₹200–₹500", "&gt;₹500"))</f>
        <v>&gt;₹500</v>
      </c>
      <c r="I244">
        <v>4.3</v>
      </c>
      <c r="J244" s="4">
        <v>44696</v>
      </c>
      <c r="K244" s="21">
        <f>I244*J244</f>
        <v>192192.8</v>
      </c>
    </row>
    <row r="245" spans="1:12">
      <c r="A245" t="s">
        <v>2599</v>
      </c>
      <c r="B245" s="5" t="s">
        <v>9789</v>
      </c>
      <c r="C245" t="s">
        <v>10655</v>
      </c>
      <c r="D245">
        <v>99</v>
      </c>
      <c r="E245" s="1">
        <v>0.8</v>
      </c>
      <c r="F245" s="27">
        <f>SUBTOTAL(103, E245:E256)</f>
        <v>12</v>
      </c>
      <c r="G245" s="19">
        <f>D245 / (1 - VALUE(LEFT(E245, LEN(E245)-1))/100)</f>
        <v>99</v>
      </c>
      <c r="H245" s="19" t="str">
        <f>IF(D245&lt;200, "&lt;₹200", IF(D245&lt;=500, "₹200–₹500", "&gt;₹500"))</f>
        <v>&lt;₹200</v>
      </c>
      <c r="I245">
        <v>4.3</v>
      </c>
      <c r="J245" s="4">
        <v>42641</v>
      </c>
      <c r="K245" s="21">
        <f>I245*J245</f>
        <v>183356.3</v>
      </c>
      <c r="L245" s="28">
        <f>G245*J245</f>
        <v>4221459</v>
      </c>
    </row>
    <row r="246" spans="1:12">
      <c r="A246" t="s">
        <v>4344</v>
      </c>
      <c r="B246" s="5" t="s">
        <v>9973</v>
      </c>
      <c r="C246" t="s">
        <v>10649</v>
      </c>
      <c r="D246">
        <v>571</v>
      </c>
      <c r="E246" s="1">
        <v>0.43</v>
      </c>
      <c r="F246" s="1"/>
      <c r="G246" s="19">
        <f>D246 / (1 - VALUE(LEFT(E246, LEN(E246)-1))/100)</f>
        <v>573.29317269076307</v>
      </c>
      <c r="H246" s="19" t="str">
        <f>IF(D246&lt;200, "&lt;₹200", IF(D246&lt;=500, "₹200–₹500", "&gt;₹500"))</f>
        <v>&gt;₹500</v>
      </c>
      <c r="I246">
        <v>4.3</v>
      </c>
      <c r="J246" s="4">
        <v>38221</v>
      </c>
      <c r="K246" s="21">
        <f>I246*J246</f>
        <v>164350.29999999999</v>
      </c>
    </row>
    <row r="247" spans="1:12">
      <c r="A247" t="s">
        <v>6537</v>
      </c>
      <c r="B247" s="5" t="s">
        <v>10238</v>
      </c>
      <c r="C247" t="s">
        <v>10773</v>
      </c>
      <c r="D247" s="2">
        <v>1614</v>
      </c>
      <c r="E247" s="1">
        <v>0.08</v>
      </c>
      <c r="F247" s="1"/>
      <c r="G247" s="19">
        <f>D247 / (1 - VALUE(LEFT(E247, LEN(E247)-1))/100)</f>
        <v>1614</v>
      </c>
      <c r="H247" s="19" t="str">
        <f>IF(D247&lt;200, "&lt;₹200", IF(D247&lt;=500, "₹200–₹500", "&gt;₹500"))</f>
        <v>&gt;₹500</v>
      </c>
      <c r="I247">
        <v>4.3</v>
      </c>
      <c r="J247" s="4">
        <v>37974</v>
      </c>
      <c r="K247" s="21">
        <f>I247*J247</f>
        <v>163288.19999999998</v>
      </c>
    </row>
    <row r="248" spans="1:12">
      <c r="A248" t="s">
        <v>4416</v>
      </c>
      <c r="B248" s="5" t="s">
        <v>9981</v>
      </c>
      <c r="C248" t="s">
        <v>10667</v>
      </c>
      <c r="D248">
        <v>279</v>
      </c>
      <c r="E248" s="1">
        <v>0.26</v>
      </c>
      <c r="F248" s="1"/>
      <c r="G248" s="19">
        <f>D248 / (1 - VALUE(LEFT(E248, LEN(E248)-1))/100)</f>
        <v>279.55911823647295</v>
      </c>
      <c r="H248" s="19" t="str">
        <f>IF(D248&lt;200, "&lt;₹200", IF(D248&lt;=500, "₹200–₹500", "&gt;₹500"))</f>
        <v>₹200–₹500</v>
      </c>
      <c r="I248">
        <v>4.3</v>
      </c>
      <c r="J248" s="4">
        <v>31534</v>
      </c>
      <c r="K248" s="21">
        <f>I248*J248</f>
        <v>135596.19999999998</v>
      </c>
    </row>
    <row r="249" spans="1:12">
      <c r="A249" t="s">
        <v>62</v>
      </c>
      <c r="B249" s="5" t="s">
        <v>9497</v>
      </c>
      <c r="C249" t="s">
        <v>10625</v>
      </c>
      <c r="D249">
        <v>229</v>
      </c>
      <c r="E249" s="1">
        <v>0.23</v>
      </c>
      <c r="F249" s="1"/>
      <c r="G249" s="19">
        <f>D249 / (1 - VALUE(LEFT(E249, LEN(E249)-1))/100)</f>
        <v>229.45891783567134</v>
      </c>
      <c r="H249" s="19" t="str">
        <f>IF(D249&lt;200, "&lt;₹200", IF(D249&lt;=500, "₹200–₹500", "&gt;₹500"))</f>
        <v>₹200–₹500</v>
      </c>
      <c r="I249">
        <v>4.3</v>
      </c>
      <c r="J249" s="4">
        <v>30411</v>
      </c>
      <c r="K249" s="21">
        <f>I249*J249</f>
        <v>130767.29999999999</v>
      </c>
    </row>
    <row r="250" spans="1:12">
      <c r="A250" t="s">
        <v>1015</v>
      </c>
      <c r="B250" s="5" t="s">
        <v>9613</v>
      </c>
      <c r="C250" t="s">
        <v>10625</v>
      </c>
      <c r="D250">
        <v>499</v>
      </c>
      <c r="E250" s="1">
        <v>0.62</v>
      </c>
      <c r="F250" s="27">
        <f>SUBTOTAL(103, E250:E261)</f>
        <v>12</v>
      </c>
      <c r="G250" s="19">
        <f>D250 / (1 - VALUE(LEFT(E250, LEN(E250)-1))/100)</f>
        <v>502.01207243460766</v>
      </c>
      <c r="H250" s="19" t="str">
        <f>IF(D250&lt;200, "&lt;₹200", IF(D250&lt;=500, "₹200–₹500", "&gt;₹500"))</f>
        <v>₹200–₹500</v>
      </c>
      <c r="I250">
        <v>4.3</v>
      </c>
      <c r="J250" s="4">
        <v>30411</v>
      </c>
      <c r="K250" s="21">
        <f>I250*J250</f>
        <v>130767.29999999999</v>
      </c>
      <c r="L250" s="28">
        <f>G250*J250</f>
        <v>15266689.134808853</v>
      </c>
    </row>
    <row r="251" spans="1:12">
      <c r="A251" t="s">
        <v>62</v>
      </c>
      <c r="B251" s="5" t="s">
        <v>9497</v>
      </c>
      <c r="C251" t="s">
        <v>10625</v>
      </c>
      <c r="D251">
        <v>229</v>
      </c>
      <c r="E251" s="1">
        <v>0.23</v>
      </c>
      <c r="F251" s="1"/>
      <c r="G251" s="19">
        <f>D251 / (1 - VALUE(LEFT(E251, LEN(E251)-1))/100)</f>
        <v>229.45891783567134</v>
      </c>
      <c r="H251" s="19" t="str">
        <f>IF(D251&lt;200, "&lt;₹200", IF(D251&lt;=500, "₹200–₹500", "&gt;₹500"))</f>
        <v>₹200–₹500</v>
      </c>
      <c r="I251">
        <v>4.3</v>
      </c>
      <c r="J251" s="4">
        <v>30411</v>
      </c>
      <c r="K251" s="21">
        <f>I251*J251</f>
        <v>130767.29999999999</v>
      </c>
    </row>
    <row r="252" spans="1:12">
      <c r="A252" t="s">
        <v>62</v>
      </c>
      <c r="B252" s="5" t="s">
        <v>9497</v>
      </c>
      <c r="C252" t="s">
        <v>10625</v>
      </c>
      <c r="D252">
        <v>229</v>
      </c>
      <c r="E252" s="1">
        <v>0.23</v>
      </c>
      <c r="F252" s="1"/>
      <c r="G252" s="19">
        <f>D252 / (1 - VALUE(LEFT(E252, LEN(E252)-1))/100)</f>
        <v>229.45891783567134</v>
      </c>
      <c r="H252" s="19" t="str">
        <f>IF(D252&lt;200, "&lt;₹200", IF(D252&lt;=500, "₹200–₹500", "&gt;₹500"))</f>
        <v>₹200–₹500</v>
      </c>
      <c r="I252">
        <v>4.3</v>
      </c>
      <c r="J252" s="4">
        <v>30411</v>
      </c>
      <c r="K252" s="21">
        <f>I252*J252</f>
        <v>130767.29999999999</v>
      </c>
    </row>
    <row r="253" spans="1:12">
      <c r="A253" t="s">
        <v>3876</v>
      </c>
      <c r="B253" s="5" t="s">
        <v>9917</v>
      </c>
      <c r="C253" t="s">
        <v>10666</v>
      </c>
      <c r="D253">
        <v>519</v>
      </c>
      <c r="E253" s="1">
        <v>0.62</v>
      </c>
      <c r="F253" s="27">
        <f t="shared" ref="F253:F254" si="42">SUBTOTAL(103, E253:E264)</f>
        <v>12</v>
      </c>
      <c r="G253" s="19">
        <f>D253 / (1 - VALUE(LEFT(E253, LEN(E253)-1))/100)</f>
        <v>522.13279678068409</v>
      </c>
      <c r="H253" s="19" t="str">
        <f>IF(D253&lt;200, "&lt;₹200", IF(D253&lt;=500, "₹200–₹500", "&gt;₹500"))</f>
        <v>&gt;₹500</v>
      </c>
      <c r="I253">
        <v>4.3</v>
      </c>
      <c r="J253" s="4">
        <v>30058</v>
      </c>
      <c r="K253" s="21">
        <f>I253*J253</f>
        <v>129249.4</v>
      </c>
      <c r="L253" s="28">
        <f t="shared" ref="L253:L254" si="43">G253*J253</f>
        <v>15694267.605633803</v>
      </c>
    </row>
    <row r="254" spans="1:12">
      <c r="A254" t="s">
        <v>3744</v>
      </c>
      <c r="B254" s="5" t="s">
        <v>9902</v>
      </c>
      <c r="C254" t="s">
        <v>10671</v>
      </c>
      <c r="D254">
        <v>549</v>
      </c>
      <c r="E254" s="1">
        <v>0.69</v>
      </c>
      <c r="F254" s="27">
        <f t="shared" si="42"/>
        <v>12</v>
      </c>
      <c r="G254" s="19">
        <f>D254 / (1 - VALUE(LEFT(E254, LEN(E254)-1))/100)</f>
        <v>552.31388329979882</v>
      </c>
      <c r="H254" s="19" t="str">
        <f>IF(D254&lt;200, "&lt;₹200", IF(D254&lt;=500, "₹200–₹500", "&gt;₹500"))</f>
        <v>&gt;₹500</v>
      </c>
      <c r="I254">
        <v>4.3</v>
      </c>
      <c r="J254" s="4">
        <v>28829</v>
      </c>
      <c r="K254" s="21">
        <f>I254*J254</f>
        <v>123964.7</v>
      </c>
      <c r="L254" s="28">
        <f t="shared" si="43"/>
        <v>15922656.941649901</v>
      </c>
    </row>
    <row r="255" spans="1:12">
      <c r="A255" t="s">
        <v>7241</v>
      </c>
      <c r="B255" s="5" t="s">
        <v>10330</v>
      </c>
      <c r="C255" t="s">
        <v>10781</v>
      </c>
      <c r="D255" s="2">
        <v>3569</v>
      </c>
      <c r="E255" s="1">
        <v>0.31</v>
      </c>
      <c r="F255" s="1"/>
      <c r="G255" s="19">
        <f>D255 / (1 - VALUE(LEFT(E255, LEN(E255)-1))/100)</f>
        <v>3579.7392176529588</v>
      </c>
      <c r="H255" s="19" t="str">
        <f>IF(D255&lt;200, "&lt;₹200", IF(D255&lt;=500, "₹200–₹500", "&gt;₹500"))</f>
        <v>&gt;₹500</v>
      </c>
      <c r="I255">
        <v>4.3</v>
      </c>
      <c r="J255" s="4">
        <v>28629</v>
      </c>
      <c r="K255" s="21">
        <f>I255*J255</f>
        <v>123104.7</v>
      </c>
    </row>
    <row r="256" spans="1:12">
      <c r="A256" t="s">
        <v>2189</v>
      </c>
      <c r="B256" s="5" t="s">
        <v>9740</v>
      </c>
      <c r="C256" t="s">
        <v>10644</v>
      </c>
      <c r="D256" s="2">
        <v>1998</v>
      </c>
      <c r="E256" s="1">
        <v>0.8</v>
      </c>
      <c r="F256" s="27">
        <f t="shared" ref="F256:F259" si="44">SUBTOTAL(103, E256:E267)</f>
        <v>12</v>
      </c>
      <c r="G256" s="19">
        <f>D256 / (1 - VALUE(LEFT(E256, LEN(E256)-1))/100)</f>
        <v>1998</v>
      </c>
      <c r="H256" s="19" t="str">
        <f>IF(D256&lt;200, "&lt;₹200", IF(D256&lt;=500, "₹200–₹500", "&gt;₹500"))</f>
        <v>&gt;₹500</v>
      </c>
      <c r="I256">
        <v>4.3</v>
      </c>
      <c r="J256" s="4">
        <v>27709</v>
      </c>
      <c r="K256" s="21">
        <f>I256*J256</f>
        <v>119148.7</v>
      </c>
      <c r="L256" s="28">
        <f t="shared" ref="L256:L259" si="45">G256*J256</f>
        <v>55362582</v>
      </c>
    </row>
    <row r="257" spans="1:12">
      <c r="A257" t="s">
        <v>3152</v>
      </c>
      <c r="B257" s="5" t="s">
        <v>9740</v>
      </c>
      <c r="C257" t="s">
        <v>10644</v>
      </c>
      <c r="D257" s="2">
        <v>1999</v>
      </c>
      <c r="E257" s="1">
        <v>0.8</v>
      </c>
      <c r="F257" s="27">
        <f t="shared" si="44"/>
        <v>12</v>
      </c>
      <c r="G257" s="19">
        <f>D257 / (1 - VALUE(LEFT(E257, LEN(E257)-1))/100)</f>
        <v>1999</v>
      </c>
      <c r="H257" s="19" t="str">
        <f>IF(D257&lt;200, "&lt;₹200", IF(D257&lt;=500, "₹200–₹500", "&gt;₹500"))</f>
        <v>&gt;₹500</v>
      </c>
      <c r="I257">
        <v>4.3</v>
      </c>
      <c r="J257" s="4">
        <v>27704</v>
      </c>
      <c r="K257" s="21">
        <f>I257*J257</f>
        <v>119127.2</v>
      </c>
      <c r="L257" s="28">
        <f t="shared" si="45"/>
        <v>55380296</v>
      </c>
    </row>
    <row r="258" spans="1:12">
      <c r="A258" t="s">
        <v>2189</v>
      </c>
      <c r="B258" s="5" t="s">
        <v>9740</v>
      </c>
      <c r="C258" t="s">
        <v>10644</v>
      </c>
      <c r="D258" s="2">
        <v>1998</v>
      </c>
      <c r="E258" s="1">
        <v>0.8</v>
      </c>
      <c r="F258" s="27">
        <f t="shared" si="44"/>
        <v>12</v>
      </c>
      <c r="G258" s="19">
        <f>D258 / (1 - VALUE(LEFT(E258, LEN(E258)-1))/100)</f>
        <v>1998</v>
      </c>
      <c r="H258" s="19" t="str">
        <f>IF(D258&lt;200, "&lt;₹200", IF(D258&lt;=500, "₹200–₹500", "&gt;₹500"))</f>
        <v>&gt;₹500</v>
      </c>
      <c r="I258">
        <v>4.3</v>
      </c>
      <c r="J258" s="4">
        <v>27696</v>
      </c>
      <c r="K258" s="21">
        <f>I258*J258</f>
        <v>119092.79999999999</v>
      </c>
      <c r="L258" s="28">
        <f t="shared" si="45"/>
        <v>55336608</v>
      </c>
    </row>
    <row r="259" spans="1:12">
      <c r="A259" t="s">
        <v>2493</v>
      </c>
      <c r="B259" s="5" t="s">
        <v>9740</v>
      </c>
      <c r="C259" t="s">
        <v>10644</v>
      </c>
      <c r="D259" s="2">
        <v>1999</v>
      </c>
      <c r="E259" s="1">
        <v>0.8</v>
      </c>
      <c r="F259" s="27">
        <f t="shared" si="44"/>
        <v>12</v>
      </c>
      <c r="G259" s="19">
        <f>D259 / (1 - VALUE(LEFT(E259, LEN(E259)-1))/100)</f>
        <v>1999</v>
      </c>
      <c r="H259" s="19" t="str">
        <f>IF(D259&lt;200, "&lt;₹200", IF(D259&lt;=500, "₹200–₹500", "&gt;₹500"))</f>
        <v>&gt;₹500</v>
      </c>
      <c r="I259">
        <v>4.3</v>
      </c>
      <c r="J259" s="4">
        <v>27696</v>
      </c>
      <c r="K259" s="21">
        <f>I259*J259</f>
        <v>119092.79999999999</v>
      </c>
      <c r="L259" s="28">
        <f t="shared" si="45"/>
        <v>55364304</v>
      </c>
    </row>
    <row r="260" spans="1:12">
      <c r="A260" t="s">
        <v>2096</v>
      </c>
      <c r="B260" s="5" t="s">
        <v>9729</v>
      </c>
      <c r="C260" t="s">
        <v>10628</v>
      </c>
      <c r="D260" s="2">
        <v>14999</v>
      </c>
      <c r="E260" s="1">
        <v>0.34</v>
      </c>
      <c r="F260" s="1"/>
      <c r="G260" s="19">
        <f>D260 / (1 - VALUE(LEFT(E260, LEN(E260)-1))/100)</f>
        <v>15044.132397191575</v>
      </c>
      <c r="H260" s="19" t="str">
        <f>IF(D260&lt;200, "&lt;₹200", IF(D260&lt;=500, "₹200–₹500", "&gt;₹500"))</f>
        <v>&gt;₹500</v>
      </c>
      <c r="I260">
        <v>4.3</v>
      </c>
      <c r="J260" s="4">
        <v>27508</v>
      </c>
      <c r="K260" s="21">
        <f>I260*J260</f>
        <v>118284.4</v>
      </c>
    </row>
    <row r="261" spans="1:12">
      <c r="A261" t="s">
        <v>4672</v>
      </c>
      <c r="B261" s="5" t="s">
        <v>10013</v>
      </c>
      <c r="C261" t="s">
        <v>10676</v>
      </c>
      <c r="D261" s="2">
        <v>1299</v>
      </c>
      <c r="E261" s="1">
        <v>0.19</v>
      </c>
      <c r="F261" s="1"/>
      <c r="G261" s="19">
        <f>D261 / (1 - VALUE(LEFT(E261, LEN(E261)-1))/100)</f>
        <v>1300.3003003003003</v>
      </c>
      <c r="H261" s="19" t="str">
        <f>IF(D261&lt;200, "&lt;₹200", IF(D261&lt;=500, "₹200–₹500", "&gt;₹500"))</f>
        <v>&gt;₹500</v>
      </c>
      <c r="I261">
        <v>4.3</v>
      </c>
      <c r="J261" s="4">
        <v>27223</v>
      </c>
      <c r="K261" s="21">
        <f>I261*J261</f>
        <v>117058.9</v>
      </c>
    </row>
    <row r="262" spans="1:12">
      <c r="A262" t="s">
        <v>4405</v>
      </c>
      <c r="B262" s="5" t="s">
        <v>9980</v>
      </c>
      <c r="C262" t="s">
        <v>10695</v>
      </c>
      <c r="D262">
        <v>399</v>
      </c>
      <c r="E262" s="1">
        <v>0.2</v>
      </c>
      <c r="F262" s="1"/>
      <c r="G262" s="19">
        <f>D262 / (1 - VALUE(LEFT(E262, LEN(E262)-1))/100)</f>
        <v>399</v>
      </c>
      <c r="H262" s="19" t="str">
        <f>IF(D262&lt;200, "&lt;₹200", IF(D262&lt;=500, "₹200–₹500", "&gt;₹500"))</f>
        <v>₹200–₹500</v>
      </c>
      <c r="I262">
        <v>4.3</v>
      </c>
      <c r="J262" s="4">
        <v>27201</v>
      </c>
      <c r="K262" s="21">
        <f>I262*J262</f>
        <v>116964.29999999999</v>
      </c>
    </row>
    <row r="263" spans="1:12">
      <c r="A263" t="s">
        <v>292</v>
      </c>
      <c r="B263" s="5" t="s">
        <v>9526</v>
      </c>
      <c r="C263" t="s">
        <v>10628</v>
      </c>
      <c r="D263" s="2">
        <v>19999</v>
      </c>
      <c r="E263" s="1">
        <v>0.43</v>
      </c>
      <c r="F263" s="1"/>
      <c r="G263" s="19">
        <f>D263 / (1 - VALUE(LEFT(E263, LEN(E263)-1))/100)</f>
        <v>20079.317269076306</v>
      </c>
      <c r="H263" s="19" t="str">
        <f>IF(D263&lt;200, "&lt;₹200", IF(D263&lt;=500, "₹200–₹500", "&gt;₹500"))</f>
        <v>&gt;₹500</v>
      </c>
      <c r="I263">
        <v>4.3</v>
      </c>
      <c r="J263" s="4">
        <v>27151</v>
      </c>
      <c r="K263" s="21">
        <f>I263*J263</f>
        <v>116749.29999999999</v>
      </c>
    </row>
    <row r="264" spans="1:12">
      <c r="A264" t="s">
        <v>3859</v>
      </c>
      <c r="B264" s="5" t="s">
        <v>9915</v>
      </c>
      <c r="C264" t="s">
        <v>10679</v>
      </c>
      <c r="D264">
        <v>799</v>
      </c>
      <c r="E264" s="1">
        <v>0.8</v>
      </c>
      <c r="F264" s="27">
        <f t="shared" ref="F264:F267" si="46">SUBTOTAL(103, E264:E275)</f>
        <v>12</v>
      </c>
      <c r="G264" s="19">
        <f>D264 / (1 - VALUE(LEFT(E264, LEN(E264)-1))/100)</f>
        <v>799</v>
      </c>
      <c r="H264" s="19" t="str">
        <f>IF(D264&lt;200, "&lt;₹200", IF(D264&lt;=500, "₹200–₹500", "&gt;₹500"))</f>
        <v>&gt;₹500</v>
      </c>
      <c r="I264">
        <v>4.3</v>
      </c>
      <c r="J264" s="4">
        <v>27139</v>
      </c>
      <c r="K264" s="21">
        <f>I264*J264</f>
        <v>116697.7</v>
      </c>
      <c r="L264" s="28">
        <f t="shared" ref="L264:L267" si="47">G264*J264</f>
        <v>21684061</v>
      </c>
    </row>
    <row r="265" spans="1:12">
      <c r="A265" t="s">
        <v>4130</v>
      </c>
      <c r="B265" s="5" t="s">
        <v>9948</v>
      </c>
      <c r="C265" t="s">
        <v>10669</v>
      </c>
      <c r="D265">
        <v>656</v>
      </c>
      <c r="E265" s="1">
        <v>0.56000000000000005</v>
      </c>
      <c r="F265" s="27">
        <f t="shared" si="46"/>
        <v>12</v>
      </c>
      <c r="G265" s="19">
        <f>D265 / (1 - VALUE(LEFT(E265, LEN(E265)-1))/100)</f>
        <v>659.2964824120603</v>
      </c>
      <c r="H265" s="19" t="str">
        <f>IF(D265&lt;200, "&lt;₹200", IF(D265&lt;=500, "₹200–₹500", "&gt;₹500"))</f>
        <v>&gt;₹500</v>
      </c>
      <c r="I265">
        <v>4.3</v>
      </c>
      <c r="J265" s="4">
        <v>25903</v>
      </c>
      <c r="K265" s="21">
        <f>I265*J265</f>
        <v>111382.9</v>
      </c>
      <c r="L265" s="28">
        <f t="shared" si="47"/>
        <v>17077756.783919599</v>
      </c>
    </row>
    <row r="266" spans="1:12">
      <c r="A266" t="s">
        <v>3669</v>
      </c>
      <c r="B266" s="5" t="s">
        <v>9893</v>
      </c>
      <c r="C266" t="s">
        <v>10670</v>
      </c>
      <c r="D266">
        <v>349</v>
      </c>
      <c r="E266" s="1">
        <v>0.77</v>
      </c>
      <c r="F266" s="27">
        <f t="shared" si="46"/>
        <v>12</v>
      </c>
      <c r="G266" s="19">
        <f>D266 / (1 - VALUE(LEFT(E266, LEN(E266)-1))/100)</f>
        <v>351.46022155085598</v>
      </c>
      <c r="H266" s="19" t="str">
        <f>IF(D266&lt;200, "&lt;₹200", IF(D266&lt;=500, "₹200–₹500", "&gt;₹500"))</f>
        <v>₹200–₹500</v>
      </c>
      <c r="I266">
        <v>4.3</v>
      </c>
      <c r="J266" s="4">
        <v>24791</v>
      </c>
      <c r="K266" s="21">
        <f>I266*J266</f>
        <v>106601.29999999999</v>
      </c>
      <c r="L266" s="28">
        <f t="shared" si="47"/>
        <v>8713050.3524672706</v>
      </c>
    </row>
    <row r="267" spans="1:12">
      <c r="A267" t="s">
        <v>4230</v>
      </c>
      <c r="B267" s="5" t="s">
        <v>9949</v>
      </c>
      <c r="C267" t="s">
        <v>10666</v>
      </c>
      <c r="D267" s="2">
        <v>1299</v>
      </c>
      <c r="E267" s="1">
        <v>0.56999999999999995</v>
      </c>
      <c r="F267" s="27">
        <f t="shared" si="46"/>
        <v>12</v>
      </c>
      <c r="G267" s="19">
        <f>D267 / (1 - VALUE(LEFT(E267, LEN(E267)-1))/100)</f>
        <v>1305.5276381909548</v>
      </c>
      <c r="H267" s="19" t="str">
        <f>IF(D267&lt;200, "&lt;₹200", IF(D267&lt;=500, "₹200–₹500", "&gt;₹500"))</f>
        <v>&gt;₹500</v>
      </c>
      <c r="I267">
        <v>4.3</v>
      </c>
      <c r="J267" s="4">
        <v>23022</v>
      </c>
      <c r="K267" s="21">
        <f>I267*J267</f>
        <v>98994.599999999991</v>
      </c>
      <c r="L267" s="28">
        <f t="shared" si="47"/>
        <v>30055857.286432162</v>
      </c>
    </row>
    <row r="268" spans="1:12">
      <c r="A268" t="s">
        <v>1521</v>
      </c>
      <c r="B268" s="5" t="s">
        <v>9641</v>
      </c>
      <c r="C268" t="s">
        <v>10628</v>
      </c>
      <c r="D268" s="2">
        <v>31999</v>
      </c>
      <c r="E268" s="1">
        <v>0.36</v>
      </c>
      <c r="F268" s="1"/>
      <c r="G268" s="19">
        <f>D268 / (1 - VALUE(LEFT(E268, LEN(E268)-1))/100)</f>
        <v>32095.285857572719</v>
      </c>
      <c r="H268" s="19" t="str">
        <f>IF(D268&lt;200, "&lt;₹200", IF(D268&lt;=500, "₹200–₹500", "&gt;₹500"))</f>
        <v>&gt;₹500</v>
      </c>
      <c r="I268">
        <v>4.3</v>
      </c>
      <c r="J268" s="4">
        <v>21252</v>
      </c>
      <c r="K268" s="21">
        <f>I268*J268</f>
        <v>91383.599999999991</v>
      </c>
    </row>
    <row r="269" spans="1:12">
      <c r="A269" t="s">
        <v>2167</v>
      </c>
      <c r="B269" s="5" t="s">
        <v>9737</v>
      </c>
      <c r="C269" t="s">
        <v>10628</v>
      </c>
      <c r="D269" s="2">
        <v>46999</v>
      </c>
      <c r="E269" s="1">
        <v>0.33</v>
      </c>
      <c r="F269" s="1"/>
      <c r="G269" s="19">
        <f>D269 / (1 - VALUE(LEFT(E269, LEN(E269)-1))/100)</f>
        <v>47140.421263791373</v>
      </c>
      <c r="H269" s="19" t="str">
        <f>IF(D269&lt;200, "&lt;₹200", IF(D269&lt;=500, "₹200–₹500", "&gt;₹500"))</f>
        <v>&gt;₹500</v>
      </c>
      <c r="I269">
        <v>4.3</v>
      </c>
      <c r="J269" s="4">
        <v>21252</v>
      </c>
      <c r="K269" s="21">
        <f>I269*J269</f>
        <v>91383.599999999991</v>
      </c>
    </row>
    <row r="270" spans="1:12">
      <c r="A270" t="s">
        <v>211</v>
      </c>
      <c r="B270" s="5" t="s">
        <v>9515</v>
      </c>
      <c r="C270" t="s">
        <v>10625</v>
      </c>
      <c r="D270">
        <v>299</v>
      </c>
      <c r="E270" s="1">
        <v>0.7</v>
      </c>
      <c r="F270" s="27">
        <f t="shared" ref="F270:F274" si="48">SUBTOTAL(103, E270:E281)</f>
        <v>12</v>
      </c>
      <c r="G270" s="19">
        <f>D270 / (1 - VALUE(LEFT(E270, LEN(E270)-1))/100)</f>
        <v>299</v>
      </c>
      <c r="H270" s="19" t="str">
        <f>IF(D270&lt;200, "&lt;₹200", IF(D270&lt;=500, "₹200–₹500", "&gt;₹500"))</f>
        <v>₹200–₹500</v>
      </c>
      <c r="I270">
        <v>4.3</v>
      </c>
      <c r="J270" s="4">
        <v>20850</v>
      </c>
      <c r="K270" s="21">
        <f>I270*J270</f>
        <v>89655</v>
      </c>
      <c r="L270" s="28">
        <f t="shared" ref="L270:L274" si="49">G270*J270</f>
        <v>6234150</v>
      </c>
    </row>
    <row r="271" spans="1:12">
      <c r="A271" t="s">
        <v>744</v>
      </c>
      <c r="B271" s="5" t="s">
        <v>9580</v>
      </c>
      <c r="C271" t="s">
        <v>10625</v>
      </c>
      <c r="D271">
        <v>273.10000000000002</v>
      </c>
      <c r="E271" s="1">
        <v>0.73</v>
      </c>
      <c r="F271" s="27">
        <f t="shared" si="48"/>
        <v>12</v>
      </c>
      <c r="G271" s="19">
        <f>D271 / (1 - VALUE(LEFT(E271, LEN(E271)-1))/100)</f>
        <v>275.02517623363548</v>
      </c>
      <c r="H271" s="19" t="str">
        <f>IF(D271&lt;200, "&lt;₹200", IF(D271&lt;=500, "₹200–₹500", "&gt;₹500"))</f>
        <v>₹200–₹500</v>
      </c>
      <c r="I271">
        <v>4.3</v>
      </c>
      <c r="J271" s="4">
        <v>20850</v>
      </c>
      <c r="K271" s="21">
        <f>I271*J271</f>
        <v>89655</v>
      </c>
      <c r="L271" s="28">
        <f t="shared" si="49"/>
        <v>5734274.9244713001</v>
      </c>
    </row>
    <row r="272" spans="1:12">
      <c r="A272" t="s">
        <v>927</v>
      </c>
      <c r="B272" s="5" t="s">
        <v>9602</v>
      </c>
      <c r="C272" t="s">
        <v>10625</v>
      </c>
      <c r="D272">
        <v>349</v>
      </c>
      <c r="E272" s="1">
        <v>0.5</v>
      </c>
      <c r="F272" s="27">
        <f t="shared" si="48"/>
        <v>12</v>
      </c>
      <c r="G272" s="19">
        <f>D272 / (1 - VALUE(LEFT(E272, LEN(E272)-1))/100)</f>
        <v>349</v>
      </c>
      <c r="H272" s="19" t="str">
        <f>IF(D272&lt;200, "&lt;₹200", IF(D272&lt;=500, "₹200–₹500", "&gt;₹500"))</f>
        <v>₹200–₹500</v>
      </c>
      <c r="I272">
        <v>4.3</v>
      </c>
      <c r="J272" s="4">
        <v>20850</v>
      </c>
      <c r="K272" s="21">
        <f>I272*J272</f>
        <v>89655</v>
      </c>
      <c r="L272" s="28">
        <f t="shared" si="49"/>
        <v>7276650</v>
      </c>
    </row>
    <row r="273" spans="1:12">
      <c r="A273" t="s">
        <v>211</v>
      </c>
      <c r="B273" s="5" t="s">
        <v>9515</v>
      </c>
      <c r="C273" t="s">
        <v>10625</v>
      </c>
      <c r="D273">
        <v>299</v>
      </c>
      <c r="E273" s="1">
        <v>0.7</v>
      </c>
      <c r="F273" s="27">
        <f t="shared" si="48"/>
        <v>12</v>
      </c>
      <c r="G273" s="19">
        <f>D273 / (1 - VALUE(LEFT(E273, LEN(E273)-1))/100)</f>
        <v>299</v>
      </c>
      <c r="H273" s="19" t="str">
        <f>IF(D273&lt;200, "&lt;₹200", IF(D273&lt;=500, "₹200–₹500", "&gt;₹500"))</f>
        <v>₹200–₹500</v>
      </c>
      <c r="I273">
        <v>4.3</v>
      </c>
      <c r="J273" s="4">
        <v>20850</v>
      </c>
      <c r="K273" s="21">
        <f>I273*J273</f>
        <v>89655</v>
      </c>
      <c r="L273" s="28">
        <f t="shared" si="49"/>
        <v>6234150</v>
      </c>
    </row>
    <row r="274" spans="1:12">
      <c r="A274" t="s">
        <v>211</v>
      </c>
      <c r="B274" s="5" t="s">
        <v>9515</v>
      </c>
      <c r="C274" t="s">
        <v>10625</v>
      </c>
      <c r="D274">
        <v>299</v>
      </c>
      <c r="E274" s="1">
        <v>0.7</v>
      </c>
      <c r="F274" s="27">
        <f t="shared" si="48"/>
        <v>12</v>
      </c>
      <c r="G274" s="19">
        <f>D274 / (1 - VALUE(LEFT(E274, LEN(E274)-1))/100)</f>
        <v>299</v>
      </c>
      <c r="H274" s="19" t="str">
        <f>IF(D274&lt;200, "&lt;₹200", IF(D274&lt;=500, "₹200–₹500", "&gt;₹500"))</f>
        <v>₹200–₹500</v>
      </c>
      <c r="I274">
        <v>4.3</v>
      </c>
      <c r="J274" s="4">
        <v>20850</v>
      </c>
      <c r="K274" s="21">
        <f>I274*J274</f>
        <v>89655</v>
      </c>
      <c r="L274" s="28">
        <f t="shared" si="49"/>
        <v>6234150</v>
      </c>
    </row>
    <row r="275" spans="1:12">
      <c r="A275" t="s">
        <v>4874</v>
      </c>
      <c r="B275" s="5" t="s">
        <v>10039</v>
      </c>
      <c r="C275" t="s">
        <v>10718</v>
      </c>
      <c r="D275" s="2">
        <v>1990</v>
      </c>
      <c r="E275" s="1">
        <v>0.23</v>
      </c>
      <c r="F275" s="1"/>
      <c r="G275" s="19">
        <f>D275 / (1 - VALUE(LEFT(E275, LEN(E275)-1))/100)</f>
        <v>1993.9879759519038</v>
      </c>
      <c r="H275" s="19" t="str">
        <f>IF(D275&lt;200, "&lt;₹200", IF(D275&lt;=500, "₹200–₹500", "&gt;₹500"))</f>
        <v>&gt;₹500</v>
      </c>
      <c r="I275">
        <v>4.3</v>
      </c>
      <c r="J275" s="4">
        <v>20398</v>
      </c>
      <c r="K275" s="21">
        <f>I275*J275</f>
        <v>87711.4</v>
      </c>
    </row>
    <row r="276" spans="1:12">
      <c r="A276" t="s">
        <v>5073</v>
      </c>
      <c r="B276" s="5" t="s">
        <v>10064</v>
      </c>
      <c r="C276" t="s">
        <v>10691</v>
      </c>
      <c r="D276" s="2">
        <v>1799</v>
      </c>
      <c r="E276" s="1">
        <v>0.38</v>
      </c>
      <c r="F276" s="1"/>
      <c r="G276" s="19">
        <f>D276 / (1 - VALUE(LEFT(E276, LEN(E276)-1))/100)</f>
        <v>1804.4132397191574</v>
      </c>
      <c r="H276" s="19" t="str">
        <f>IF(D276&lt;200, "&lt;₹200", IF(D276&lt;=500, "₹200–₹500", "&gt;₹500"))</f>
        <v>&gt;₹500</v>
      </c>
      <c r="I276">
        <v>4.3</v>
      </c>
      <c r="J276" s="4">
        <v>20342</v>
      </c>
      <c r="K276" s="21">
        <f>I276*J276</f>
        <v>87470.599999999991</v>
      </c>
    </row>
    <row r="277" spans="1:12">
      <c r="A277" t="s">
        <v>475</v>
      </c>
      <c r="B277" s="5" t="s">
        <v>9548</v>
      </c>
      <c r="C277" t="s">
        <v>10625</v>
      </c>
      <c r="D277">
        <v>219</v>
      </c>
      <c r="E277" s="1">
        <v>0.69</v>
      </c>
      <c r="F277" s="27">
        <f t="shared" ref="F277:F279" si="50">SUBTOTAL(103, E277:E288)</f>
        <v>12</v>
      </c>
      <c r="G277" s="19">
        <f>D277 / (1 - VALUE(LEFT(E277, LEN(E277)-1))/100)</f>
        <v>220.32193158953723</v>
      </c>
      <c r="H277" s="19" t="str">
        <f>IF(D277&lt;200, "&lt;₹200", IF(D277&lt;=500, "₹200–₹500", "&gt;₹500"))</f>
        <v>₹200–₹500</v>
      </c>
      <c r="I277">
        <v>4.3</v>
      </c>
      <c r="J277" s="4">
        <v>20053</v>
      </c>
      <c r="K277" s="21">
        <f>I277*J277</f>
        <v>86227.9</v>
      </c>
      <c r="L277" s="28">
        <f t="shared" ref="L277:L279" si="51">G277*J277</f>
        <v>4418115.6941649904</v>
      </c>
    </row>
    <row r="278" spans="1:12">
      <c r="A278" t="s">
        <v>475</v>
      </c>
      <c r="B278" s="5" t="s">
        <v>9548</v>
      </c>
      <c r="C278" t="s">
        <v>10625</v>
      </c>
      <c r="D278">
        <v>219</v>
      </c>
      <c r="E278" s="1">
        <v>0.69</v>
      </c>
      <c r="F278" s="27">
        <f t="shared" si="50"/>
        <v>12</v>
      </c>
      <c r="G278" s="19">
        <f>D278 / (1 - VALUE(LEFT(E278, LEN(E278)-1))/100)</f>
        <v>220.32193158953723</v>
      </c>
      <c r="H278" s="19" t="str">
        <f>IF(D278&lt;200, "&lt;₹200", IF(D278&lt;=500, "₹200–₹500", "&gt;₹500"))</f>
        <v>₹200–₹500</v>
      </c>
      <c r="I278">
        <v>4.3</v>
      </c>
      <c r="J278" s="4">
        <v>20053</v>
      </c>
      <c r="K278" s="21">
        <f>I278*J278</f>
        <v>86227.9</v>
      </c>
      <c r="L278" s="28">
        <f t="shared" si="51"/>
        <v>4418115.6941649904</v>
      </c>
    </row>
    <row r="279" spans="1:12">
      <c r="A279" t="s">
        <v>475</v>
      </c>
      <c r="B279" s="5" t="s">
        <v>9548</v>
      </c>
      <c r="C279" t="s">
        <v>10625</v>
      </c>
      <c r="D279">
        <v>219</v>
      </c>
      <c r="E279" s="1">
        <v>0.69</v>
      </c>
      <c r="F279" s="27">
        <f t="shared" si="50"/>
        <v>12</v>
      </c>
      <c r="G279" s="19">
        <f>D279 / (1 - VALUE(LEFT(E279, LEN(E279)-1))/100)</f>
        <v>220.32193158953723</v>
      </c>
      <c r="H279" s="19" t="str">
        <f>IF(D279&lt;200, "&lt;₹200", IF(D279&lt;=500, "₹200–₹500", "&gt;₹500"))</f>
        <v>₹200–₹500</v>
      </c>
      <c r="I279">
        <v>4.3</v>
      </c>
      <c r="J279" s="4">
        <v>20052</v>
      </c>
      <c r="K279" s="21">
        <f>I279*J279</f>
        <v>86223.599999999991</v>
      </c>
      <c r="L279" s="28">
        <f t="shared" si="51"/>
        <v>4417895.3722334001</v>
      </c>
    </row>
    <row r="280" spans="1:12">
      <c r="A280" t="s">
        <v>2219</v>
      </c>
      <c r="B280" s="5" t="s">
        <v>9744</v>
      </c>
      <c r="C280" t="s">
        <v>10646</v>
      </c>
      <c r="D280" s="2">
        <v>28999</v>
      </c>
      <c r="E280" s="1">
        <v>0.45</v>
      </c>
      <c r="F280" s="1"/>
      <c r="G280" s="19">
        <f>D280 / (1 - VALUE(LEFT(E280, LEN(E280)-1))/100)</f>
        <v>29115.461847389557</v>
      </c>
      <c r="H280" s="19" t="str">
        <f>IF(D280&lt;200, "&lt;₹200", IF(D280&lt;=500, "₹200–₹500", "&gt;₹500"))</f>
        <v>&gt;₹500</v>
      </c>
      <c r="I280">
        <v>4.3</v>
      </c>
      <c r="J280" s="4">
        <v>17415</v>
      </c>
      <c r="K280" s="21">
        <f>I280*J280</f>
        <v>74884.5</v>
      </c>
    </row>
    <row r="281" spans="1:12">
      <c r="A281" t="s">
        <v>2226</v>
      </c>
      <c r="B281" s="5" t="s">
        <v>9744</v>
      </c>
      <c r="C281" t="s">
        <v>10646</v>
      </c>
      <c r="D281" s="2">
        <v>28999</v>
      </c>
      <c r="E281" s="1">
        <v>0.67</v>
      </c>
      <c r="F281" s="27">
        <f t="shared" ref="F281:F282" si="52">SUBTOTAL(103, E281:E292)</f>
        <v>12</v>
      </c>
      <c r="G281" s="19">
        <f>D281 / (1 - VALUE(LEFT(E281, LEN(E281)-1))/100)</f>
        <v>29174.044265593562</v>
      </c>
      <c r="H281" s="19" t="str">
        <f>IF(D281&lt;200, "&lt;₹200", IF(D281&lt;=500, "₹200–₹500", "&gt;₹500"))</f>
        <v>&gt;₹500</v>
      </c>
      <c r="I281">
        <v>4.3</v>
      </c>
      <c r="J281" s="4">
        <v>17415</v>
      </c>
      <c r="K281" s="21">
        <f>I281*J281</f>
        <v>74884.5</v>
      </c>
      <c r="L281" s="28">
        <f t="shared" ref="L281:L282" si="53">G281*J281</f>
        <v>508065980.8853119</v>
      </c>
    </row>
    <row r="282" spans="1:12">
      <c r="A282" t="s">
        <v>2613</v>
      </c>
      <c r="B282" s="5" t="s">
        <v>9744</v>
      </c>
      <c r="C282" t="s">
        <v>10646</v>
      </c>
      <c r="D282" s="2">
        <v>33999</v>
      </c>
      <c r="E282" s="1">
        <v>0.66</v>
      </c>
      <c r="F282" s="27">
        <f t="shared" si="52"/>
        <v>12</v>
      </c>
      <c r="G282" s="19">
        <f>D282 / (1 - VALUE(LEFT(E282, LEN(E282)-1))/100)</f>
        <v>34204.225352112677</v>
      </c>
      <c r="H282" s="19" t="str">
        <f>IF(D282&lt;200, "&lt;₹200", IF(D282&lt;=500, "₹200–₹500", "&gt;₹500"))</f>
        <v>&gt;₹500</v>
      </c>
      <c r="I282">
        <v>4.3</v>
      </c>
      <c r="J282" s="4">
        <v>17415</v>
      </c>
      <c r="K282" s="21">
        <f>I282*J282</f>
        <v>74884.5</v>
      </c>
      <c r="L282" s="28">
        <f t="shared" si="53"/>
        <v>595666584.50704229</v>
      </c>
    </row>
    <row r="283" spans="1:12">
      <c r="A283" t="s">
        <v>5000</v>
      </c>
      <c r="B283" s="5" t="s">
        <v>10055</v>
      </c>
      <c r="C283" t="s">
        <v>10669</v>
      </c>
      <c r="D283" s="2">
        <v>1889</v>
      </c>
      <c r="E283" s="1">
        <v>0.3</v>
      </c>
      <c r="F283" s="1"/>
      <c r="G283" s="19">
        <f>D283 / (1 - VALUE(LEFT(E283, LEN(E283)-1))/100)</f>
        <v>1889</v>
      </c>
      <c r="H283" s="19" t="str">
        <f>IF(D283&lt;200, "&lt;₹200", IF(D283&lt;=500, "₹200–₹500", "&gt;₹500"))</f>
        <v>&gt;₹500</v>
      </c>
      <c r="I283">
        <v>4.3</v>
      </c>
      <c r="J283" s="4">
        <v>17394</v>
      </c>
      <c r="K283" s="21">
        <f>I283*J283</f>
        <v>74794.2</v>
      </c>
    </row>
    <row r="284" spans="1:12">
      <c r="A284" t="s">
        <v>2437</v>
      </c>
      <c r="B284" s="5" t="s">
        <v>9771</v>
      </c>
      <c r="C284" t="s">
        <v>10644</v>
      </c>
      <c r="D284" s="2">
        <v>3999</v>
      </c>
      <c r="E284" s="1">
        <v>0.76</v>
      </c>
      <c r="F284" s="27">
        <f t="shared" ref="F284:F288" si="54">SUBTOTAL(103, E284:E295)</f>
        <v>12</v>
      </c>
      <c r="G284" s="19">
        <f>D284 / (1 - VALUE(LEFT(E284, LEN(E284)-1))/100)</f>
        <v>4027.1903323262841</v>
      </c>
      <c r="H284" s="19" t="str">
        <f>IF(D284&lt;200, "&lt;₹200", IF(D284&lt;=500, "₹200–₹500", "&gt;₹500"))</f>
        <v>&gt;₹500</v>
      </c>
      <c r="I284">
        <v>4.3</v>
      </c>
      <c r="J284" s="4">
        <v>17162</v>
      </c>
      <c r="K284" s="21">
        <f>I284*J284</f>
        <v>73796.599999999991</v>
      </c>
      <c r="L284" s="28">
        <f t="shared" ref="L284:L288" si="55">G284*J284</f>
        <v>69114640.483383685</v>
      </c>
    </row>
    <row r="285" spans="1:12">
      <c r="A285" t="s">
        <v>3543</v>
      </c>
      <c r="B285" s="5" t="s">
        <v>9771</v>
      </c>
      <c r="C285" t="s">
        <v>10644</v>
      </c>
      <c r="D285" s="2">
        <v>3999</v>
      </c>
      <c r="E285" s="1">
        <v>0.78</v>
      </c>
      <c r="F285" s="27">
        <f t="shared" si="54"/>
        <v>12</v>
      </c>
      <c r="G285" s="19">
        <f>D285 / (1 - VALUE(LEFT(E285, LEN(E285)-1))/100)</f>
        <v>4027.1903323262841</v>
      </c>
      <c r="H285" s="19" t="str">
        <f>IF(D285&lt;200, "&lt;₹200", IF(D285&lt;=500, "₹200–₹500", "&gt;₹500"))</f>
        <v>&gt;₹500</v>
      </c>
      <c r="I285">
        <v>4.3</v>
      </c>
      <c r="J285" s="4">
        <v>17161</v>
      </c>
      <c r="K285" s="21">
        <f>I285*J285</f>
        <v>73792.3</v>
      </c>
      <c r="L285" s="28">
        <f t="shared" si="55"/>
        <v>69110613.293051362</v>
      </c>
    </row>
    <row r="286" spans="1:12">
      <c r="A286" t="s">
        <v>2437</v>
      </c>
      <c r="B286" s="5" t="s">
        <v>9771</v>
      </c>
      <c r="C286" t="s">
        <v>10644</v>
      </c>
      <c r="D286" s="2">
        <v>3999</v>
      </c>
      <c r="E286" s="1">
        <v>0.76</v>
      </c>
      <c r="F286" s="27">
        <f t="shared" si="54"/>
        <v>12</v>
      </c>
      <c r="G286" s="19">
        <f>D286 / (1 - VALUE(LEFT(E286, LEN(E286)-1))/100)</f>
        <v>4027.1903323262841</v>
      </c>
      <c r="H286" s="19" t="str">
        <f>IF(D286&lt;200, "&lt;₹200", IF(D286&lt;=500, "₹200–₹500", "&gt;₹500"))</f>
        <v>&gt;₹500</v>
      </c>
      <c r="I286">
        <v>4.3</v>
      </c>
      <c r="J286" s="4">
        <v>17159</v>
      </c>
      <c r="K286" s="21">
        <f>I286*J286</f>
        <v>73783.7</v>
      </c>
      <c r="L286" s="28">
        <f t="shared" si="55"/>
        <v>69102558.912386715</v>
      </c>
    </row>
    <row r="287" spans="1:12">
      <c r="A287" t="s">
        <v>2890</v>
      </c>
      <c r="B287" s="5" t="s">
        <v>9814</v>
      </c>
      <c r="C287" t="s">
        <v>10659</v>
      </c>
      <c r="D287" s="2">
        <v>2099</v>
      </c>
      <c r="E287" s="1">
        <v>0.65</v>
      </c>
      <c r="F287" s="27">
        <f t="shared" si="54"/>
        <v>12</v>
      </c>
      <c r="G287" s="19">
        <f>D287 / (1 - VALUE(LEFT(E287, LEN(E287)-1))/100)</f>
        <v>2111.6700201207245</v>
      </c>
      <c r="H287" s="19" t="str">
        <f>IF(D287&lt;200, "&lt;₹200", IF(D287&lt;=500, "₹200–₹500", "&gt;₹500"))</f>
        <v>&gt;₹500</v>
      </c>
      <c r="I287">
        <v>4.3</v>
      </c>
      <c r="J287" s="4">
        <v>17129</v>
      </c>
      <c r="K287" s="21">
        <f>I287*J287</f>
        <v>73654.7</v>
      </c>
      <c r="L287" s="28">
        <f t="shared" si="55"/>
        <v>36170795.774647892</v>
      </c>
    </row>
    <row r="288" spans="1:12">
      <c r="A288" t="s">
        <v>2890</v>
      </c>
      <c r="B288" s="5" t="s">
        <v>9814</v>
      </c>
      <c r="C288" t="s">
        <v>10659</v>
      </c>
      <c r="D288" s="2">
        <v>2099</v>
      </c>
      <c r="E288" s="1">
        <v>0.65</v>
      </c>
      <c r="F288" s="27">
        <f t="shared" si="54"/>
        <v>12</v>
      </c>
      <c r="G288" s="19">
        <f>D288 / (1 - VALUE(LEFT(E288, LEN(E288)-1))/100)</f>
        <v>2111.6700201207245</v>
      </c>
      <c r="H288" s="19" t="str">
        <f>IF(D288&lt;200, "&lt;₹200", IF(D288&lt;=500, "₹200–₹500", "&gt;₹500"))</f>
        <v>&gt;₹500</v>
      </c>
      <c r="I288">
        <v>4.3</v>
      </c>
      <c r="J288" s="4">
        <v>17129</v>
      </c>
      <c r="K288" s="21">
        <f>I288*J288</f>
        <v>73654.7</v>
      </c>
      <c r="L288" s="28">
        <f t="shared" si="55"/>
        <v>36170795.774647892</v>
      </c>
    </row>
    <row r="289" spans="1:12">
      <c r="A289" t="s">
        <v>163</v>
      </c>
      <c r="B289" s="5" t="s">
        <v>9508</v>
      </c>
      <c r="C289" t="s">
        <v>10628</v>
      </c>
      <c r="D289" s="2">
        <v>13490</v>
      </c>
      <c r="E289" s="1">
        <v>0.41</v>
      </c>
      <c r="F289" s="1"/>
      <c r="G289" s="19">
        <f>D289 / (1 - VALUE(LEFT(E289, LEN(E289)-1))/100)</f>
        <v>13544.176706827309</v>
      </c>
      <c r="H289" s="19" t="str">
        <f>IF(D289&lt;200, "&lt;₹200", IF(D289&lt;=500, "₹200–₹500", "&gt;₹500"))</f>
        <v>&gt;₹500</v>
      </c>
      <c r="I289">
        <v>4.3</v>
      </c>
      <c r="J289" s="4">
        <v>16299</v>
      </c>
      <c r="K289" s="21">
        <f>I289*J289</f>
        <v>70085.7</v>
      </c>
    </row>
    <row r="290" spans="1:12">
      <c r="A290" t="s">
        <v>1010</v>
      </c>
      <c r="B290" s="5" t="s">
        <v>9508</v>
      </c>
      <c r="C290" t="s">
        <v>10628</v>
      </c>
      <c r="D290" s="2">
        <v>15490</v>
      </c>
      <c r="E290" s="1">
        <v>0.26</v>
      </c>
      <c r="F290" s="1"/>
      <c r="G290" s="19">
        <f>D290 / (1 - VALUE(LEFT(E290, LEN(E290)-1))/100)</f>
        <v>15521.042084168337</v>
      </c>
      <c r="H290" s="19" t="str">
        <f>IF(D290&lt;200, "&lt;₹200", IF(D290&lt;=500, "₹200–₹500", "&gt;₹500"))</f>
        <v>&gt;₹500</v>
      </c>
      <c r="I290">
        <v>4.3</v>
      </c>
      <c r="J290" s="4">
        <v>16299</v>
      </c>
      <c r="K290" s="21">
        <f>I290*J290</f>
        <v>70085.7</v>
      </c>
    </row>
    <row r="291" spans="1:12">
      <c r="A291" t="s">
        <v>163</v>
      </c>
      <c r="B291" s="5" t="s">
        <v>9508</v>
      </c>
      <c r="C291" t="s">
        <v>10628</v>
      </c>
      <c r="D291" s="2">
        <v>13490</v>
      </c>
      <c r="E291" s="1">
        <v>0.41</v>
      </c>
      <c r="F291" s="1"/>
      <c r="G291" s="19">
        <f>D291 / (1 - VALUE(LEFT(E291, LEN(E291)-1))/100)</f>
        <v>13544.176706827309</v>
      </c>
      <c r="H291" s="19" t="str">
        <f>IF(D291&lt;200, "&lt;₹200", IF(D291&lt;=500, "₹200–₹500", "&gt;₹500"))</f>
        <v>&gt;₹500</v>
      </c>
      <c r="I291">
        <v>4.3</v>
      </c>
      <c r="J291" s="4">
        <v>16299</v>
      </c>
      <c r="K291" s="21">
        <f>I291*J291</f>
        <v>70085.7</v>
      </c>
    </row>
    <row r="292" spans="1:12">
      <c r="A292" t="s">
        <v>2321</v>
      </c>
      <c r="B292" s="5" t="s">
        <v>9756</v>
      </c>
      <c r="C292" t="s">
        <v>10645</v>
      </c>
      <c r="D292" s="2">
        <v>1499</v>
      </c>
      <c r="E292" s="1">
        <v>0.4</v>
      </c>
      <c r="F292" s="1"/>
      <c r="G292" s="19">
        <f>D292 / (1 - VALUE(LEFT(E292, LEN(E292)-1))/100)</f>
        <v>1499</v>
      </c>
      <c r="H292" s="19" t="str">
        <f>IF(D292&lt;200, "&lt;₹200", IF(D292&lt;=500, "₹200–₹500", "&gt;₹500"))</f>
        <v>&gt;₹500</v>
      </c>
      <c r="I292">
        <v>4.3</v>
      </c>
      <c r="J292" s="4">
        <v>15970</v>
      </c>
      <c r="K292" s="21">
        <f>I292*J292</f>
        <v>68671</v>
      </c>
    </row>
    <row r="293" spans="1:12">
      <c r="A293" t="s">
        <v>5701</v>
      </c>
      <c r="B293" s="5" t="s">
        <v>10137</v>
      </c>
      <c r="C293" t="s">
        <v>10740</v>
      </c>
      <c r="D293">
        <v>150</v>
      </c>
      <c r="E293" s="1">
        <v>0.78</v>
      </c>
      <c r="F293" s="27">
        <f>SUBTOTAL(103, E293:E304)</f>
        <v>12</v>
      </c>
      <c r="G293" s="19">
        <f>D293 / (1 - VALUE(LEFT(E293, LEN(E293)-1))/100)</f>
        <v>151.05740181268882</v>
      </c>
      <c r="H293" s="19" t="str">
        <f>IF(D293&lt;200, "&lt;₹200", IF(D293&lt;=500, "₹200–₹500", "&gt;₹500"))</f>
        <v>&lt;₹200</v>
      </c>
      <c r="I293">
        <v>4.3</v>
      </c>
      <c r="J293" s="4">
        <v>15867</v>
      </c>
      <c r="K293" s="21">
        <f>I293*J293</f>
        <v>68228.099999999991</v>
      </c>
      <c r="L293" s="28">
        <f>G293*J293</f>
        <v>2396827.7945619337</v>
      </c>
    </row>
    <row r="294" spans="1:12">
      <c r="A294" t="s">
        <v>4555</v>
      </c>
      <c r="B294" s="5" t="s">
        <v>9998</v>
      </c>
      <c r="C294" t="s">
        <v>10685</v>
      </c>
      <c r="D294">
        <v>599</v>
      </c>
      <c r="E294" s="1">
        <v>0.25</v>
      </c>
      <c r="F294" s="1"/>
      <c r="G294" s="19">
        <f>D294 / (1 - VALUE(LEFT(E294, LEN(E294)-1))/100)</f>
        <v>600.20040080160322</v>
      </c>
      <c r="H294" s="19" t="str">
        <f>IF(D294&lt;200, "&lt;₹200", IF(D294&lt;=500, "₹200–₹500", "&gt;₹500"))</f>
        <v>&gt;₹500</v>
      </c>
      <c r="I294">
        <v>4.3</v>
      </c>
      <c r="J294" s="4">
        <v>15790</v>
      </c>
      <c r="K294" s="21">
        <f>I294*J294</f>
        <v>67897</v>
      </c>
    </row>
    <row r="295" spans="1:12">
      <c r="A295" t="s">
        <v>6675</v>
      </c>
      <c r="B295" s="5" t="s">
        <v>10257</v>
      </c>
      <c r="C295" t="s">
        <v>10764</v>
      </c>
      <c r="D295" s="2">
        <v>1321</v>
      </c>
      <c r="E295" s="1">
        <v>0.14000000000000001</v>
      </c>
      <c r="F295" s="1"/>
      <c r="G295" s="19">
        <f>D295 / (1 - VALUE(LEFT(E295, LEN(E295)-1))/100)</f>
        <v>1322.3223223223224</v>
      </c>
      <c r="H295" s="19" t="str">
        <f>IF(D295&lt;200, "&lt;₹200", IF(D295&lt;=500, "₹200–₹500", "&gt;₹500"))</f>
        <v>&gt;₹500</v>
      </c>
      <c r="I295">
        <v>4.3</v>
      </c>
      <c r="J295" s="4">
        <v>15453</v>
      </c>
      <c r="K295" s="21">
        <f>I295*J295</f>
        <v>66447.899999999994</v>
      </c>
    </row>
    <row r="296" spans="1:12">
      <c r="A296" t="s">
        <v>6912</v>
      </c>
      <c r="B296" s="5" t="s">
        <v>10287</v>
      </c>
      <c r="C296" t="s">
        <v>10760</v>
      </c>
      <c r="D296" s="2">
        <v>1099</v>
      </c>
      <c r="E296" s="1">
        <v>0.42</v>
      </c>
      <c r="F296" s="1"/>
      <c r="G296" s="19">
        <f>D296 / (1 - VALUE(LEFT(E296, LEN(E296)-1))/100)</f>
        <v>1103.4136546184739</v>
      </c>
      <c r="H296" s="19" t="str">
        <f>IF(D296&lt;200, "&lt;₹200", IF(D296&lt;=500, "₹200–₹500", "&gt;₹500"))</f>
        <v>&gt;₹500</v>
      </c>
      <c r="I296">
        <v>4.3</v>
      </c>
      <c r="J296" s="4">
        <v>15276</v>
      </c>
      <c r="K296" s="21">
        <f>I296*J296</f>
        <v>65686.8</v>
      </c>
    </row>
    <row r="297" spans="1:12">
      <c r="A297" t="s">
        <v>4822</v>
      </c>
      <c r="B297" s="5" t="s">
        <v>10032</v>
      </c>
      <c r="C297" t="s">
        <v>4824</v>
      </c>
      <c r="D297">
        <v>119</v>
      </c>
      <c r="E297" s="1">
        <v>0.76</v>
      </c>
      <c r="F297" s="27">
        <f>SUBTOTAL(103, E297:E308)</f>
        <v>12</v>
      </c>
      <c r="G297" s="19">
        <f>D297 / (1 - VALUE(LEFT(E297, LEN(E297)-1))/100)</f>
        <v>119.83887210473313</v>
      </c>
      <c r="H297" s="19" t="str">
        <f>IF(D297&lt;200, "&lt;₹200", IF(D297&lt;=500, "₹200–₹500", "&gt;₹500"))</f>
        <v>&lt;₹200</v>
      </c>
      <c r="I297">
        <v>4.3</v>
      </c>
      <c r="J297" s="4">
        <v>15032</v>
      </c>
      <c r="K297" s="21">
        <f>I297*J297</f>
        <v>64637.599999999999</v>
      </c>
      <c r="L297" s="28">
        <f>G297*J297</f>
        <v>1801417.9254783483</v>
      </c>
    </row>
    <row r="298" spans="1:12">
      <c r="A298" t="s">
        <v>5969</v>
      </c>
      <c r="B298" s="5" t="s">
        <v>10169</v>
      </c>
      <c r="C298" t="s">
        <v>10741</v>
      </c>
      <c r="D298" s="2">
        <v>1990</v>
      </c>
      <c r="E298" s="1">
        <v>0.34</v>
      </c>
      <c r="F298" s="1"/>
      <c r="G298" s="19">
        <f>D298 / (1 - VALUE(LEFT(E298, LEN(E298)-1))/100)</f>
        <v>1995.987963891675</v>
      </c>
      <c r="H298" s="19" t="str">
        <f>IF(D298&lt;200, "&lt;₹200", IF(D298&lt;=500, "₹200–₹500", "&gt;₹500"))</f>
        <v>&gt;₹500</v>
      </c>
      <c r="I298">
        <v>4.3</v>
      </c>
      <c r="J298" s="4">
        <v>14237</v>
      </c>
      <c r="K298" s="21">
        <f>I298*J298</f>
        <v>61219.1</v>
      </c>
    </row>
    <row r="299" spans="1:12">
      <c r="A299" t="s">
        <v>2430</v>
      </c>
      <c r="B299" s="5" t="s">
        <v>9770</v>
      </c>
      <c r="C299" t="s">
        <v>10652</v>
      </c>
      <c r="D299">
        <v>139</v>
      </c>
      <c r="E299" s="1">
        <v>0.72</v>
      </c>
      <c r="F299" s="27">
        <f t="shared" ref="F299:F300" si="56">SUBTOTAL(103, E299:E310)</f>
        <v>12</v>
      </c>
      <c r="G299" s="19">
        <f>D299 / (1 - VALUE(LEFT(E299, LEN(E299)-1))/100)</f>
        <v>139.97985901309164</v>
      </c>
      <c r="H299" s="19" t="str">
        <f>IF(D299&lt;200, "&lt;₹200", IF(D299&lt;=500, "₹200–₹500", "&gt;₹500"))</f>
        <v>&lt;₹200</v>
      </c>
      <c r="I299">
        <v>4.3</v>
      </c>
      <c r="J299" s="4">
        <v>14185</v>
      </c>
      <c r="K299" s="21">
        <f>I299*J299</f>
        <v>60995.5</v>
      </c>
      <c r="L299" s="28">
        <f t="shared" ref="L299:L300" si="57">G299*J299</f>
        <v>1985614.3001007049</v>
      </c>
    </row>
    <row r="300" spans="1:12">
      <c r="A300" t="s">
        <v>1506</v>
      </c>
      <c r="B300" s="5" t="s">
        <v>9664</v>
      </c>
      <c r="C300" t="s">
        <v>10625</v>
      </c>
      <c r="D300">
        <v>159</v>
      </c>
      <c r="E300" s="1">
        <v>0.73</v>
      </c>
      <c r="F300" s="27">
        <f t="shared" si="56"/>
        <v>12</v>
      </c>
      <c r="G300" s="19">
        <f>D300 / (1 - VALUE(LEFT(E300, LEN(E300)-1))/100)</f>
        <v>160.12084592145015</v>
      </c>
      <c r="H300" s="19" t="str">
        <f>IF(D300&lt;200, "&lt;₹200", IF(D300&lt;=500, "₹200–₹500", "&gt;₹500"))</f>
        <v>&lt;₹200</v>
      </c>
      <c r="I300">
        <v>4.3</v>
      </c>
      <c r="J300" s="4">
        <v>14184</v>
      </c>
      <c r="K300" s="21">
        <f>I300*J300</f>
        <v>60991.199999999997</v>
      </c>
      <c r="L300" s="28">
        <f t="shared" si="57"/>
        <v>2271154.0785498489</v>
      </c>
    </row>
    <row r="301" spans="1:12">
      <c r="A301" t="s">
        <v>5933</v>
      </c>
      <c r="B301" s="5" t="s">
        <v>10164</v>
      </c>
      <c r="C301" t="s">
        <v>10677</v>
      </c>
      <c r="D301">
        <v>657</v>
      </c>
      <c r="E301" s="1">
        <v>0.34</v>
      </c>
      <c r="F301" s="1"/>
      <c r="G301" s="19">
        <f>D301 / (1 - VALUE(LEFT(E301, LEN(E301)-1))/100)</f>
        <v>658.97693079237717</v>
      </c>
      <c r="H301" s="19" t="str">
        <f>IF(D301&lt;200, "&lt;₹200", IF(D301&lt;=500, "₹200–₹500", "&gt;₹500"))</f>
        <v>&gt;₹500</v>
      </c>
      <c r="I301">
        <v>4.3</v>
      </c>
      <c r="J301" s="4">
        <v>13944</v>
      </c>
      <c r="K301" s="21">
        <f>I301*J301</f>
        <v>59959.199999999997</v>
      </c>
    </row>
    <row r="302" spans="1:12">
      <c r="A302" t="s">
        <v>82</v>
      </c>
      <c r="B302" s="5" t="s">
        <v>9494</v>
      </c>
      <c r="C302" t="s">
        <v>10625</v>
      </c>
      <c r="D302">
        <v>154</v>
      </c>
      <c r="E302" s="1">
        <v>0.55000000000000004</v>
      </c>
      <c r="F302" s="27">
        <f t="shared" ref="F302:F304" si="58">SUBTOTAL(103, E302:E313)</f>
        <v>12</v>
      </c>
      <c r="G302" s="19">
        <f>D302 / (1 - VALUE(LEFT(E302, LEN(E302)-1))/100)</f>
        <v>154.77386934673368</v>
      </c>
      <c r="H302" s="19" t="str">
        <f>IF(D302&lt;200, "&lt;₹200", IF(D302&lt;=500, "₹200–₹500", "&gt;₹500"))</f>
        <v>&lt;₹200</v>
      </c>
      <c r="I302">
        <v>4.3</v>
      </c>
      <c r="J302" s="4">
        <v>13391</v>
      </c>
      <c r="K302" s="21">
        <f>I302*J302</f>
        <v>57581.299999999996</v>
      </c>
      <c r="L302" s="28">
        <f t="shared" ref="L302:L304" si="59">G302*J302</f>
        <v>2072576.8844221106</v>
      </c>
    </row>
    <row r="303" spans="1:12">
      <c r="A303" t="s">
        <v>82</v>
      </c>
      <c r="B303" s="5" t="s">
        <v>9494</v>
      </c>
      <c r="C303" t="s">
        <v>10625</v>
      </c>
      <c r="D303">
        <v>154</v>
      </c>
      <c r="E303" s="1">
        <v>0.55000000000000004</v>
      </c>
      <c r="F303" s="27">
        <f t="shared" si="58"/>
        <v>12</v>
      </c>
      <c r="G303" s="19">
        <f>D303 / (1 - VALUE(LEFT(E303, LEN(E303)-1))/100)</f>
        <v>154.77386934673368</v>
      </c>
      <c r="H303" s="19" t="str">
        <f>IF(D303&lt;200, "&lt;₹200", IF(D303&lt;=500, "₹200–₹500", "&gt;₹500"))</f>
        <v>&lt;₹200</v>
      </c>
      <c r="I303">
        <v>4.3</v>
      </c>
      <c r="J303" s="4">
        <v>13391</v>
      </c>
      <c r="K303" s="21">
        <f>I303*J303</f>
        <v>57581.299999999996</v>
      </c>
      <c r="L303" s="28">
        <f t="shared" si="59"/>
        <v>2072576.8844221106</v>
      </c>
    </row>
    <row r="304" spans="1:12">
      <c r="A304" t="s">
        <v>82</v>
      </c>
      <c r="B304" s="5" t="s">
        <v>9494</v>
      </c>
      <c r="C304" t="s">
        <v>10625</v>
      </c>
      <c r="D304">
        <v>154</v>
      </c>
      <c r="E304" s="1">
        <v>0.55000000000000004</v>
      </c>
      <c r="F304" s="27">
        <f t="shared" si="58"/>
        <v>12</v>
      </c>
      <c r="G304" s="19">
        <f>D304 / (1 - VALUE(LEFT(E304, LEN(E304)-1))/100)</f>
        <v>154.77386934673368</v>
      </c>
      <c r="H304" s="19" t="str">
        <f>IF(D304&lt;200, "&lt;₹200", IF(D304&lt;=500, "₹200–₹500", "&gt;₹500"))</f>
        <v>&lt;₹200</v>
      </c>
      <c r="I304">
        <v>4.3</v>
      </c>
      <c r="J304" s="4">
        <v>13391</v>
      </c>
      <c r="K304" s="21">
        <f>I304*J304</f>
        <v>57581.299999999996</v>
      </c>
      <c r="L304" s="28">
        <f t="shared" si="59"/>
        <v>2072576.8844221106</v>
      </c>
    </row>
    <row r="305" spans="1:12">
      <c r="A305" t="s">
        <v>7857</v>
      </c>
      <c r="B305" s="5" t="s">
        <v>10412</v>
      </c>
      <c r="C305" t="s">
        <v>10798</v>
      </c>
      <c r="D305" s="2">
        <v>9799</v>
      </c>
      <c r="E305" s="1">
        <v>0.19</v>
      </c>
      <c r="F305" s="1"/>
      <c r="G305" s="19">
        <f>D305 / (1 - VALUE(LEFT(E305, LEN(E305)-1))/100)</f>
        <v>9808.808808808808</v>
      </c>
      <c r="H305" s="19" t="str">
        <f>IF(D305&lt;200, "&lt;₹200", IF(D305&lt;=500, "₹200–₹500", "&gt;₹500"))</f>
        <v>&gt;₹500</v>
      </c>
      <c r="I305">
        <v>4.3</v>
      </c>
      <c r="J305" s="4">
        <v>13251</v>
      </c>
      <c r="K305" s="21">
        <f>I305*J305</f>
        <v>56979.299999999996</v>
      </c>
    </row>
    <row r="306" spans="1:12">
      <c r="A306" t="s">
        <v>841</v>
      </c>
      <c r="B306" s="5" t="s">
        <v>9591</v>
      </c>
      <c r="C306" t="s">
        <v>10627</v>
      </c>
      <c r="D306">
        <v>229</v>
      </c>
      <c r="E306" s="1">
        <v>0.62</v>
      </c>
      <c r="F306" s="27">
        <f>SUBTOTAL(103, E306:E317)</f>
        <v>12</v>
      </c>
      <c r="G306" s="19">
        <f>D306 / (1 - VALUE(LEFT(E306, LEN(E306)-1))/100)</f>
        <v>230.38229376257544</v>
      </c>
      <c r="H306" s="19" t="str">
        <f>IF(D306&lt;200, "&lt;₹200", IF(D306&lt;=500, "₹200–₹500", "&gt;₹500"))</f>
        <v>₹200–₹500</v>
      </c>
      <c r="I306">
        <v>4.3</v>
      </c>
      <c r="J306" s="4">
        <v>12835</v>
      </c>
      <c r="K306" s="21">
        <f>I306*J306</f>
        <v>55190.5</v>
      </c>
      <c r="L306" s="28">
        <f>G306*J306</f>
        <v>2956956.740442656</v>
      </c>
    </row>
    <row r="307" spans="1:12">
      <c r="A307" t="s">
        <v>303</v>
      </c>
      <c r="B307" s="5" t="s">
        <v>9527</v>
      </c>
      <c r="C307" t="s">
        <v>10626</v>
      </c>
      <c r="D307">
        <v>999</v>
      </c>
      <c r="E307" s="1">
        <v>0.38</v>
      </c>
      <c r="F307" s="1"/>
      <c r="G307" s="19">
        <f>D307 / (1 - VALUE(LEFT(E307, LEN(E307)-1))/100)</f>
        <v>1002.0060180541625</v>
      </c>
      <c r="H307" s="19" t="str">
        <f>IF(D307&lt;200, "&lt;₹200", IF(D307&lt;=500, "₹200–₹500", "&gt;₹500"))</f>
        <v>&gt;₹500</v>
      </c>
      <c r="I307">
        <v>4.3</v>
      </c>
      <c r="J307" s="4">
        <v>12093</v>
      </c>
      <c r="K307" s="21">
        <f>I307*J307</f>
        <v>51999.9</v>
      </c>
    </row>
    <row r="308" spans="1:12">
      <c r="A308" t="s">
        <v>303</v>
      </c>
      <c r="B308" s="5" t="s">
        <v>9527</v>
      </c>
      <c r="C308" t="s">
        <v>10626</v>
      </c>
      <c r="D308">
        <v>999</v>
      </c>
      <c r="E308" s="1">
        <v>0.38</v>
      </c>
      <c r="F308" s="1"/>
      <c r="G308" s="19">
        <f>D308 / (1 - VALUE(LEFT(E308, LEN(E308)-1))/100)</f>
        <v>1002.0060180541625</v>
      </c>
      <c r="H308" s="19" t="str">
        <f>IF(D308&lt;200, "&lt;₹200", IF(D308&lt;=500, "₹200–₹500", "&gt;₹500"))</f>
        <v>&gt;₹500</v>
      </c>
      <c r="I308">
        <v>4.3</v>
      </c>
      <c r="J308" s="4">
        <v>12093</v>
      </c>
      <c r="K308" s="21">
        <f>I308*J308</f>
        <v>51999.9</v>
      </c>
    </row>
    <row r="309" spans="1:12">
      <c r="A309" t="s">
        <v>142</v>
      </c>
      <c r="B309" s="5" t="s">
        <v>9505</v>
      </c>
      <c r="C309" t="s">
        <v>10628</v>
      </c>
      <c r="D309" s="2">
        <v>13490</v>
      </c>
      <c r="E309" s="1">
        <v>0.39</v>
      </c>
      <c r="F309" s="1"/>
      <c r="G309" s="19">
        <f>D309 / (1 - VALUE(LEFT(E309, LEN(E309)-1))/100)</f>
        <v>13530.591775325978</v>
      </c>
      <c r="H309" s="19" t="str">
        <f>IF(D309&lt;200, "&lt;₹200", IF(D309&lt;=500, "₹200–₹500", "&gt;₹500"))</f>
        <v>&gt;₹500</v>
      </c>
      <c r="I309">
        <v>4.3</v>
      </c>
      <c r="J309" s="4">
        <v>11976</v>
      </c>
      <c r="K309" s="21">
        <f>I309*J309</f>
        <v>51496.799999999996</v>
      </c>
    </row>
    <row r="310" spans="1:12">
      <c r="A310" t="s">
        <v>142</v>
      </c>
      <c r="B310" s="5" t="s">
        <v>9505</v>
      </c>
      <c r="C310" t="s">
        <v>10628</v>
      </c>
      <c r="D310" s="2">
        <v>13490</v>
      </c>
      <c r="E310" s="1">
        <v>0.39</v>
      </c>
      <c r="F310" s="1"/>
      <c r="G310" s="19">
        <f>D310 / (1 - VALUE(LEFT(E310, LEN(E310)-1))/100)</f>
        <v>13530.591775325978</v>
      </c>
      <c r="H310" s="19" t="str">
        <f>IF(D310&lt;200, "&lt;₹200", IF(D310&lt;=500, "₹200–₹500", "&gt;₹500"))</f>
        <v>&gt;₹500</v>
      </c>
      <c r="I310">
        <v>4.3</v>
      </c>
      <c r="J310" s="4">
        <v>11976</v>
      </c>
      <c r="K310" s="21">
        <f>I310*J310</f>
        <v>51496.799999999996</v>
      </c>
    </row>
    <row r="311" spans="1:12">
      <c r="A311" t="s">
        <v>6412</v>
      </c>
      <c r="B311" s="5" t="s">
        <v>10221</v>
      </c>
      <c r="C311" t="s">
        <v>10766</v>
      </c>
      <c r="D311" s="2">
        <v>3600</v>
      </c>
      <c r="E311" s="1">
        <v>0.42</v>
      </c>
      <c r="F311" s="1"/>
      <c r="G311" s="19">
        <f>D311 / (1 - VALUE(LEFT(E311, LEN(E311)-1))/100)</f>
        <v>3614.4578313253014</v>
      </c>
      <c r="H311" s="19" t="str">
        <f>IF(D311&lt;200, "&lt;₹200", IF(D311&lt;=500, "₹200–₹500", "&gt;₹500"))</f>
        <v>&gt;₹500</v>
      </c>
      <c r="I311">
        <v>4.3</v>
      </c>
      <c r="J311" s="4">
        <v>11924</v>
      </c>
      <c r="K311" s="21">
        <f>I311*J311</f>
        <v>51273.2</v>
      </c>
    </row>
    <row r="312" spans="1:12">
      <c r="A312" t="s">
        <v>4205</v>
      </c>
      <c r="B312" s="5" t="s">
        <v>9958</v>
      </c>
      <c r="C312" t="s">
        <v>10695</v>
      </c>
      <c r="D312">
        <v>479</v>
      </c>
      <c r="E312" s="1">
        <v>0.2</v>
      </c>
      <c r="F312" s="1"/>
      <c r="G312" s="19">
        <f>D312 / (1 - VALUE(LEFT(E312, LEN(E312)-1))/100)</f>
        <v>479</v>
      </c>
      <c r="H312" s="19" t="str">
        <f>IF(D312&lt;200, "&lt;₹200", IF(D312&lt;=500, "₹200–₹500", "&gt;₹500"))</f>
        <v>₹200–₹500</v>
      </c>
      <c r="I312">
        <v>4.3</v>
      </c>
      <c r="J312" s="4">
        <v>11687</v>
      </c>
      <c r="K312" s="21">
        <f>I312*J312</f>
        <v>50254.1</v>
      </c>
    </row>
    <row r="313" spans="1:12">
      <c r="A313" t="s">
        <v>4888</v>
      </c>
      <c r="B313" s="5" t="s">
        <v>10004</v>
      </c>
      <c r="C313" t="s">
        <v>10709</v>
      </c>
      <c r="D313">
        <v>449</v>
      </c>
      <c r="E313" s="1">
        <v>0.55000000000000004</v>
      </c>
      <c r="F313" s="27">
        <f>SUBTOTAL(103, E313:E324)</f>
        <v>12</v>
      </c>
      <c r="G313" s="19">
        <f>D313 / (1 - VALUE(LEFT(E313, LEN(E313)-1))/100)</f>
        <v>451.2562814070352</v>
      </c>
      <c r="H313" s="19" t="str">
        <f>IF(D313&lt;200, "&lt;₹200", IF(D313&lt;=500, "₹200–₹500", "&gt;₹500"))</f>
        <v>₹200–₹500</v>
      </c>
      <c r="I313">
        <v>4.3</v>
      </c>
      <c r="J313" s="4">
        <v>11330</v>
      </c>
      <c r="K313" s="21">
        <f>I313*J313</f>
        <v>48719</v>
      </c>
      <c r="L313" s="28">
        <f>G313*J313</f>
        <v>5112733.6683417093</v>
      </c>
    </row>
    <row r="314" spans="1:12">
      <c r="A314" t="s">
        <v>4923</v>
      </c>
      <c r="B314" s="5" t="s">
        <v>10045</v>
      </c>
      <c r="C314" t="s">
        <v>10720</v>
      </c>
      <c r="D314" s="2">
        <v>1399</v>
      </c>
      <c r="E314" s="1">
        <v>0.44</v>
      </c>
      <c r="F314" s="1"/>
      <c r="G314" s="19">
        <f>D314 / (1 - VALUE(LEFT(E314, LEN(E314)-1))/100)</f>
        <v>1404.6184738955824</v>
      </c>
      <c r="H314" s="19" t="str">
        <f>IF(D314&lt;200, "&lt;₹200", IF(D314&lt;=500, "₹200–₹500", "&gt;₹500"))</f>
        <v>&gt;₹500</v>
      </c>
      <c r="I314">
        <v>4.3</v>
      </c>
      <c r="J314" s="4">
        <v>11074</v>
      </c>
      <c r="K314" s="21">
        <f>I314*J314</f>
        <v>47618.2</v>
      </c>
    </row>
    <row r="315" spans="1:12">
      <c r="A315" t="s">
        <v>5224</v>
      </c>
      <c r="B315" s="5" t="s">
        <v>10083</v>
      </c>
      <c r="C315" t="s">
        <v>10730</v>
      </c>
      <c r="D315">
        <v>549</v>
      </c>
      <c r="E315" s="1">
        <v>0.63</v>
      </c>
      <c r="F315" s="27">
        <f>SUBTOTAL(103, E315:E326)</f>
        <v>12</v>
      </c>
      <c r="G315" s="19">
        <f>D315 / (1 - VALUE(LEFT(E315, LEN(E315)-1))/100)</f>
        <v>552.31388329979882</v>
      </c>
      <c r="H315" s="19" t="str">
        <f>IF(D315&lt;200, "&lt;₹200", IF(D315&lt;=500, "₹200–₹500", "&gt;₹500"))</f>
        <v>&gt;₹500</v>
      </c>
      <c r="I315">
        <v>4.3</v>
      </c>
      <c r="J315" s="4">
        <v>11006</v>
      </c>
      <c r="K315" s="21">
        <f>I315*J315</f>
        <v>47325.799999999996</v>
      </c>
      <c r="L315" s="28">
        <f>G315*J315</f>
        <v>6078766.5995975854</v>
      </c>
    </row>
    <row r="316" spans="1:12">
      <c r="A316" t="s">
        <v>1218</v>
      </c>
      <c r="B316" s="5" t="s">
        <v>9548</v>
      </c>
      <c r="C316" t="s">
        <v>10625</v>
      </c>
      <c r="D316">
        <v>299</v>
      </c>
      <c r="E316" s="1">
        <v>0.38</v>
      </c>
      <c r="F316" s="1"/>
      <c r="G316" s="19">
        <f>D316 / (1 - VALUE(LEFT(E316, LEN(E316)-1))/100)</f>
        <v>299.89969909729189</v>
      </c>
      <c r="H316" s="19" t="str">
        <f>IF(D316&lt;200, "&lt;₹200", IF(D316&lt;=500, "₹200–₹500", "&gt;₹500"))</f>
        <v>₹200–₹500</v>
      </c>
      <c r="I316">
        <v>4.3</v>
      </c>
      <c r="J316" s="4">
        <v>10911</v>
      </c>
      <c r="K316" s="21">
        <f>I316*J316</f>
        <v>46917.299999999996</v>
      </c>
    </row>
    <row r="317" spans="1:12">
      <c r="A317" t="s">
        <v>3335</v>
      </c>
      <c r="B317" s="5" t="s">
        <v>9855</v>
      </c>
      <c r="C317" t="s">
        <v>10663</v>
      </c>
      <c r="D317">
        <v>149</v>
      </c>
      <c r="E317" s="1">
        <v>0.23</v>
      </c>
      <c r="F317" s="1"/>
      <c r="G317" s="19">
        <f>D317 / (1 - VALUE(LEFT(E317, LEN(E317)-1))/100)</f>
        <v>149.29859719438878</v>
      </c>
      <c r="H317" s="19" t="str">
        <f>IF(D317&lt;200, "&lt;₹200", IF(D317&lt;=500, "₹200–₹500", "&gt;₹500"))</f>
        <v>&lt;₹200</v>
      </c>
      <c r="I317">
        <v>4.3</v>
      </c>
      <c r="J317" s="4">
        <v>10833</v>
      </c>
      <c r="K317" s="21">
        <f>I317*J317</f>
        <v>46581.9</v>
      </c>
    </row>
    <row r="318" spans="1:12">
      <c r="A318" t="s">
        <v>3335</v>
      </c>
      <c r="B318" s="5" t="s">
        <v>9855</v>
      </c>
      <c r="C318" t="s">
        <v>10663</v>
      </c>
      <c r="D318">
        <v>149</v>
      </c>
      <c r="E318" s="1">
        <v>0.43</v>
      </c>
      <c r="F318" s="1"/>
      <c r="G318" s="19">
        <f>D318 / (1 - VALUE(LEFT(E318, LEN(E318)-1))/100)</f>
        <v>149.59839357429718</v>
      </c>
      <c r="H318" s="19" t="str">
        <f>IF(D318&lt;200, "&lt;₹200", IF(D318&lt;=500, "₹200–₹500", "&gt;₹500"))</f>
        <v>&lt;₹200</v>
      </c>
      <c r="I318">
        <v>4.3</v>
      </c>
      <c r="J318" s="4">
        <v>10833</v>
      </c>
      <c r="K318" s="21">
        <f>I318*J318</f>
        <v>46581.9</v>
      </c>
    </row>
    <row r="319" spans="1:12">
      <c r="A319" t="s">
        <v>5300</v>
      </c>
      <c r="B319" s="5" t="s">
        <v>10092</v>
      </c>
      <c r="C319" t="s">
        <v>10687</v>
      </c>
      <c r="D319">
        <v>199</v>
      </c>
      <c r="E319" s="1">
        <v>0.6</v>
      </c>
      <c r="F319" s="27">
        <f t="shared" ref="F319:F320" si="60">SUBTOTAL(103, E319:E330)</f>
        <v>12</v>
      </c>
      <c r="G319" s="19">
        <f>D319 / (1 - VALUE(LEFT(E319, LEN(E319)-1))/100)</f>
        <v>199</v>
      </c>
      <c r="H319" s="19" t="str">
        <f>IF(D319&lt;200, "&lt;₹200", IF(D319&lt;=500, "₹200–₹500", "&gt;₹500"))</f>
        <v>&lt;₹200</v>
      </c>
      <c r="I319">
        <v>4.3</v>
      </c>
      <c r="J319" s="4">
        <v>9998</v>
      </c>
      <c r="K319" s="21">
        <f>I319*J319</f>
        <v>42991.4</v>
      </c>
      <c r="L319" s="28">
        <f t="shared" ref="L319:L320" si="61">G319*J319</f>
        <v>1989602</v>
      </c>
    </row>
    <row r="320" spans="1:12">
      <c r="A320" t="s">
        <v>5694</v>
      </c>
      <c r="B320" s="5" t="s">
        <v>10004</v>
      </c>
      <c r="C320" t="s">
        <v>10709</v>
      </c>
      <c r="D320">
        <v>449</v>
      </c>
      <c r="E320" s="1">
        <v>0.55000000000000004</v>
      </c>
      <c r="F320" s="27">
        <f t="shared" si="60"/>
        <v>12</v>
      </c>
      <c r="G320" s="19">
        <f>D320 / (1 - VALUE(LEFT(E320, LEN(E320)-1))/100)</f>
        <v>451.2562814070352</v>
      </c>
      <c r="H320" s="19" t="str">
        <f>IF(D320&lt;200, "&lt;₹200", IF(D320&lt;=500, "₹200–₹500", "&gt;₹500"))</f>
        <v>₹200–₹500</v>
      </c>
      <c r="I320">
        <v>4.3</v>
      </c>
      <c r="J320" s="4">
        <v>9701</v>
      </c>
      <c r="K320" s="21">
        <f>I320*J320</f>
        <v>41714.299999999996</v>
      </c>
      <c r="L320" s="28">
        <f t="shared" si="61"/>
        <v>4377637.1859296486</v>
      </c>
    </row>
    <row r="321" spans="1:12">
      <c r="A321" t="s">
        <v>6781</v>
      </c>
      <c r="B321" s="5" t="s">
        <v>10271</v>
      </c>
      <c r="C321" t="s">
        <v>10779</v>
      </c>
      <c r="D321">
        <v>799</v>
      </c>
      <c r="E321" s="1">
        <v>0.47</v>
      </c>
      <c r="F321" s="1"/>
      <c r="G321" s="19">
        <f>D321 / (1 - VALUE(LEFT(E321, LEN(E321)-1))/100)</f>
        <v>802.20883534136544</v>
      </c>
      <c r="H321" s="19" t="str">
        <f>IF(D321&lt;200, "&lt;₹200", IF(D321&lt;=500, "₹200–₹500", "&gt;₹500"))</f>
        <v>&gt;₹500</v>
      </c>
      <c r="I321">
        <v>4.3</v>
      </c>
      <c r="J321" s="4">
        <v>9695</v>
      </c>
      <c r="K321" s="21">
        <f>I321*J321</f>
        <v>41688.5</v>
      </c>
    </row>
    <row r="322" spans="1:12">
      <c r="A322" t="s">
        <v>7388</v>
      </c>
      <c r="B322" s="5" t="s">
        <v>10349</v>
      </c>
      <c r="C322" t="s">
        <v>10781</v>
      </c>
      <c r="D322" s="2">
        <v>2199</v>
      </c>
      <c r="E322" s="1">
        <v>0.31</v>
      </c>
      <c r="F322" s="1"/>
      <c r="G322" s="19">
        <f>D322 / (1 - VALUE(LEFT(E322, LEN(E322)-1))/100)</f>
        <v>2205.6168505516548</v>
      </c>
      <c r="H322" s="19" t="str">
        <f>IF(D322&lt;200, "&lt;₹200", IF(D322&lt;=500, "₹200–₹500", "&gt;₹500"))</f>
        <v>&gt;₹500</v>
      </c>
      <c r="I322">
        <v>4.3</v>
      </c>
      <c r="J322" s="4">
        <v>9650</v>
      </c>
      <c r="K322" s="21">
        <f>I322*J322</f>
        <v>41495</v>
      </c>
    </row>
    <row r="323" spans="1:12">
      <c r="A323" t="s">
        <v>2839</v>
      </c>
      <c r="B323" s="5" t="s">
        <v>9810</v>
      </c>
      <c r="C323" t="s">
        <v>10646</v>
      </c>
      <c r="D323" s="2">
        <v>20999</v>
      </c>
      <c r="E323" s="1">
        <v>0.3</v>
      </c>
      <c r="F323" s="1"/>
      <c r="G323" s="19">
        <f>D323 / (1 - VALUE(LEFT(E323, LEN(E323)-1))/100)</f>
        <v>20999</v>
      </c>
      <c r="H323" s="19" t="str">
        <f>IF(D323&lt;200, "&lt;₹200", IF(D323&lt;=500, "₹200–₹500", "&gt;₹500"))</f>
        <v>&gt;₹500</v>
      </c>
      <c r="I323">
        <v>4.3</v>
      </c>
      <c r="J323" s="4">
        <v>9499</v>
      </c>
      <c r="K323" s="21">
        <f>I323*J323</f>
        <v>40845.699999999997</v>
      </c>
    </row>
    <row r="324" spans="1:12">
      <c r="A324" t="s">
        <v>3095</v>
      </c>
      <c r="B324" s="5" t="s">
        <v>9810</v>
      </c>
      <c r="C324" t="s">
        <v>10646</v>
      </c>
      <c r="D324" s="2">
        <v>20999</v>
      </c>
      <c r="E324" s="1">
        <v>0.3</v>
      </c>
      <c r="F324" s="1"/>
      <c r="G324" s="19">
        <f>D324 / (1 - VALUE(LEFT(E324, LEN(E324)-1))/100)</f>
        <v>20999</v>
      </c>
      <c r="H324" s="19" t="str">
        <f>IF(D324&lt;200, "&lt;₹200", IF(D324&lt;=500, "₹200–₹500", "&gt;₹500"))</f>
        <v>&gt;₹500</v>
      </c>
      <c r="I324">
        <v>4.3</v>
      </c>
      <c r="J324" s="4">
        <v>9499</v>
      </c>
      <c r="K324" s="21">
        <f>I324*J324</f>
        <v>40845.699999999997</v>
      </c>
    </row>
    <row r="325" spans="1:12">
      <c r="A325" t="s">
        <v>3113</v>
      </c>
      <c r="B325" s="5" t="s">
        <v>9810</v>
      </c>
      <c r="C325" t="s">
        <v>10646</v>
      </c>
      <c r="D325" s="2">
        <v>19999</v>
      </c>
      <c r="E325" s="1">
        <v>0.28999999999999998</v>
      </c>
      <c r="F325" s="1"/>
      <c r="G325" s="19">
        <f>D325 / (1 - VALUE(LEFT(E325, LEN(E325)-1))/100)</f>
        <v>20039.078156312626</v>
      </c>
      <c r="H325" s="19" t="str">
        <f>IF(D325&lt;200, "&lt;₹200", IF(D325&lt;=500, "₹200–₹500", "&gt;₹500"))</f>
        <v>&gt;₹500</v>
      </c>
      <c r="I325">
        <v>4.3</v>
      </c>
      <c r="J325" s="4">
        <v>9499</v>
      </c>
      <c r="K325" s="21">
        <f>I325*J325</f>
        <v>40845.699999999997</v>
      </c>
    </row>
    <row r="326" spans="1:12">
      <c r="A326" t="s">
        <v>7431</v>
      </c>
      <c r="B326" s="5" t="s">
        <v>10355</v>
      </c>
      <c r="C326" t="s">
        <v>10785</v>
      </c>
      <c r="D326" s="2">
        <v>1499</v>
      </c>
      <c r="E326" s="1">
        <v>0.55000000000000004</v>
      </c>
      <c r="F326" s="27">
        <f t="shared" ref="F326:F327" si="62">SUBTOTAL(103, E326:E337)</f>
        <v>12</v>
      </c>
      <c r="G326" s="19">
        <f>D326 / (1 - VALUE(LEFT(E326, LEN(E326)-1))/100)</f>
        <v>1506.532663316583</v>
      </c>
      <c r="H326" s="19" t="str">
        <f>IF(D326&lt;200, "&lt;₹200", IF(D326&lt;=500, "₹200–₹500", "&gt;₹500"))</f>
        <v>&gt;₹500</v>
      </c>
      <c r="I326">
        <v>4.3</v>
      </c>
      <c r="J326" s="4">
        <v>9331</v>
      </c>
      <c r="K326" s="21">
        <f>I326*J326</f>
        <v>40123.299999999996</v>
      </c>
      <c r="L326" s="28">
        <f t="shared" ref="L326:L327" si="63">G326*J326</f>
        <v>14057456.281407036</v>
      </c>
    </row>
    <row r="327" spans="1:12">
      <c r="A327" t="s">
        <v>3262</v>
      </c>
      <c r="B327" s="5" t="s">
        <v>9846</v>
      </c>
      <c r="C327" t="s">
        <v>10658</v>
      </c>
      <c r="D327">
        <v>299</v>
      </c>
      <c r="E327" s="1">
        <v>0.7</v>
      </c>
      <c r="F327" s="27">
        <f t="shared" si="62"/>
        <v>12</v>
      </c>
      <c r="G327" s="19">
        <f>D327 / (1 - VALUE(LEFT(E327, LEN(E327)-1))/100)</f>
        <v>299</v>
      </c>
      <c r="H327" s="19" t="str">
        <f>IF(D327&lt;200, "&lt;₹200", IF(D327&lt;=500, "₹200–₹500", "&gt;₹500"))</f>
        <v>₹200–₹500</v>
      </c>
      <c r="I327">
        <v>4.3</v>
      </c>
      <c r="J327" s="4">
        <v>8891</v>
      </c>
      <c r="K327" s="21">
        <f>I327*J327</f>
        <v>38231.299999999996</v>
      </c>
      <c r="L327" s="28">
        <f t="shared" si="63"/>
        <v>2658409</v>
      </c>
    </row>
    <row r="328" spans="1:12">
      <c r="A328" t="s">
        <v>3366</v>
      </c>
      <c r="B328" s="5" t="s">
        <v>9859</v>
      </c>
      <c r="C328" t="s">
        <v>10646</v>
      </c>
      <c r="D328" s="2">
        <v>29990</v>
      </c>
      <c r="E328" s="1">
        <v>0.25</v>
      </c>
      <c r="F328" s="1"/>
      <c r="G328" s="19">
        <f>D328 / (1 - VALUE(LEFT(E328, LEN(E328)-1))/100)</f>
        <v>30050.100200400801</v>
      </c>
      <c r="H328" s="19" t="str">
        <f>IF(D328&lt;200, "&lt;₹200", IF(D328&lt;=500, "₹200–₹500", "&gt;₹500"))</f>
        <v>&gt;₹500</v>
      </c>
      <c r="I328">
        <v>4.3</v>
      </c>
      <c r="J328" s="4">
        <v>8399</v>
      </c>
      <c r="K328" s="21">
        <f>I328*J328</f>
        <v>36115.699999999997</v>
      </c>
    </row>
    <row r="329" spans="1:12">
      <c r="A329" t="s">
        <v>361</v>
      </c>
      <c r="B329" s="5" t="s">
        <v>9536</v>
      </c>
      <c r="C329" t="s">
        <v>10625</v>
      </c>
      <c r="D329">
        <v>799</v>
      </c>
      <c r="E329" s="1">
        <v>0.62</v>
      </c>
      <c r="F329" s="27">
        <f t="shared" ref="F329:F331" si="64">SUBTOTAL(103, E329:E340)</f>
        <v>12</v>
      </c>
      <c r="G329" s="19">
        <f>D329 / (1 - VALUE(LEFT(E329, LEN(E329)-1))/100)</f>
        <v>803.82293762575455</v>
      </c>
      <c r="H329" s="19" t="str">
        <f>IF(D329&lt;200, "&lt;₹200", IF(D329&lt;=500, "₹200–₹500", "&gt;₹500"))</f>
        <v>&gt;₹500</v>
      </c>
      <c r="I329">
        <v>4.3</v>
      </c>
      <c r="J329" s="4">
        <v>8188</v>
      </c>
      <c r="K329" s="21">
        <f>I329*J329</f>
        <v>35208.400000000001</v>
      </c>
      <c r="L329" s="28">
        <f t="shared" ref="L329:L331" si="65">G329*J329</f>
        <v>6581702.2132796785</v>
      </c>
    </row>
    <row r="330" spans="1:12">
      <c r="A330" t="s">
        <v>361</v>
      </c>
      <c r="B330" s="5" t="s">
        <v>9536</v>
      </c>
      <c r="C330" t="s">
        <v>10625</v>
      </c>
      <c r="D330">
        <v>799</v>
      </c>
      <c r="E330" s="1">
        <v>0.62</v>
      </c>
      <c r="F330" s="27">
        <f t="shared" si="64"/>
        <v>12</v>
      </c>
      <c r="G330" s="19">
        <f>D330 / (1 - VALUE(LEFT(E330, LEN(E330)-1))/100)</f>
        <v>803.82293762575455</v>
      </c>
      <c r="H330" s="19" t="str">
        <f>IF(D330&lt;200, "&lt;₹200", IF(D330&lt;=500, "₹200–₹500", "&gt;₹500"))</f>
        <v>&gt;₹500</v>
      </c>
      <c r="I330">
        <v>4.3</v>
      </c>
      <c r="J330" s="4">
        <v>8188</v>
      </c>
      <c r="K330" s="21">
        <f>I330*J330</f>
        <v>35208.400000000001</v>
      </c>
      <c r="L330" s="28">
        <f t="shared" si="65"/>
        <v>6581702.2132796785</v>
      </c>
    </row>
    <row r="331" spans="1:12">
      <c r="A331" t="s">
        <v>361</v>
      </c>
      <c r="B331" s="5" t="s">
        <v>9536</v>
      </c>
      <c r="C331" t="s">
        <v>10625</v>
      </c>
      <c r="D331">
        <v>799</v>
      </c>
      <c r="E331" s="1">
        <v>0.62</v>
      </c>
      <c r="F331" s="27">
        <f t="shared" si="64"/>
        <v>12</v>
      </c>
      <c r="G331" s="19">
        <f>D331 / (1 - VALUE(LEFT(E331, LEN(E331)-1))/100)</f>
        <v>803.82293762575455</v>
      </c>
      <c r="H331" s="19" t="str">
        <f>IF(D331&lt;200, "&lt;₹200", IF(D331&lt;=500, "₹200–₹500", "&gt;₹500"))</f>
        <v>&gt;₹500</v>
      </c>
      <c r="I331">
        <v>4.3</v>
      </c>
      <c r="J331" s="4">
        <v>8188</v>
      </c>
      <c r="K331" s="21">
        <f>I331*J331</f>
        <v>35208.400000000001</v>
      </c>
      <c r="L331" s="28">
        <f t="shared" si="65"/>
        <v>6581702.2132796785</v>
      </c>
    </row>
    <row r="332" spans="1:12">
      <c r="A332" t="s">
        <v>4613</v>
      </c>
      <c r="B332" s="5" t="s">
        <v>10005</v>
      </c>
      <c r="C332" t="s">
        <v>10710</v>
      </c>
      <c r="D332">
        <v>549</v>
      </c>
      <c r="E332" s="1">
        <v>0.45</v>
      </c>
      <c r="F332" s="1"/>
      <c r="G332" s="19">
        <f>D332 / (1 - VALUE(LEFT(E332, LEN(E332)-1))/100)</f>
        <v>551.20481927710841</v>
      </c>
      <c r="H332" s="19" t="str">
        <f>IF(D332&lt;200, "&lt;₹200", IF(D332&lt;=500, "₹200–₹500", "&gt;₹500"))</f>
        <v>&gt;₹500</v>
      </c>
      <c r="I332">
        <v>4.3</v>
      </c>
      <c r="J332" s="4">
        <v>7758</v>
      </c>
      <c r="K332" s="21">
        <f>I332*J332</f>
        <v>33359.4</v>
      </c>
    </row>
    <row r="333" spans="1:12">
      <c r="A333" t="s">
        <v>7618</v>
      </c>
      <c r="B333" s="5" t="s">
        <v>10380</v>
      </c>
      <c r="C333" t="s">
        <v>10773</v>
      </c>
      <c r="D333" s="2">
        <v>1849</v>
      </c>
      <c r="E333" s="1">
        <v>0.12</v>
      </c>
      <c r="F333" s="1"/>
      <c r="G333" s="19">
        <f>D333 / (1 - VALUE(LEFT(E333, LEN(E333)-1))/100)</f>
        <v>1850.8508508508507</v>
      </c>
      <c r="H333" s="19" t="str">
        <f>IF(D333&lt;200, "&lt;₹200", IF(D333&lt;=500, "₹200–₹500", "&gt;₹500"))</f>
        <v>&gt;₹500</v>
      </c>
      <c r="I333">
        <v>4.3</v>
      </c>
      <c r="J333" s="4">
        <v>7681</v>
      </c>
      <c r="K333" s="21">
        <f>I333*J333</f>
        <v>33028.299999999996</v>
      </c>
    </row>
    <row r="334" spans="1:12">
      <c r="A334" t="s">
        <v>1470</v>
      </c>
      <c r="B334" s="5" t="s">
        <v>9660</v>
      </c>
      <c r="C334" t="s">
        <v>10637</v>
      </c>
      <c r="D334" s="2">
        <v>1249</v>
      </c>
      <c r="E334" s="1">
        <v>0.46</v>
      </c>
      <c r="F334" s="1"/>
      <c r="G334" s="19">
        <f>D334 / (1 - VALUE(LEFT(E334, LEN(E334)-1))/100)</f>
        <v>1254.0160642570281</v>
      </c>
      <c r="H334" s="19" t="str">
        <f>IF(D334&lt;200, "&lt;₹200", IF(D334&lt;=500, "₹200–₹500", "&gt;₹500"))</f>
        <v>&gt;₹500</v>
      </c>
      <c r="I334">
        <v>4.3</v>
      </c>
      <c r="J334" s="4">
        <v>7636</v>
      </c>
      <c r="K334" s="21">
        <f>I334*J334</f>
        <v>32834.799999999996</v>
      </c>
    </row>
    <row r="335" spans="1:12">
      <c r="A335" t="s">
        <v>4490</v>
      </c>
      <c r="B335" s="5" t="s">
        <v>9990</v>
      </c>
      <c r="C335" t="s">
        <v>10676</v>
      </c>
      <c r="D335" s="2">
        <v>1495</v>
      </c>
      <c r="E335" s="1">
        <v>0.25</v>
      </c>
      <c r="F335" s="1"/>
      <c r="G335" s="19">
        <f>D335 / (1 - VALUE(LEFT(E335, LEN(E335)-1))/100)</f>
        <v>1497.995991983968</v>
      </c>
      <c r="H335" s="19" t="str">
        <f>IF(D335&lt;200, "&lt;₹200", IF(D335&lt;=500, "₹200–₹500", "&gt;₹500"))</f>
        <v>&gt;₹500</v>
      </c>
      <c r="I335">
        <v>4.3</v>
      </c>
      <c r="J335" s="4">
        <v>7241</v>
      </c>
      <c r="K335" s="21">
        <f>I335*J335</f>
        <v>31136.3</v>
      </c>
    </row>
    <row r="336" spans="1:12">
      <c r="A336" t="s">
        <v>8289</v>
      </c>
      <c r="B336" s="5" t="s">
        <v>10469</v>
      </c>
      <c r="C336" t="s">
        <v>10764</v>
      </c>
      <c r="D336">
        <v>949</v>
      </c>
      <c r="E336" s="1">
        <v>0.03</v>
      </c>
      <c r="F336" s="1"/>
      <c r="G336" s="19">
        <f>D336 / (1 - VALUE(LEFT(E336, LEN(E336)-1))/100)</f>
        <v>949</v>
      </c>
      <c r="H336" s="19" t="str">
        <f>IF(D336&lt;200, "&lt;₹200", IF(D336&lt;=500, "₹200–₹500", "&gt;₹500"))</f>
        <v>&gt;₹500</v>
      </c>
      <c r="I336">
        <v>4.3</v>
      </c>
      <c r="J336" s="4">
        <v>7223</v>
      </c>
      <c r="K336" s="21">
        <f>I336*J336</f>
        <v>31058.899999999998</v>
      </c>
    </row>
    <row r="337" spans="1:12">
      <c r="A337" t="s">
        <v>8430</v>
      </c>
      <c r="B337" s="5" t="s">
        <v>10487</v>
      </c>
      <c r="C337" t="s">
        <v>10781</v>
      </c>
      <c r="D337" s="2">
        <v>2899</v>
      </c>
      <c r="E337" s="1">
        <v>0.28000000000000003</v>
      </c>
      <c r="F337" s="1"/>
      <c r="G337" s="19">
        <f>D337 / (1 - VALUE(LEFT(E337, LEN(E337)-1))/100)</f>
        <v>2904.8096192384769</v>
      </c>
      <c r="H337" s="19" t="str">
        <f>IF(D337&lt;200, "&lt;₹200", IF(D337&lt;=500, "₹200–₹500", "&gt;₹500"))</f>
        <v>&gt;₹500</v>
      </c>
      <c r="I337">
        <v>4.3</v>
      </c>
      <c r="J337" s="4">
        <v>7140</v>
      </c>
      <c r="K337" s="21">
        <f>I337*J337</f>
        <v>30702</v>
      </c>
    </row>
    <row r="338" spans="1:12">
      <c r="A338" t="s">
        <v>420</v>
      </c>
      <c r="B338" s="5" t="s">
        <v>9543</v>
      </c>
      <c r="C338" t="s">
        <v>10628</v>
      </c>
      <c r="D338" s="2">
        <v>32990</v>
      </c>
      <c r="E338" s="1">
        <v>0.31</v>
      </c>
      <c r="F338" s="1"/>
      <c r="G338" s="19">
        <f>D338 / (1 - VALUE(LEFT(E338, LEN(E338)-1))/100)</f>
        <v>33089.267803410228</v>
      </c>
      <c r="H338" s="19" t="str">
        <f>IF(D338&lt;200, "&lt;₹200", IF(D338&lt;=500, "₹200–₹500", "&gt;₹500"))</f>
        <v>&gt;₹500</v>
      </c>
      <c r="I338">
        <v>4.3</v>
      </c>
      <c r="J338" s="4">
        <v>7109</v>
      </c>
      <c r="K338" s="21">
        <f>I338*J338</f>
        <v>30568.699999999997</v>
      </c>
    </row>
    <row r="339" spans="1:12">
      <c r="A339" t="s">
        <v>592</v>
      </c>
      <c r="B339" s="5" t="s">
        <v>9543</v>
      </c>
      <c r="C339" t="s">
        <v>10628</v>
      </c>
      <c r="D339" s="2">
        <v>30990</v>
      </c>
      <c r="E339" s="1">
        <v>0.41</v>
      </c>
      <c r="F339" s="1"/>
      <c r="G339" s="19">
        <f>D339 / (1 - VALUE(LEFT(E339, LEN(E339)-1))/100)</f>
        <v>31114.457831325301</v>
      </c>
      <c r="H339" s="19" t="str">
        <f>IF(D339&lt;200, "&lt;₹200", IF(D339&lt;=500, "₹200–₹500", "&gt;₹500"))</f>
        <v>&gt;₹500</v>
      </c>
      <c r="I339">
        <v>4.3</v>
      </c>
      <c r="J339" s="4">
        <v>7109</v>
      </c>
      <c r="K339" s="21">
        <f>I339*J339</f>
        <v>30568.699999999997</v>
      </c>
    </row>
    <row r="340" spans="1:12">
      <c r="A340" t="s">
        <v>1258</v>
      </c>
      <c r="B340" s="5" t="s">
        <v>9637</v>
      </c>
      <c r="C340" t="s">
        <v>10628</v>
      </c>
      <c r="D340" s="2">
        <v>47990</v>
      </c>
      <c r="E340" s="1">
        <v>0.32</v>
      </c>
      <c r="F340" s="1"/>
      <c r="G340" s="19">
        <f>D340 / (1 - VALUE(LEFT(E340, LEN(E340)-1))/100)</f>
        <v>48134.403209628887</v>
      </c>
      <c r="H340" s="19" t="str">
        <f>IF(D340&lt;200, "&lt;₹200", IF(D340&lt;=500, "₹200–₹500", "&gt;₹500"))</f>
        <v>&gt;₹500</v>
      </c>
      <c r="I340">
        <v>4.3</v>
      </c>
      <c r="J340" s="4">
        <v>7109</v>
      </c>
      <c r="K340" s="21">
        <f>I340*J340</f>
        <v>30568.699999999997</v>
      </c>
    </row>
    <row r="341" spans="1:12">
      <c r="A341" t="s">
        <v>1803</v>
      </c>
      <c r="B341" s="5" t="s">
        <v>9637</v>
      </c>
      <c r="C341" t="s">
        <v>10628</v>
      </c>
      <c r="D341" s="2">
        <v>45999</v>
      </c>
      <c r="E341" s="1">
        <v>0.34</v>
      </c>
      <c r="F341" s="1"/>
      <c r="G341" s="19">
        <f>D341 / (1 - VALUE(LEFT(E341, LEN(E341)-1))/100)</f>
        <v>46137.41223671013</v>
      </c>
      <c r="H341" s="19" t="str">
        <f>IF(D341&lt;200, "&lt;₹200", IF(D341&lt;=500, "₹200–₹500", "&gt;₹500"))</f>
        <v>&gt;₹500</v>
      </c>
      <c r="I341">
        <v>4.3</v>
      </c>
      <c r="J341" s="4">
        <v>7109</v>
      </c>
      <c r="K341" s="21">
        <f>I341*J341</f>
        <v>30568.699999999997</v>
      </c>
    </row>
    <row r="342" spans="1:12">
      <c r="A342" t="s">
        <v>406</v>
      </c>
      <c r="B342" s="5" t="s">
        <v>9494</v>
      </c>
      <c r="C342" t="s">
        <v>10625</v>
      </c>
      <c r="D342">
        <v>154</v>
      </c>
      <c r="E342" s="1">
        <v>0.56000000000000005</v>
      </c>
      <c r="F342" s="27">
        <f t="shared" ref="F342:F343" si="66">SUBTOTAL(103, E342:E353)</f>
        <v>12</v>
      </c>
      <c r="G342" s="19">
        <f>D342 / (1 - VALUE(LEFT(E342, LEN(E342)-1))/100)</f>
        <v>154.77386934673368</v>
      </c>
      <c r="H342" s="19" t="str">
        <f>IF(D342&lt;200, "&lt;₹200", IF(D342&lt;=500, "₹200–₹500", "&gt;₹500"))</f>
        <v>&lt;₹200</v>
      </c>
      <c r="I342">
        <v>4.3</v>
      </c>
      <c r="J342" s="4">
        <v>7064</v>
      </c>
      <c r="K342" s="21">
        <f>I342*J342</f>
        <v>30375.199999999997</v>
      </c>
      <c r="L342" s="28">
        <f t="shared" ref="L342:L343" si="67">G342*J342</f>
        <v>1093322.6130653266</v>
      </c>
    </row>
    <row r="343" spans="1:12">
      <c r="A343" t="s">
        <v>406</v>
      </c>
      <c r="B343" s="5" t="s">
        <v>9494</v>
      </c>
      <c r="C343" t="s">
        <v>10625</v>
      </c>
      <c r="D343">
        <v>154</v>
      </c>
      <c r="E343" s="1">
        <v>0.56000000000000005</v>
      </c>
      <c r="F343" s="27">
        <f t="shared" si="66"/>
        <v>12</v>
      </c>
      <c r="G343" s="19">
        <f>D343 / (1 - VALUE(LEFT(E343, LEN(E343)-1))/100)</f>
        <v>154.77386934673368</v>
      </c>
      <c r="H343" s="19" t="str">
        <f>IF(D343&lt;200, "&lt;₹200", IF(D343&lt;=500, "₹200–₹500", "&gt;₹500"))</f>
        <v>&lt;₹200</v>
      </c>
      <c r="I343">
        <v>4.3</v>
      </c>
      <c r="J343" s="4">
        <v>7064</v>
      </c>
      <c r="K343" s="21">
        <f>I343*J343</f>
        <v>30375.199999999997</v>
      </c>
      <c r="L343" s="28">
        <f t="shared" si="67"/>
        <v>1093322.6130653266</v>
      </c>
    </row>
    <row r="344" spans="1:12">
      <c r="A344" t="s">
        <v>9432</v>
      </c>
      <c r="B344" s="5" t="s">
        <v>10624</v>
      </c>
      <c r="C344" t="s">
        <v>10777</v>
      </c>
      <c r="D344" s="2">
        <v>2863</v>
      </c>
      <c r="E344" s="1">
        <v>0.22</v>
      </c>
      <c r="F344" s="1"/>
      <c r="G344" s="19">
        <f>D344 / (1 - VALUE(LEFT(E344, LEN(E344)-1))/100)</f>
        <v>2868.7374749498999</v>
      </c>
      <c r="H344" s="19" t="str">
        <f>IF(D344&lt;200, "&lt;₹200", IF(D344&lt;=500, "₹200–₹500", "&gt;₹500"))</f>
        <v>&gt;₹500</v>
      </c>
      <c r="I344">
        <v>4.3</v>
      </c>
      <c r="J344" s="4">
        <v>6987</v>
      </c>
      <c r="K344" s="21">
        <f>I344*J344</f>
        <v>30044.1</v>
      </c>
    </row>
    <row r="345" spans="1:12">
      <c r="A345" t="s">
        <v>681</v>
      </c>
      <c r="B345" s="5" t="s">
        <v>9573</v>
      </c>
      <c r="C345" t="s">
        <v>10625</v>
      </c>
      <c r="D345">
        <v>849</v>
      </c>
      <c r="E345" s="1">
        <v>0.53</v>
      </c>
      <c r="F345" s="27">
        <f>SUBTOTAL(103, E345:E356)</f>
        <v>12</v>
      </c>
      <c r="G345" s="19">
        <f>D345 / (1 - VALUE(LEFT(E345, LEN(E345)-1))/100)</f>
        <v>853.26633165829151</v>
      </c>
      <c r="H345" s="19" t="str">
        <f>IF(D345&lt;200, "&lt;₹200", IF(D345&lt;=500, "₹200–₹500", "&gt;₹500"))</f>
        <v>&gt;₹500</v>
      </c>
      <c r="I345">
        <v>4.3</v>
      </c>
      <c r="J345" s="4">
        <v>6547</v>
      </c>
      <c r="K345" s="21">
        <f>I345*J345</f>
        <v>28152.1</v>
      </c>
      <c r="L345" s="28">
        <f>G345*J345</f>
        <v>5586334.6733668344</v>
      </c>
    </row>
    <row r="346" spans="1:12">
      <c r="A346" t="s">
        <v>8820</v>
      </c>
      <c r="B346" s="5" t="s">
        <v>10541</v>
      </c>
      <c r="C346" t="s">
        <v>10764</v>
      </c>
      <c r="D346">
        <v>889</v>
      </c>
      <c r="E346" s="1">
        <v>0.31</v>
      </c>
      <c r="F346" s="1"/>
      <c r="G346" s="19">
        <f>D346 / (1 - VALUE(LEFT(E346, LEN(E346)-1))/100)</f>
        <v>891.67502507522568</v>
      </c>
      <c r="H346" s="19" t="str">
        <f>IF(D346&lt;200, "&lt;₹200", IF(D346&lt;=500, "₹200–₹500", "&gt;₹500"))</f>
        <v>&gt;₹500</v>
      </c>
      <c r="I346">
        <v>4.3</v>
      </c>
      <c r="J346" s="4">
        <v>6400</v>
      </c>
      <c r="K346" s="21">
        <f>I346*J346</f>
        <v>27520</v>
      </c>
    </row>
    <row r="347" spans="1:12">
      <c r="A347" t="s">
        <v>1068</v>
      </c>
      <c r="B347" s="5" t="s">
        <v>9571</v>
      </c>
      <c r="C347" t="s">
        <v>10625</v>
      </c>
      <c r="D347">
        <v>339</v>
      </c>
      <c r="E347" s="1">
        <v>0.66</v>
      </c>
      <c r="F347" s="27">
        <f t="shared" ref="F347:F348" si="68">SUBTOTAL(103, E347:E358)</f>
        <v>12</v>
      </c>
      <c r="G347" s="19">
        <f>D347 / (1 - VALUE(LEFT(E347, LEN(E347)-1))/100)</f>
        <v>341.046277665996</v>
      </c>
      <c r="H347" s="19" t="str">
        <f>IF(D347&lt;200, "&lt;₹200", IF(D347&lt;=500, "₹200–₹500", "&gt;₹500"))</f>
        <v>₹200–₹500</v>
      </c>
      <c r="I347">
        <v>4.3</v>
      </c>
      <c r="J347" s="4">
        <v>6255</v>
      </c>
      <c r="K347" s="21">
        <f>I347*J347</f>
        <v>26896.5</v>
      </c>
      <c r="L347" s="28">
        <f t="shared" ref="L347:L348" si="69">G347*J347</f>
        <v>2133244.4668008052</v>
      </c>
    </row>
    <row r="348" spans="1:12">
      <c r="A348" t="s">
        <v>1585</v>
      </c>
      <c r="B348" s="5" t="s">
        <v>9560</v>
      </c>
      <c r="C348" t="s">
        <v>10625</v>
      </c>
      <c r="D348">
        <v>339</v>
      </c>
      <c r="E348" s="1">
        <v>0.66</v>
      </c>
      <c r="F348" s="27">
        <f t="shared" si="68"/>
        <v>12</v>
      </c>
      <c r="G348" s="19">
        <f>D348 / (1 - VALUE(LEFT(E348, LEN(E348)-1))/100)</f>
        <v>341.046277665996</v>
      </c>
      <c r="H348" s="19" t="str">
        <f>IF(D348&lt;200, "&lt;₹200", IF(D348&lt;=500, "₹200–₹500", "&gt;₹500"))</f>
        <v>₹200–₹500</v>
      </c>
      <c r="I348">
        <v>4.3</v>
      </c>
      <c r="J348" s="4">
        <v>6255</v>
      </c>
      <c r="K348" s="21">
        <f>I348*J348</f>
        <v>26896.5</v>
      </c>
      <c r="L348" s="28">
        <f t="shared" si="69"/>
        <v>2133244.4668008052</v>
      </c>
    </row>
    <row r="349" spans="1:12">
      <c r="A349" t="s">
        <v>5853</v>
      </c>
      <c r="B349" s="5" t="s">
        <v>10155</v>
      </c>
      <c r="C349" t="s">
        <v>10746</v>
      </c>
      <c r="D349">
        <v>699</v>
      </c>
      <c r="E349" s="1">
        <v>0.46</v>
      </c>
      <c r="F349" s="1"/>
      <c r="G349" s="19">
        <f>D349 / (1 - VALUE(LEFT(E349, LEN(E349)-1))/100)</f>
        <v>701.80722891566268</v>
      </c>
      <c r="H349" s="19" t="str">
        <f>IF(D349&lt;200, "&lt;₹200", IF(D349&lt;=500, "₹200–₹500", "&gt;₹500"))</f>
        <v>&gt;₹500</v>
      </c>
      <c r="I349">
        <v>4.3</v>
      </c>
      <c r="J349" s="4">
        <v>6183</v>
      </c>
      <c r="K349" s="21">
        <f>I349*J349</f>
        <v>26586.899999999998</v>
      </c>
    </row>
    <row r="350" spans="1:12">
      <c r="A350" t="s">
        <v>7815</v>
      </c>
      <c r="B350" s="5" t="s">
        <v>10407</v>
      </c>
      <c r="C350" t="s">
        <v>10772</v>
      </c>
      <c r="D350">
        <v>950</v>
      </c>
      <c r="E350" s="1">
        <v>0.41</v>
      </c>
      <c r="F350" s="1"/>
      <c r="G350" s="19">
        <f>D350 / (1 - VALUE(LEFT(E350, LEN(E350)-1))/100)</f>
        <v>953.81526104417674</v>
      </c>
      <c r="H350" s="19" t="str">
        <f>IF(D350&lt;200, "&lt;₹200", IF(D350&lt;=500, "₹200–₹500", "&gt;₹500"))</f>
        <v>&gt;₹500</v>
      </c>
      <c r="I350">
        <v>4.3</v>
      </c>
      <c r="J350" s="4">
        <v>5911</v>
      </c>
      <c r="K350" s="21">
        <f>I350*J350</f>
        <v>25417.3</v>
      </c>
    </row>
    <row r="351" spans="1:12">
      <c r="A351" t="s">
        <v>9066</v>
      </c>
      <c r="B351" s="5" t="s">
        <v>10576</v>
      </c>
      <c r="C351" t="s">
        <v>10796</v>
      </c>
      <c r="D351" s="2">
        <v>8699</v>
      </c>
      <c r="E351" s="1">
        <v>0.33</v>
      </c>
      <c r="F351" s="1"/>
      <c r="G351" s="19">
        <f>D351 / (1 - VALUE(LEFT(E351, LEN(E351)-1))/100)</f>
        <v>8725.1755265797401</v>
      </c>
      <c r="H351" s="19" t="str">
        <f>IF(D351&lt;200, "&lt;₹200", IF(D351&lt;=500, "₹200–₹500", "&gt;₹500"))</f>
        <v>&gt;₹500</v>
      </c>
      <c r="I351">
        <v>4.3</v>
      </c>
      <c r="J351" s="4">
        <v>5891</v>
      </c>
      <c r="K351" s="21">
        <f>I351*J351</f>
        <v>25331.3</v>
      </c>
    </row>
    <row r="352" spans="1:12">
      <c r="A352" t="s">
        <v>3781</v>
      </c>
      <c r="B352" s="5" t="s">
        <v>9906</v>
      </c>
      <c r="C352" t="s">
        <v>10674</v>
      </c>
      <c r="D352">
        <v>50</v>
      </c>
      <c r="E352" s="1">
        <v>0.53</v>
      </c>
      <c r="F352" s="27">
        <f>SUBTOTAL(103, E352:E363)</f>
        <v>12</v>
      </c>
      <c r="G352" s="19">
        <f>D352 / (1 - VALUE(LEFT(E352, LEN(E352)-1))/100)</f>
        <v>50.251256281407038</v>
      </c>
      <c r="H352" s="19" t="str">
        <f>IF(D352&lt;200, "&lt;₹200", IF(D352&lt;=500, "₹200–₹500", "&gt;₹500"))</f>
        <v>&lt;₹200</v>
      </c>
      <c r="I352">
        <v>4.3</v>
      </c>
      <c r="J352" s="4">
        <v>5792</v>
      </c>
      <c r="K352" s="21">
        <f>I352*J352</f>
        <v>24905.599999999999</v>
      </c>
      <c r="L352" s="28">
        <f>G352*J352</f>
        <v>291055.27638190956</v>
      </c>
    </row>
    <row r="353" spans="1:12">
      <c r="A353" t="s">
        <v>4686</v>
      </c>
      <c r="B353" s="5" t="s">
        <v>10015</v>
      </c>
      <c r="C353" t="s">
        <v>10713</v>
      </c>
      <c r="D353">
        <v>480</v>
      </c>
      <c r="E353" s="1">
        <v>0.2</v>
      </c>
      <c r="F353" s="1"/>
      <c r="G353" s="19">
        <f>D353 / (1 - VALUE(LEFT(E353, LEN(E353)-1))/100)</f>
        <v>480</v>
      </c>
      <c r="H353" s="19" t="str">
        <f>IF(D353&lt;200, "&lt;₹200", IF(D353&lt;=500, "₹200–₹500", "&gt;₹500"))</f>
        <v>₹200–₹500</v>
      </c>
      <c r="I353">
        <v>4.3</v>
      </c>
      <c r="J353" s="4">
        <v>5719</v>
      </c>
      <c r="K353" s="21">
        <f>I353*J353</f>
        <v>24591.7</v>
      </c>
    </row>
    <row r="354" spans="1:12">
      <c r="A354" t="s">
        <v>5451</v>
      </c>
      <c r="B354" s="5" t="s">
        <v>10108</v>
      </c>
      <c r="C354" t="s">
        <v>10730</v>
      </c>
      <c r="D354">
        <v>549</v>
      </c>
      <c r="E354" s="1">
        <v>0.78</v>
      </c>
      <c r="F354" s="27">
        <f t="shared" ref="F354:F356" si="70">SUBTOTAL(103, E354:E365)</f>
        <v>12</v>
      </c>
      <c r="G354" s="19">
        <f>D354 / (1 - VALUE(LEFT(E354, LEN(E354)-1))/100)</f>
        <v>552.87009063444111</v>
      </c>
      <c r="H354" s="19" t="str">
        <f>IF(D354&lt;200, "&lt;₹200", IF(D354&lt;=500, "₹200–₹500", "&gt;₹500"))</f>
        <v>&gt;₹500</v>
      </c>
      <c r="I354">
        <v>4.3</v>
      </c>
      <c r="J354" s="4">
        <v>5556</v>
      </c>
      <c r="K354" s="21">
        <f>I354*J354</f>
        <v>23890.799999999999</v>
      </c>
      <c r="L354" s="28">
        <f t="shared" ref="L354:L356" si="71">G354*J354</f>
        <v>3071746.2235649549</v>
      </c>
    </row>
    <row r="355" spans="1:12">
      <c r="A355" t="s">
        <v>1211</v>
      </c>
      <c r="B355" s="5" t="s">
        <v>9633</v>
      </c>
      <c r="C355" t="s">
        <v>10625</v>
      </c>
      <c r="D355">
        <v>499</v>
      </c>
      <c r="E355" s="1">
        <v>0.57999999999999996</v>
      </c>
      <c r="F355" s="27">
        <f t="shared" si="70"/>
        <v>12</v>
      </c>
      <c r="G355" s="19">
        <f>D355 / (1 - VALUE(LEFT(E355, LEN(E355)-1))/100)</f>
        <v>501.5075376884422</v>
      </c>
      <c r="H355" s="19" t="str">
        <f>IF(D355&lt;200, "&lt;₹200", IF(D355&lt;=500, "₹200–₹500", "&gt;₹500"))</f>
        <v>₹200–₹500</v>
      </c>
      <c r="I355">
        <v>4.3</v>
      </c>
      <c r="J355" s="4">
        <v>5451</v>
      </c>
      <c r="K355" s="21">
        <f>I355*J355</f>
        <v>23439.3</v>
      </c>
      <c r="L355" s="28">
        <f t="shared" si="71"/>
        <v>2733717.5879396982</v>
      </c>
    </row>
    <row r="356" spans="1:12">
      <c r="A356" t="s">
        <v>1885</v>
      </c>
      <c r="B356" s="5" t="s">
        <v>9633</v>
      </c>
      <c r="C356" t="s">
        <v>10625</v>
      </c>
      <c r="D356">
        <v>649</v>
      </c>
      <c r="E356" s="1">
        <v>0.59</v>
      </c>
      <c r="F356" s="27">
        <f t="shared" si="70"/>
        <v>12</v>
      </c>
      <c r="G356" s="19">
        <f>D356 / (1 - VALUE(LEFT(E356, LEN(E356)-1))/100)</f>
        <v>652.2613065326633</v>
      </c>
      <c r="H356" s="19" t="str">
        <f>IF(D356&lt;200, "&lt;₹200", IF(D356&lt;=500, "₹200–₹500", "&gt;₹500"))</f>
        <v>&gt;₹500</v>
      </c>
      <c r="I356">
        <v>4.3</v>
      </c>
      <c r="J356" s="4">
        <v>5451</v>
      </c>
      <c r="K356" s="21">
        <f>I356*J356</f>
        <v>23439.3</v>
      </c>
      <c r="L356" s="28">
        <f t="shared" si="71"/>
        <v>3555476.3819095478</v>
      </c>
    </row>
    <row r="357" spans="1:12">
      <c r="A357" t="s">
        <v>5257</v>
      </c>
      <c r="B357" s="5" t="s">
        <v>10087</v>
      </c>
      <c r="C357" t="s">
        <v>10732</v>
      </c>
      <c r="D357">
        <v>99</v>
      </c>
      <c r="E357" s="1">
        <v>0.23</v>
      </c>
      <c r="F357" s="1"/>
      <c r="G357" s="19">
        <f>D357 / (1 - VALUE(LEFT(E357, LEN(E357)-1))/100)</f>
        <v>99.198396793587179</v>
      </c>
      <c r="H357" s="19" t="str">
        <f>IF(D357&lt;200, "&lt;₹200", IF(D357&lt;=500, "₹200–₹500", "&gt;₹500"))</f>
        <v>&lt;₹200</v>
      </c>
      <c r="I357">
        <v>4.3</v>
      </c>
      <c r="J357" s="4">
        <v>5036</v>
      </c>
      <c r="K357" s="21">
        <f>I357*J357</f>
        <v>21654.799999999999</v>
      </c>
    </row>
    <row r="358" spans="1:12">
      <c r="A358" t="s">
        <v>4301</v>
      </c>
      <c r="B358" s="5" t="s">
        <v>9968</v>
      </c>
      <c r="C358" t="s">
        <v>10644</v>
      </c>
      <c r="D358" s="2">
        <v>12000</v>
      </c>
      <c r="E358" s="1">
        <v>0.6</v>
      </c>
      <c r="F358" s="27">
        <f>SUBTOTAL(103, E358:E369)</f>
        <v>12</v>
      </c>
      <c r="G358" s="19">
        <f>D358 / (1 - VALUE(LEFT(E358, LEN(E358)-1))/100)</f>
        <v>12000</v>
      </c>
      <c r="H358" s="19" t="str">
        <f>IF(D358&lt;200, "&lt;₹200", IF(D358&lt;=500, "₹200–₹500", "&gt;₹500"))</f>
        <v>&gt;₹500</v>
      </c>
      <c r="I358">
        <v>4.3</v>
      </c>
      <c r="J358" s="4">
        <v>4744</v>
      </c>
      <c r="K358" s="21">
        <f>I358*J358</f>
        <v>20399.2</v>
      </c>
      <c r="L358" s="28">
        <f>G358*J358</f>
        <v>56928000</v>
      </c>
    </row>
    <row r="359" spans="1:12">
      <c r="A359" t="s">
        <v>6124</v>
      </c>
      <c r="B359" s="5" t="s">
        <v>10187</v>
      </c>
      <c r="C359" t="s">
        <v>10737</v>
      </c>
      <c r="D359" s="2">
        <v>1149</v>
      </c>
      <c r="E359" s="1">
        <v>0.36</v>
      </c>
      <c r="F359" s="1"/>
      <c r="G359" s="19">
        <f>D359 / (1 - VALUE(LEFT(E359, LEN(E359)-1))/100)</f>
        <v>1152.457372116349</v>
      </c>
      <c r="H359" s="19" t="str">
        <f>IF(D359&lt;200, "&lt;₹200", IF(D359&lt;=500, "₹200–₹500", "&gt;₹500"))</f>
        <v>&gt;₹500</v>
      </c>
      <c r="I359">
        <v>4.3</v>
      </c>
      <c r="J359" s="4">
        <v>4723</v>
      </c>
      <c r="K359" s="21">
        <f>I359*J359</f>
        <v>20308.899999999998</v>
      </c>
    </row>
    <row r="360" spans="1:12">
      <c r="A360" t="s">
        <v>177</v>
      </c>
      <c r="B360" s="5" t="s">
        <v>9510</v>
      </c>
      <c r="C360" t="s">
        <v>10628</v>
      </c>
      <c r="D360" s="2">
        <v>11499</v>
      </c>
      <c r="E360" s="1">
        <v>0.42</v>
      </c>
      <c r="F360" s="1"/>
      <c r="G360" s="19">
        <f>D360 / (1 - VALUE(LEFT(E360, LEN(E360)-1))/100)</f>
        <v>11545.180722891566</v>
      </c>
      <c r="H360" s="19" t="str">
        <f>IF(D360&lt;200, "&lt;₹200", IF(D360&lt;=500, "₹200–₹500", "&gt;₹500"))</f>
        <v>&gt;₹500</v>
      </c>
      <c r="I360">
        <v>4.3</v>
      </c>
      <c r="J360" s="4">
        <v>4703</v>
      </c>
      <c r="K360" s="21">
        <f>I360*J360</f>
        <v>20222.899999999998</v>
      </c>
    </row>
    <row r="361" spans="1:12">
      <c r="A361" t="s">
        <v>587</v>
      </c>
      <c r="B361" s="5" t="s">
        <v>9562</v>
      </c>
      <c r="C361" t="s">
        <v>10628</v>
      </c>
      <c r="D361" s="2">
        <v>27999</v>
      </c>
      <c r="E361" s="1">
        <v>0.32</v>
      </c>
      <c r="F361" s="1"/>
      <c r="G361" s="19">
        <f>D361 / (1 - VALUE(LEFT(E361, LEN(E361)-1))/100)</f>
        <v>28083.249749247745</v>
      </c>
      <c r="H361" s="19" t="str">
        <f>IF(D361&lt;200, "&lt;₹200", IF(D361&lt;=500, "₹200–₹500", "&gt;₹500"))</f>
        <v>&gt;₹500</v>
      </c>
      <c r="I361">
        <v>4.3</v>
      </c>
      <c r="J361" s="4">
        <v>4703</v>
      </c>
      <c r="K361" s="21">
        <f>I361*J361</f>
        <v>20222.899999999998</v>
      </c>
    </row>
    <row r="362" spans="1:12">
      <c r="A362" t="s">
        <v>870</v>
      </c>
      <c r="B362" s="5" t="s">
        <v>9595</v>
      </c>
      <c r="C362" t="s">
        <v>10628</v>
      </c>
      <c r="D362" s="2">
        <v>23999</v>
      </c>
      <c r="E362" s="1">
        <v>0.31</v>
      </c>
      <c r="F362" s="1"/>
      <c r="G362" s="19">
        <f>D362 / (1 - VALUE(LEFT(E362, LEN(E362)-1))/100)</f>
        <v>24071.213640922768</v>
      </c>
      <c r="H362" s="19" t="str">
        <f>IF(D362&lt;200, "&lt;₹200", IF(D362&lt;=500, "₹200–₹500", "&gt;₹500"))</f>
        <v>&gt;₹500</v>
      </c>
      <c r="I362">
        <v>4.3</v>
      </c>
      <c r="J362" s="4">
        <v>4703</v>
      </c>
      <c r="K362" s="21">
        <f>I362*J362</f>
        <v>20222.899999999998</v>
      </c>
    </row>
    <row r="363" spans="1:12">
      <c r="A363" t="s">
        <v>1132</v>
      </c>
      <c r="B363" s="5" t="s">
        <v>9623</v>
      </c>
      <c r="C363" t="s">
        <v>10628</v>
      </c>
      <c r="D363" s="2">
        <v>32999</v>
      </c>
      <c r="E363" s="1">
        <v>0.31</v>
      </c>
      <c r="F363" s="1"/>
      <c r="G363" s="19">
        <f>D363 / (1 - VALUE(LEFT(E363, LEN(E363)-1))/100)</f>
        <v>33098.294884653958</v>
      </c>
      <c r="H363" s="19" t="str">
        <f>IF(D363&lt;200, "&lt;₹200", IF(D363&lt;=500, "₹200–₹500", "&gt;₹500"))</f>
        <v>&gt;₹500</v>
      </c>
      <c r="I363">
        <v>4.3</v>
      </c>
      <c r="J363" s="4">
        <v>4703</v>
      </c>
      <c r="K363" s="21">
        <f>I363*J363</f>
        <v>20222.899999999998</v>
      </c>
    </row>
    <row r="364" spans="1:12">
      <c r="A364" t="s">
        <v>1730</v>
      </c>
      <c r="B364" s="5" t="s">
        <v>9687</v>
      </c>
      <c r="C364" t="s">
        <v>10628</v>
      </c>
      <c r="D364" s="2">
        <v>18999</v>
      </c>
      <c r="E364" s="1">
        <v>0.24</v>
      </c>
      <c r="F364" s="1"/>
      <c r="G364" s="19">
        <f>D364 / (1 - VALUE(LEFT(E364, LEN(E364)-1))/100)</f>
        <v>19037.074148296593</v>
      </c>
      <c r="H364" s="19" t="str">
        <f>IF(D364&lt;200, "&lt;₹200", IF(D364&lt;=500, "₹200–₹500", "&gt;₹500"))</f>
        <v>&gt;₹500</v>
      </c>
      <c r="I364">
        <v>4.3</v>
      </c>
      <c r="J364" s="4">
        <v>4702</v>
      </c>
      <c r="K364" s="21">
        <f>I364*J364</f>
        <v>20218.599999999999</v>
      </c>
    </row>
    <row r="365" spans="1:12">
      <c r="A365" t="s">
        <v>3394</v>
      </c>
      <c r="B365" s="5" t="s">
        <v>9863</v>
      </c>
      <c r="C365" t="s">
        <v>10658</v>
      </c>
      <c r="D365">
        <v>299</v>
      </c>
      <c r="E365" s="1">
        <v>0.5</v>
      </c>
      <c r="F365" s="27">
        <f>SUBTOTAL(103, E365:E376)</f>
        <v>12</v>
      </c>
      <c r="G365" s="19">
        <f>D365 / (1 - VALUE(LEFT(E365, LEN(E365)-1))/100)</f>
        <v>299</v>
      </c>
      <c r="H365" s="19" t="str">
        <f>IF(D365&lt;200, "&lt;₹200", IF(D365&lt;=500, "₹200–₹500", "&gt;₹500"))</f>
        <v>₹200–₹500</v>
      </c>
      <c r="I365">
        <v>4.3</v>
      </c>
      <c r="J365" s="4">
        <v>4674</v>
      </c>
      <c r="K365" s="21">
        <f>I365*J365</f>
        <v>20098.2</v>
      </c>
      <c r="L365" s="28">
        <f>G365*J365</f>
        <v>1397526</v>
      </c>
    </row>
    <row r="366" spans="1:12">
      <c r="A366" t="s">
        <v>8303</v>
      </c>
      <c r="B366" s="5" t="s">
        <v>10471</v>
      </c>
      <c r="C366" t="s">
        <v>10810</v>
      </c>
      <c r="D366">
        <v>635</v>
      </c>
      <c r="E366" s="1">
        <v>0.12</v>
      </c>
      <c r="F366" s="1"/>
      <c r="G366" s="19">
        <f>D366 / (1 - VALUE(LEFT(E366, LEN(E366)-1))/100)</f>
        <v>635.63563563563559</v>
      </c>
      <c r="H366" s="19" t="str">
        <f>IF(D366&lt;200, "&lt;₹200", IF(D366&lt;=500, "₹200–₹500", "&gt;₹500"))</f>
        <v>&gt;₹500</v>
      </c>
      <c r="I366">
        <v>4.3</v>
      </c>
      <c r="J366" s="4">
        <v>4570</v>
      </c>
      <c r="K366" s="21">
        <f>I366*J366</f>
        <v>19651</v>
      </c>
    </row>
    <row r="367" spans="1:12">
      <c r="A367" t="s">
        <v>4241</v>
      </c>
      <c r="B367" s="5" t="s">
        <v>9961</v>
      </c>
      <c r="C367" t="s">
        <v>10697</v>
      </c>
      <c r="D367">
        <v>294</v>
      </c>
      <c r="E367" s="1">
        <v>0.94</v>
      </c>
      <c r="F367" s="27">
        <f t="shared" ref="F367:F368" si="72">SUBTOTAL(103, E367:E378)</f>
        <v>12</v>
      </c>
      <c r="G367" s="19">
        <f>D367 / (1 - VALUE(LEFT(E367, LEN(E367)-1))/100)</f>
        <v>296.6700302724521</v>
      </c>
      <c r="H367" s="19" t="str">
        <f>IF(D367&lt;200, "&lt;₹200", IF(D367&lt;=500, "₹200–₹500", "&gt;₹500"))</f>
        <v>₹200–₹500</v>
      </c>
      <c r="I367">
        <v>4.3</v>
      </c>
      <c r="J367" s="4">
        <v>4426</v>
      </c>
      <c r="K367" s="21">
        <f>I367*J367</f>
        <v>19031.8</v>
      </c>
      <c r="L367" s="28">
        <f t="shared" ref="L367:L368" si="73">G367*J367</f>
        <v>1313061.553985873</v>
      </c>
    </row>
    <row r="368" spans="1:12">
      <c r="A368" t="s">
        <v>674</v>
      </c>
      <c r="B368" s="5" t="s">
        <v>9572</v>
      </c>
      <c r="C368" t="s">
        <v>10629</v>
      </c>
      <c r="D368">
        <v>349</v>
      </c>
      <c r="E368" s="1">
        <v>0.77</v>
      </c>
      <c r="F368" s="27">
        <f t="shared" si="72"/>
        <v>12</v>
      </c>
      <c r="G368" s="19">
        <f>D368 / (1 - VALUE(LEFT(E368, LEN(E368)-1))/100)</f>
        <v>351.46022155085598</v>
      </c>
      <c r="H368" s="19" t="str">
        <f>IF(D368&lt;200, "&lt;₹200", IF(D368&lt;=500, "₹200–₹500", "&gt;₹500"))</f>
        <v>₹200–₹500</v>
      </c>
      <c r="I368">
        <v>4.3</v>
      </c>
      <c r="J368" s="4">
        <v>4145</v>
      </c>
      <c r="K368" s="21">
        <f>I368*J368</f>
        <v>17823.5</v>
      </c>
      <c r="L368" s="28">
        <f t="shared" si="73"/>
        <v>1456802.618328298</v>
      </c>
    </row>
    <row r="369" spans="1:12">
      <c r="A369" t="s">
        <v>7372</v>
      </c>
      <c r="B369" s="5" t="s">
        <v>10347</v>
      </c>
      <c r="C369" t="s">
        <v>10795</v>
      </c>
      <c r="D369" s="2">
        <v>9970</v>
      </c>
      <c r="E369" s="1">
        <v>0.23</v>
      </c>
      <c r="F369" s="1"/>
      <c r="G369" s="19">
        <f>D369 / (1 - VALUE(LEFT(E369, LEN(E369)-1))/100)</f>
        <v>9989.9799599198395</v>
      </c>
      <c r="H369" s="19" t="str">
        <f>IF(D369&lt;200, "&lt;₹200", IF(D369&lt;=500, "₹200–₹500", "&gt;₹500"))</f>
        <v>&gt;₹500</v>
      </c>
      <c r="I369">
        <v>4.3</v>
      </c>
      <c r="J369" s="4">
        <v>4049</v>
      </c>
      <c r="K369" s="21">
        <f>I369*J369</f>
        <v>17410.7</v>
      </c>
    </row>
    <row r="370" spans="1:12">
      <c r="A370" t="s">
        <v>8890</v>
      </c>
      <c r="B370" s="5" t="s">
        <v>10551</v>
      </c>
      <c r="C370" t="s">
        <v>10764</v>
      </c>
      <c r="D370" s="2">
        <v>1110</v>
      </c>
      <c r="E370" s="1">
        <v>0.31</v>
      </c>
      <c r="F370" s="1"/>
      <c r="G370" s="19">
        <f>D370 / (1 - VALUE(LEFT(E370, LEN(E370)-1))/100)</f>
        <v>1113.3400200601804</v>
      </c>
      <c r="H370" s="19" t="str">
        <f>IF(D370&lt;200, "&lt;₹200", IF(D370&lt;=500, "₹200–₹500", "&gt;₹500"))</f>
        <v>&gt;₹500</v>
      </c>
      <c r="I370">
        <v>4.3</v>
      </c>
      <c r="J370" s="4">
        <v>4022</v>
      </c>
      <c r="K370" s="21">
        <f>I370*J370</f>
        <v>17294.599999999999</v>
      </c>
    </row>
    <row r="371" spans="1:12">
      <c r="A371" t="s">
        <v>724</v>
      </c>
      <c r="B371" s="5" t="s">
        <v>9577</v>
      </c>
      <c r="C371" t="s">
        <v>10628</v>
      </c>
      <c r="D371" s="2">
        <v>37999</v>
      </c>
      <c r="E371" s="1">
        <v>0.42</v>
      </c>
      <c r="F371" s="1"/>
      <c r="G371" s="19">
        <f>D371 / (1 - VALUE(LEFT(E371, LEN(E371)-1))/100)</f>
        <v>38151.606425702812</v>
      </c>
      <c r="H371" s="19" t="str">
        <f>IF(D371&lt;200, "&lt;₹200", IF(D371&lt;=500, "₹200–₹500", "&gt;₹500"))</f>
        <v>&gt;₹500</v>
      </c>
      <c r="I371">
        <v>4.3</v>
      </c>
      <c r="J371" s="4">
        <v>3587</v>
      </c>
      <c r="K371" s="21">
        <f>I371*J371</f>
        <v>15424.099999999999</v>
      </c>
    </row>
    <row r="372" spans="1:12">
      <c r="A372" t="s">
        <v>1671</v>
      </c>
      <c r="B372" s="5" t="s">
        <v>9681</v>
      </c>
      <c r="C372" t="s">
        <v>10628</v>
      </c>
      <c r="D372" s="2">
        <v>54990</v>
      </c>
      <c r="E372" s="1">
        <v>0.35</v>
      </c>
      <c r="F372" s="1"/>
      <c r="G372" s="19">
        <f>D372 / (1 - VALUE(LEFT(E372, LEN(E372)-1))/100)</f>
        <v>55155.46639919759</v>
      </c>
      <c r="H372" s="19" t="str">
        <f>IF(D372&lt;200, "&lt;₹200", IF(D372&lt;=500, "₹200–₹500", "&gt;₹500"))</f>
        <v>&gt;₹500</v>
      </c>
      <c r="I372">
        <v>4.3</v>
      </c>
      <c r="J372" s="4">
        <v>3587</v>
      </c>
      <c r="K372" s="21">
        <f>I372*J372</f>
        <v>15424.099999999999</v>
      </c>
    </row>
    <row r="373" spans="1:12">
      <c r="A373" t="s">
        <v>5845</v>
      </c>
      <c r="B373" s="5" t="s">
        <v>10154</v>
      </c>
      <c r="C373" t="s">
        <v>10745</v>
      </c>
      <c r="D373" s="2">
        <v>1399</v>
      </c>
      <c r="E373" s="1">
        <v>0.53</v>
      </c>
      <c r="F373" s="27">
        <f>SUBTOTAL(103, E373:E384)</f>
        <v>12</v>
      </c>
      <c r="G373" s="19">
        <f>D373 / (1 - VALUE(LEFT(E373, LEN(E373)-1))/100)</f>
        <v>1406.0301507537688</v>
      </c>
      <c r="H373" s="19" t="str">
        <f>IF(D373&lt;200, "&lt;₹200", IF(D373&lt;=500, "₹200–₹500", "&gt;₹500"))</f>
        <v>&gt;₹500</v>
      </c>
      <c r="I373">
        <v>4.3</v>
      </c>
      <c r="J373" s="4">
        <v>3530</v>
      </c>
      <c r="K373" s="21">
        <f>I373*J373</f>
        <v>15179</v>
      </c>
      <c r="L373" s="28">
        <f>G373*J373</f>
        <v>4963286.432160804</v>
      </c>
    </row>
    <row r="374" spans="1:12">
      <c r="A374" t="s">
        <v>8654</v>
      </c>
      <c r="B374" s="5" t="s">
        <v>10518</v>
      </c>
      <c r="C374" t="s">
        <v>10814</v>
      </c>
      <c r="D374" s="2">
        <v>42990</v>
      </c>
      <c r="E374" s="1">
        <v>0.43</v>
      </c>
      <c r="F374" s="1"/>
      <c r="G374" s="19">
        <f>D374 / (1 - VALUE(LEFT(E374, LEN(E374)-1))/100)</f>
        <v>43162.650602409638</v>
      </c>
      <c r="H374" s="19" t="str">
        <f>IF(D374&lt;200, "&lt;₹200", IF(D374&lt;=500, "₹200–₹500", "&gt;₹500"))</f>
        <v>&gt;₹500</v>
      </c>
      <c r="I374">
        <v>4.3</v>
      </c>
      <c r="J374" s="4">
        <v>3231</v>
      </c>
      <c r="K374" s="21">
        <f>I374*J374</f>
        <v>13893.3</v>
      </c>
    </row>
    <row r="375" spans="1:12">
      <c r="A375" t="s">
        <v>6631</v>
      </c>
      <c r="B375" s="5" t="s">
        <v>10251</v>
      </c>
      <c r="C375" t="s">
        <v>10776</v>
      </c>
      <c r="D375">
        <v>379</v>
      </c>
      <c r="E375" s="1">
        <v>0.62</v>
      </c>
      <c r="F375" s="27">
        <f>SUBTOTAL(103, E375:E386)</f>
        <v>12</v>
      </c>
      <c r="G375" s="19">
        <f>D375 / (1 - VALUE(LEFT(E375, LEN(E375)-1))/100)</f>
        <v>381.28772635814892</v>
      </c>
      <c r="H375" s="19" t="str">
        <f>IF(D375&lt;200, "&lt;₹200", IF(D375&lt;=500, "₹200–₹500", "&gt;₹500"))</f>
        <v>₹200–₹500</v>
      </c>
      <c r="I375">
        <v>4.3</v>
      </c>
      <c r="J375" s="4">
        <v>3096</v>
      </c>
      <c r="K375" s="21">
        <f>I375*J375</f>
        <v>13312.8</v>
      </c>
      <c r="L375" s="28">
        <f>G375*J375</f>
        <v>1180466.800804829</v>
      </c>
    </row>
    <row r="376" spans="1:12">
      <c r="A376" t="s">
        <v>4628</v>
      </c>
      <c r="B376" s="5" t="s">
        <v>10007</v>
      </c>
      <c r="C376" t="s">
        <v>10711</v>
      </c>
      <c r="D376">
        <v>100</v>
      </c>
      <c r="E376" s="1">
        <v>0.23</v>
      </c>
      <c r="F376" s="1"/>
      <c r="G376" s="19">
        <f>D376 / (1 - VALUE(LEFT(E376, LEN(E376)-1))/100)</f>
        <v>100.20040080160321</v>
      </c>
      <c r="H376" s="19" t="str">
        <f>IF(D376&lt;200, "&lt;₹200", IF(D376&lt;=500, "₹200–₹500", "&gt;₹500"))</f>
        <v>&lt;₹200</v>
      </c>
      <c r="I376">
        <v>4.3</v>
      </c>
      <c r="J376" s="4">
        <v>3095</v>
      </c>
      <c r="K376" s="21">
        <f>I376*J376</f>
        <v>13308.5</v>
      </c>
    </row>
    <row r="377" spans="1:12">
      <c r="A377" t="s">
        <v>3295</v>
      </c>
      <c r="B377" s="5" t="s">
        <v>9850</v>
      </c>
      <c r="C377" t="s">
        <v>10646</v>
      </c>
      <c r="D377" s="2">
        <v>44999</v>
      </c>
      <c r="E377" s="1">
        <v>0.1</v>
      </c>
      <c r="F377" s="1"/>
      <c r="G377" s="19">
        <f>D377 / (1 - VALUE(LEFT(E377, LEN(E377)-1))/100)</f>
        <v>44999</v>
      </c>
      <c r="H377" s="19" t="str">
        <f>IF(D377&lt;200, "&lt;₹200", IF(D377&lt;=500, "₹200–₹500", "&gt;₹500"))</f>
        <v>&gt;₹500</v>
      </c>
      <c r="I377">
        <v>4.3</v>
      </c>
      <c r="J377" s="4">
        <v>3075</v>
      </c>
      <c r="K377" s="21">
        <f>I377*J377</f>
        <v>13222.5</v>
      </c>
    </row>
    <row r="378" spans="1:12">
      <c r="A378" t="s">
        <v>5415</v>
      </c>
      <c r="B378" s="5" t="s">
        <v>10007</v>
      </c>
      <c r="C378" t="s">
        <v>10711</v>
      </c>
      <c r="D378">
        <v>90</v>
      </c>
      <c r="E378" s="1">
        <v>0.1</v>
      </c>
      <c r="F378" s="1"/>
      <c r="G378" s="19">
        <f>D378 / (1 - VALUE(LEFT(E378, LEN(E378)-1))/100)</f>
        <v>90</v>
      </c>
      <c r="H378" s="19" t="str">
        <f>IF(D378&lt;200, "&lt;₹200", IF(D378&lt;=500, "₹200–₹500", "&gt;₹500"))</f>
        <v>&lt;₹200</v>
      </c>
      <c r="I378">
        <v>4.3</v>
      </c>
      <c r="J378" s="4">
        <v>3061</v>
      </c>
      <c r="K378" s="21">
        <f>I378*J378</f>
        <v>13162.3</v>
      </c>
    </row>
    <row r="379" spans="1:12">
      <c r="A379" t="s">
        <v>2014</v>
      </c>
      <c r="B379" s="5" t="s">
        <v>9719</v>
      </c>
      <c r="C379" t="s">
        <v>10625</v>
      </c>
      <c r="D379">
        <v>379</v>
      </c>
      <c r="E379" s="1">
        <v>0.66</v>
      </c>
      <c r="F379" s="27">
        <f>SUBTOTAL(103, E379:E390)</f>
        <v>12</v>
      </c>
      <c r="G379" s="19">
        <f>D379 / (1 - VALUE(LEFT(E379, LEN(E379)-1))/100)</f>
        <v>381.28772635814892</v>
      </c>
      <c r="H379" s="19" t="str">
        <f>IF(D379&lt;200, "&lt;₹200", IF(D379&lt;=500, "₹200–₹500", "&gt;₹500"))</f>
        <v>₹200–₹500</v>
      </c>
      <c r="I379">
        <v>4.3</v>
      </c>
      <c r="J379" s="4">
        <v>3049</v>
      </c>
      <c r="K379" s="21">
        <f>I379*J379</f>
        <v>13110.699999999999</v>
      </c>
      <c r="L379" s="28">
        <f>G379*J379</f>
        <v>1162546.277665996</v>
      </c>
    </row>
    <row r="380" spans="1:12">
      <c r="A380" t="s">
        <v>7716</v>
      </c>
      <c r="B380" s="5" t="s">
        <v>10246</v>
      </c>
      <c r="C380" t="s">
        <v>10803</v>
      </c>
      <c r="D380" s="2">
        <v>6499</v>
      </c>
      <c r="E380" s="1">
        <v>0.28000000000000003</v>
      </c>
      <c r="F380" s="1"/>
      <c r="G380" s="19">
        <f>D380 / (1 - VALUE(LEFT(E380, LEN(E380)-1))/100)</f>
        <v>6512.024048096192</v>
      </c>
      <c r="H380" s="19" t="str">
        <f>IF(D380&lt;200, "&lt;₹200", IF(D380&lt;=500, "₹200–₹500", "&gt;₹500"))</f>
        <v>&gt;₹500</v>
      </c>
      <c r="I380">
        <v>4.3</v>
      </c>
      <c r="J380" s="4">
        <v>2810</v>
      </c>
      <c r="K380" s="21">
        <f>I380*J380</f>
        <v>12083</v>
      </c>
    </row>
    <row r="381" spans="1:12">
      <c r="A381" t="s">
        <v>706</v>
      </c>
      <c r="B381" s="5" t="s">
        <v>9571</v>
      </c>
      <c r="C381" t="s">
        <v>10625</v>
      </c>
      <c r="D381">
        <v>399</v>
      </c>
      <c r="E381" s="1">
        <v>0.6</v>
      </c>
      <c r="F381" s="27">
        <f t="shared" ref="F381:F384" si="74">SUBTOTAL(103, E381:E392)</f>
        <v>12</v>
      </c>
      <c r="G381" s="19">
        <f>D381 / (1 - VALUE(LEFT(E381, LEN(E381)-1))/100)</f>
        <v>399</v>
      </c>
      <c r="H381" s="19" t="str">
        <f>IF(D381&lt;200, "&lt;₹200", IF(D381&lt;=500, "₹200–₹500", "&gt;₹500"))</f>
        <v>₹200–₹500</v>
      </c>
      <c r="I381">
        <v>4.3</v>
      </c>
      <c r="J381" s="4">
        <v>2806</v>
      </c>
      <c r="K381" s="21">
        <f>I381*J381</f>
        <v>12065.8</v>
      </c>
      <c r="L381" s="28">
        <f t="shared" ref="L381:L384" si="75">G381*J381</f>
        <v>1119594</v>
      </c>
    </row>
    <row r="382" spans="1:12">
      <c r="A382" t="s">
        <v>874</v>
      </c>
      <c r="B382" s="5" t="s">
        <v>9560</v>
      </c>
      <c r="C382" t="s">
        <v>10625</v>
      </c>
      <c r="D382">
        <v>399</v>
      </c>
      <c r="E382" s="1">
        <v>0.6</v>
      </c>
      <c r="F382" s="27">
        <f t="shared" si="74"/>
        <v>12</v>
      </c>
      <c r="G382" s="19">
        <f>D382 / (1 - VALUE(LEFT(E382, LEN(E382)-1))/100)</f>
        <v>399</v>
      </c>
      <c r="H382" s="19" t="str">
        <f>IF(D382&lt;200, "&lt;₹200", IF(D382&lt;=500, "₹200–₹500", "&gt;₹500"))</f>
        <v>₹200–₹500</v>
      </c>
      <c r="I382">
        <v>4.3</v>
      </c>
      <c r="J382" s="4">
        <v>2806</v>
      </c>
      <c r="K382" s="21">
        <f>I382*J382</f>
        <v>12065.8</v>
      </c>
      <c r="L382" s="28">
        <f t="shared" si="75"/>
        <v>1119594</v>
      </c>
    </row>
    <row r="383" spans="1:12">
      <c r="A383" t="s">
        <v>1230</v>
      </c>
      <c r="B383" s="5" t="s">
        <v>9634</v>
      </c>
      <c r="C383" t="s">
        <v>10625</v>
      </c>
      <c r="D383">
        <v>379</v>
      </c>
      <c r="E383" s="1">
        <v>0.66</v>
      </c>
      <c r="F383" s="27">
        <f t="shared" si="74"/>
        <v>12</v>
      </c>
      <c r="G383" s="19">
        <f>D383 / (1 - VALUE(LEFT(E383, LEN(E383)-1))/100)</f>
        <v>381.28772635814892</v>
      </c>
      <c r="H383" s="19" t="str">
        <f>IF(D383&lt;200, "&lt;₹200", IF(D383&lt;=500, "₹200–₹500", "&gt;₹500"))</f>
        <v>₹200–₹500</v>
      </c>
      <c r="I383">
        <v>4.3</v>
      </c>
      <c r="J383" s="4">
        <v>2806</v>
      </c>
      <c r="K383" s="21">
        <f>I383*J383</f>
        <v>12065.8</v>
      </c>
      <c r="L383" s="28">
        <f t="shared" si="75"/>
        <v>1069893.3601609659</v>
      </c>
    </row>
    <row r="384" spans="1:12">
      <c r="A384" t="s">
        <v>5819</v>
      </c>
      <c r="B384" s="5" t="s">
        <v>9571</v>
      </c>
      <c r="C384" t="s">
        <v>10625</v>
      </c>
      <c r="D384">
        <v>379</v>
      </c>
      <c r="E384" s="1">
        <v>0.66</v>
      </c>
      <c r="F384" s="27">
        <f t="shared" si="74"/>
        <v>12</v>
      </c>
      <c r="G384" s="19">
        <f>D384 / (1 - VALUE(LEFT(E384, LEN(E384)-1))/100)</f>
        <v>381.28772635814892</v>
      </c>
      <c r="H384" s="19" t="str">
        <f>IF(D384&lt;200, "&lt;₹200", IF(D384&lt;=500, "₹200–₹500", "&gt;₹500"))</f>
        <v>₹200–₹500</v>
      </c>
      <c r="I384">
        <v>4.3</v>
      </c>
      <c r="J384" s="4">
        <v>2806</v>
      </c>
      <c r="K384" s="21">
        <f>I384*J384</f>
        <v>12065.8</v>
      </c>
      <c r="L384" s="28">
        <f t="shared" si="75"/>
        <v>1069893.3601609659</v>
      </c>
    </row>
    <row r="385" spans="1:12">
      <c r="A385" t="s">
        <v>9291</v>
      </c>
      <c r="B385" s="5" t="s">
        <v>10606</v>
      </c>
      <c r="C385" t="s">
        <v>10824</v>
      </c>
      <c r="D385">
        <v>253</v>
      </c>
      <c r="E385" s="1">
        <v>0.49</v>
      </c>
      <c r="F385" s="1"/>
      <c r="G385" s="19">
        <f>D385 / (1 - VALUE(LEFT(E385, LEN(E385)-1))/100)</f>
        <v>254.01606425702812</v>
      </c>
      <c r="H385" s="19" t="str">
        <f>IF(D385&lt;200, "&lt;₹200", IF(D385&lt;=500, "₹200–₹500", "&gt;₹500"))</f>
        <v>₹200–₹500</v>
      </c>
      <c r="I385">
        <v>4.3</v>
      </c>
      <c r="J385" s="4">
        <v>2664</v>
      </c>
      <c r="K385" s="21">
        <f>I385*J385</f>
        <v>11455.199999999999</v>
      </c>
    </row>
    <row r="386" spans="1:12">
      <c r="A386" t="s">
        <v>1141</v>
      </c>
      <c r="B386" s="5" t="s">
        <v>9624</v>
      </c>
      <c r="C386" t="s">
        <v>10625</v>
      </c>
      <c r="D386">
        <v>325</v>
      </c>
      <c r="E386" s="1">
        <v>0.67</v>
      </c>
      <c r="F386" s="27">
        <f t="shared" ref="F386:F387" si="76">SUBTOTAL(103, E386:E397)</f>
        <v>12</v>
      </c>
      <c r="G386" s="19">
        <f>D386 / (1 - VALUE(LEFT(E386, LEN(E386)-1))/100)</f>
        <v>326.96177062374244</v>
      </c>
      <c r="H386" s="19" t="str">
        <f>IF(D386&lt;200, "&lt;₹200", IF(D386&lt;=500, "₹200–₹500", "&gt;₹500"))</f>
        <v>₹200–₹500</v>
      </c>
      <c r="I386">
        <v>4.3</v>
      </c>
      <c r="J386" s="4">
        <v>2651</v>
      </c>
      <c r="K386" s="21">
        <f>I386*J386</f>
        <v>11399.3</v>
      </c>
      <c r="L386" s="28">
        <f t="shared" ref="L386:L387" si="77">G386*J386</f>
        <v>866775.65392354119</v>
      </c>
    </row>
    <row r="387" spans="1:12">
      <c r="A387" t="s">
        <v>1682</v>
      </c>
      <c r="B387" s="5" t="s">
        <v>9624</v>
      </c>
      <c r="C387" t="s">
        <v>10625</v>
      </c>
      <c r="D387">
        <v>299</v>
      </c>
      <c r="E387" s="1">
        <v>0.7</v>
      </c>
      <c r="F387" s="27">
        <f t="shared" si="76"/>
        <v>12</v>
      </c>
      <c r="G387" s="19">
        <f>D387 / (1 - VALUE(LEFT(E387, LEN(E387)-1))/100)</f>
        <v>299</v>
      </c>
      <c r="H387" s="19" t="str">
        <f>IF(D387&lt;200, "&lt;₹200", IF(D387&lt;=500, "₹200–₹500", "&gt;₹500"))</f>
        <v>₹200–₹500</v>
      </c>
      <c r="I387">
        <v>4.3</v>
      </c>
      <c r="J387" s="4">
        <v>2651</v>
      </c>
      <c r="K387" s="21">
        <f>I387*J387</f>
        <v>11399.3</v>
      </c>
      <c r="L387" s="28">
        <f t="shared" si="77"/>
        <v>792649</v>
      </c>
    </row>
    <row r="388" spans="1:12">
      <c r="A388" t="s">
        <v>5687</v>
      </c>
      <c r="B388" s="5" t="s">
        <v>10136</v>
      </c>
      <c r="C388" t="s">
        <v>4330</v>
      </c>
      <c r="D388" s="2">
        <v>10099</v>
      </c>
      <c r="E388" s="1">
        <v>0.47</v>
      </c>
      <c r="F388" s="1"/>
      <c r="G388" s="19">
        <f>D388 / (1 - VALUE(LEFT(E388, LEN(E388)-1))/100)</f>
        <v>10139.558232931728</v>
      </c>
      <c r="H388" s="19" t="str">
        <f>IF(D388&lt;200, "&lt;₹200", IF(D388&lt;=500, "₹200–₹500", "&gt;₹500"))</f>
        <v>&gt;₹500</v>
      </c>
      <c r="I388">
        <v>4.3</v>
      </c>
      <c r="J388" s="4">
        <v>2623</v>
      </c>
      <c r="K388" s="21">
        <f>I388*J388</f>
        <v>11278.9</v>
      </c>
    </row>
    <row r="389" spans="1:12">
      <c r="A389" t="s">
        <v>6037</v>
      </c>
      <c r="B389" s="5" t="s">
        <v>10177</v>
      </c>
      <c r="C389" t="s">
        <v>10727</v>
      </c>
      <c r="D389">
        <v>770</v>
      </c>
      <c r="E389" s="1">
        <v>0.5</v>
      </c>
      <c r="F389" s="27">
        <f>SUBTOTAL(103, E389:E400)</f>
        <v>12</v>
      </c>
      <c r="G389" s="19">
        <f>D389 / (1 - VALUE(LEFT(E389, LEN(E389)-1))/100)</f>
        <v>770</v>
      </c>
      <c r="H389" s="19" t="str">
        <f>IF(D389&lt;200, "&lt;₹200", IF(D389&lt;=500, "₹200–₹500", "&gt;₹500"))</f>
        <v>&gt;₹500</v>
      </c>
      <c r="I389">
        <v>4.3</v>
      </c>
      <c r="J389" s="4">
        <v>2585</v>
      </c>
      <c r="K389" s="21">
        <f>I389*J389</f>
        <v>11115.5</v>
      </c>
      <c r="L389" s="28">
        <f>G389*J389</f>
        <v>1990450</v>
      </c>
    </row>
    <row r="390" spans="1:12">
      <c r="A390" t="s">
        <v>6212</v>
      </c>
      <c r="B390" s="5" t="s">
        <v>10199</v>
      </c>
      <c r="C390" t="s">
        <v>10724</v>
      </c>
      <c r="D390" s="2">
        <v>3307</v>
      </c>
      <c r="E390" s="1">
        <v>0.46</v>
      </c>
      <c r="F390" s="1"/>
      <c r="G390" s="19">
        <f>D390 / (1 - VALUE(LEFT(E390, LEN(E390)-1))/100)</f>
        <v>3320.2811244979921</v>
      </c>
      <c r="H390" s="19" t="str">
        <f>IF(D390&lt;200, "&lt;₹200", IF(D390&lt;=500, "₹200–₹500", "&gt;₹500"))</f>
        <v>&gt;₹500</v>
      </c>
      <c r="I390">
        <v>4.3</v>
      </c>
      <c r="J390" s="4">
        <v>2515</v>
      </c>
      <c r="K390" s="21">
        <f>I390*J390</f>
        <v>10814.5</v>
      </c>
    </row>
    <row r="391" spans="1:12">
      <c r="A391" t="s">
        <v>5892</v>
      </c>
      <c r="B391" s="5" t="s">
        <v>10159</v>
      </c>
      <c r="C391" t="s">
        <v>10731</v>
      </c>
      <c r="D391">
        <v>341</v>
      </c>
      <c r="E391" s="1">
        <v>0.24</v>
      </c>
      <c r="F391" s="1"/>
      <c r="G391" s="19">
        <f>D391 / (1 - VALUE(LEFT(E391, LEN(E391)-1))/100)</f>
        <v>341.68336673346693</v>
      </c>
      <c r="H391" s="19" t="str">
        <f>IF(D391&lt;200, "&lt;₹200", IF(D391&lt;=500, "₹200–₹500", "&gt;₹500"))</f>
        <v>₹200–₹500</v>
      </c>
      <c r="I391">
        <v>4.3</v>
      </c>
      <c r="J391" s="4">
        <v>2493</v>
      </c>
      <c r="K391" s="21">
        <f>I391*J391</f>
        <v>10719.9</v>
      </c>
    </row>
    <row r="392" spans="1:12">
      <c r="A392" t="s">
        <v>5279</v>
      </c>
      <c r="B392" s="5" t="s">
        <v>10090</v>
      </c>
      <c r="C392" t="s">
        <v>10713</v>
      </c>
      <c r="D392">
        <v>178</v>
      </c>
      <c r="E392" s="1">
        <v>0.15</v>
      </c>
      <c r="F392" s="1"/>
      <c r="G392" s="19">
        <f>D392 / (1 - VALUE(LEFT(E392, LEN(E392)-1))/100)</f>
        <v>178.17817817817817</v>
      </c>
      <c r="H392" s="19" t="str">
        <f>IF(D392&lt;200, "&lt;₹200", IF(D392&lt;=500, "₹200–₹500", "&gt;₹500"))</f>
        <v>&lt;₹200</v>
      </c>
      <c r="I392">
        <v>4.3</v>
      </c>
      <c r="J392" s="4">
        <v>2450</v>
      </c>
      <c r="K392" s="21">
        <f>I392*J392</f>
        <v>10535</v>
      </c>
    </row>
    <row r="393" spans="1:12">
      <c r="A393" t="s">
        <v>3041</v>
      </c>
      <c r="B393" s="5" t="s">
        <v>9827</v>
      </c>
      <c r="C393" t="s">
        <v>10655</v>
      </c>
      <c r="D393">
        <v>89</v>
      </c>
      <c r="E393" s="1">
        <v>0.85</v>
      </c>
      <c r="F393" s="27">
        <f t="shared" ref="F393:F394" si="78">SUBTOTAL(103, E393:E404)</f>
        <v>12</v>
      </c>
      <c r="G393" s="19">
        <f>D393 / (1 - VALUE(LEFT(E393, LEN(E393)-1))/100)</f>
        <v>89.717741935483872</v>
      </c>
      <c r="H393" s="19" t="str">
        <f>IF(D393&lt;200, "&lt;₹200", IF(D393&lt;=500, "₹200–₹500", "&gt;₹500"))</f>
        <v>&lt;₹200</v>
      </c>
      <c r="I393">
        <v>4.3</v>
      </c>
      <c r="J393" s="4">
        <v>2351</v>
      </c>
      <c r="K393" s="21">
        <f>I393*J393</f>
        <v>10109.299999999999</v>
      </c>
      <c r="L393" s="28">
        <f t="shared" ref="L393:L394" si="79">G393*J393</f>
        <v>210926.41129032258</v>
      </c>
    </row>
    <row r="394" spans="1:12">
      <c r="A394" t="s">
        <v>8805</v>
      </c>
      <c r="B394" s="5" t="s">
        <v>10539</v>
      </c>
      <c r="C394" t="s">
        <v>10818</v>
      </c>
      <c r="D394">
        <v>279</v>
      </c>
      <c r="E394" s="1">
        <v>0.6</v>
      </c>
      <c r="F394" s="27">
        <f t="shared" si="78"/>
        <v>12</v>
      </c>
      <c r="G394" s="19">
        <f>D394 / (1 - VALUE(LEFT(E394, LEN(E394)-1))/100)</f>
        <v>279</v>
      </c>
      <c r="H394" s="19" t="str">
        <f>IF(D394&lt;200, "&lt;₹200", IF(D394&lt;=500, "₹200–₹500", "&gt;₹500"))</f>
        <v>₹200–₹500</v>
      </c>
      <c r="I394">
        <v>4.3</v>
      </c>
      <c r="J394" s="4">
        <v>2326</v>
      </c>
      <c r="K394" s="21">
        <f>I394*J394</f>
        <v>10001.799999999999</v>
      </c>
      <c r="L394" s="28">
        <f t="shared" si="79"/>
        <v>648954</v>
      </c>
    </row>
    <row r="395" spans="1:12">
      <c r="A395" t="s">
        <v>6069</v>
      </c>
      <c r="B395" s="5" t="s">
        <v>10181</v>
      </c>
      <c r="C395" t="s">
        <v>10685</v>
      </c>
      <c r="D395">
        <v>599</v>
      </c>
      <c r="E395" s="1">
        <v>0.14000000000000001</v>
      </c>
      <c r="F395" s="1"/>
      <c r="G395" s="19">
        <f>D395 / (1 - VALUE(LEFT(E395, LEN(E395)-1))/100)</f>
        <v>599.59959959959963</v>
      </c>
      <c r="H395" s="19" t="str">
        <f>IF(D395&lt;200, "&lt;₹200", IF(D395&lt;=500, "₹200–₹500", "&gt;₹500"))</f>
        <v>&gt;₹500</v>
      </c>
      <c r="I395">
        <v>4.3</v>
      </c>
      <c r="J395" s="4">
        <v>2301</v>
      </c>
      <c r="K395" s="21">
        <f>I395*J395</f>
        <v>9894.2999999999993</v>
      </c>
    </row>
    <row r="396" spans="1:12">
      <c r="A396" t="s">
        <v>7934</v>
      </c>
      <c r="B396" s="5" t="s">
        <v>10422</v>
      </c>
      <c r="C396" t="s">
        <v>10773</v>
      </c>
      <c r="D396" s="2">
        <v>2903</v>
      </c>
      <c r="E396" s="1">
        <v>0.12</v>
      </c>
      <c r="F396" s="1"/>
      <c r="G396" s="19">
        <f>D396 / (1 - VALUE(LEFT(E396, LEN(E396)-1))/100)</f>
        <v>2905.9059059059059</v>
      </c>
      <c r="H396" s="19" t="str">
        <f>IF(D396&lt;200, "&lt;₹200", IF(D396&lt;=500, "₹200–₹500", "&gt;₹500"))</f>
        <v>&gt;₹500</v>
      </c>
      <c r="I396">
        <v>4.3</v>
      </c>
      <c r="J396" s="4">
        <v>2299</v>
      </c>
      <c r="K396" s="21">
        <f>I396*J396</f>
        <v>9885.6999999999989</v>
      </c>
    </row>
    <row r="397" spans="1:12">
      <c r="A397" t="s">
        <v>4881</v>
      </c>
      <c r="B397" s="5" t="s">
        <v>10040</v>
      </c>
      <c r="C397" t="s">
        <v>10706</v>
      </c>
      <c r="D397">
        <v>499</v>
      </c>
      <c r="E397" s="1">
        <v>0.38</v>
      </c>
      <c r="F397" s="1"/>
      <c r="G397" s="19">
        <f>D397 / (1 - VALUE(LEFT(E397, LEN(E397)-1))/100)</f>
        <v>500.50150451354062</v>
      </c>
      <c r="H397" s="19" t="str">
        <f>IF(D397&lt;200, "&lt;₹200", IF(D397&lt;=500, "₹200–₹500", "&gt;₹500"))</f>
        <v>₹200–₹500</v>
      </c>
      <c r="I397">
        <v>4.3</v>
      </c>
      <c r="J397" s="4">
        <v>2125</v>
      </c>
      <c r="K397" s="21">
        <f>I397*J397</f>
        <v>9137.5</v>
      </c>
    </row>
    <row r="398" spans="1:12">
      <c r="A398" t="s">
        <v>7808</v>
      </c>
      <c r="B398" s="5" t="s">
        <v>10406</v>
      </c>
      <c r="C398" t="s">
        <v>10795</v>
      </c>
      <c r="D398" s="2">
        <v>14499</v>
      </c>
      <c r="E398" s="1">
        <v>0.38</v>
      </c>
      <c r="F398" s="1"/>
      <c r="G398" s="19">
        <f>D398 / (1 - VALUE(LEFT(E398, LEN(E398)-1))/100)</f>
        <v>14542.627883650954</v>
      </c>
      <c r="H398" s="19" t="str">
        <f>IF(D398&lt;200, "&lt;₹200", IF(D398&lt;=500, "₹200–₹500", "&gt;₹500"))</f>
        <v>&gt;₹500</v>
      </c>
      <c r="I398">
        <v>4.3</v>
      </c>
      <c r="J398" s="4">
        <v>2026</v>
      </c>
      <c r="K398" s="21">
        <f>I398*J398</f>
        <v>8711.7999999999993</v>
      </c>
    </row>
    <row r="399" spans="1:12">
      <c r="A399" t="s">
        <v>8070</v>
      </c>
      <c r="B399" s="5" t="s">
        <v>10422</v>
      </c>
      <c r="C399" t="s">
        <v>10773</v>
      </c>
      <c r="D399" s="2">
        <v>3349</v>
      </c>
      <c r="E399" s="1">
        <v>0.16</v>
      </c>
      <c r="F399" s="1"/>
      <c r="G399" s="19">
        <f>D399 / (1 - VALUE(LEFT(E399, LEN(E399)-1))/100)</f>
        <v>3352.3523523523522</v>
      </c>
      <c r="H399" s="19" t="str">
        <f>IF(D399&lt;200, "&lt;₹200", IF(D399&lt;=500, "₹200–₹500", "&gt;₹500"))</f>
        <v>&gt;₹500</v>
      </c>
      <c r="I399">
        <v>4.3</v>
      </c>
      <c r="J399" s="4">
        <v>1954</v>
      </c>
      <c r="K399" s="21">
        <f>I399*J399</f>
        <v>8402.1999999999989</v>
      </c>
    </row>
    <row r="400" spans="1:12">
      <c r="A400" t="s">
        <v>2174</v>
      </c>
      <c r="B400" s="5" t="s">
        <v>9738</v>
      </c>
      <c r="C400" t="s">
        <v>10625</v>
      </c>
      <c r="D400">
        <v>299</v>
      </c>
      <c r="E400" s="1">
        <v>0.63</v>
      </c>
      <c r="F400" s="27">
        <f>SUBTOTAL(103, E400:E411)</f>
        <v>12</v>
      </c>
      <c r="G400" s="19">
        <f>D400 / (1 - VALUE(LEFT(E400, LEN(E400)-1))/100)</f>
        <v>300.80482897384309</v>
      </c>
      <c r="H400" s="19" t="str">
        <f>IF(D400&lt;200, "&lt;₹200", IF(D400&lt;=500, "₹200–₹500", "&gt;₹500"))</f>
        <v>₹200–₹500</v>
      </c>
      <c r="I400">
        <v>4.3</v>
      </c>
      <c r="J400" s="4">
        <v>1902</v>
      </c>
      <c r="K400" s="21">
        <f>I400*J400</f>
        <v>8178.5999999999995</v>
      </c>
      <c r="L400" s="28">
        <f>G400*J400</f>
        <v>572130.7847082495</v>
      </c>
    </row>
    <row r="401" spans="1:12">
      <c r="A401" t="s">
        <v>9313</v>
      </c>
      <c r="B401" s="5" t="s">
        <v>10609</v>
      </c>
      <c r="C401" t="s">
        <v>10764</v>
      </c>
      <c r="D401">
        <v>457</v>
      </c>
      <c r="E401" s="1">
        <v>0.43</v>
      </c>
      <c r="F401" s="1"/>
      <c r="G401" s="19">
        <f>D401 / (1 - VALUE(LEFT(E401, LEN(E401)-1))/100)</f>
        <v>458.83534136546183</v>
      </c>
      <c r="H401" s="19" t="str">
        <f>IF(D401&lt;200, "&lt;₹200", IF(D401&lt;=500, "₹200–₹500", "&gt;₹500"))</f>
        <v>₹200–₹500</v>
      </c>
      <c r="I401">
        <v>4.3</v>
      </c>
      <c r="J401" s="4">
        <v>1868</v>
      </c>
      <c r="K401" s="21">
        <f>I401*J401</f>
        <v>8032.4</v>
      </c>
    </row>
    <row r="402" spans="1:12">
      <c r="A402" t="s">
        <v>7473</v>
      </c>
      <c r="B402" s="5" t="s">
        <v>10361</v>
      </c>
      <c r="C402" t="s">
        <v>10776</v>
      </c>
      <c r="D402" s="2">
        <v>1099</v>
      </c>
      <c r="E402" s="1">
        <v>0.42</v>
      </c>
      <c r="F402" s="1"/>
      <c r="G402" s="19">
        <f>D402 / (1 - VALUE(LEFT(E402, LEN(E402)-1))/100)</f>
        <v>1103.4136546184739</v>
      </c>
      <c r="H402" s="19" t="str">
        <f>IF(D402&lt;200, "&lt;₹200", IF(D402&lt;=500, "₹200–₹500", "&gt;₹500"))</f>
        <v>&gt;₹500</v>
      </c>
      <c r="I402">
        <v>4.3</v>
      </c>
      <c r="J402" s="4">
        <v>1811</v>
      </c>
      <c r="K402" s="21">
        <f>I402*J402</f>
        <v>7787.2999999999993</v>
      </c>
    </row>
    <row r="403" spans="1:12">
      <c r="A403" t="s">
        <v>7780</v>
      </c>
      <c r="B403" s="5" t="s">
        <v>10402</v>
      </c>
      <c r="C403" t="s">
        <v>10776</v>
      </c>
      <c r="D403" s="2">
        <v>1199</v>
      </c>
      <c r="E403" s="1">
        <v>0.66</v>
      </c>
      <c r="F403" s="27">
        <f>SUBTOTAL(103, E403:E414)</f>
        <v>12</v>
      </c>
      <c r="G403" s="19">
        <f>D403 / (1 - VALUE(LEFT(E403, LEN(E403)-1))/100)</f>
        <v>1206.2374245472838</v>
      </c>
      <c r="H403" s="19" t="str">
        <f>IF(D403&lt;200, "&lt;₹200", IF(D403&lt;=500, "₹200–₹500", "&gt;₹500"))</f>
        <v>&gt;₹500</v>
      </c>
      <c r="I403">
        <v>4.3</v>
      </c>
      <c r="J403" s="4">
        <v>1802</v>
      </c>
      <c r="K403" s="21">
        <f>I403*J403</f>
        <v>7748.5999999999995</v>
      </c>
      <c r="L403" s="28">
        <f>G403*J403</f>
        <v>2173639.8390342053</v>
      </c>
    </row>
    <row r="404" spans="1:12">
      <c r="A404" t="s">
        <v>3439</v>
      </c>
      <c r="B404" s="5" t="s">
        <v>9867</v>
      </c>
      <c r="C404" t="s">
        <v>10661</v>
      </c>
      <c r="D404" s="2">
        <v>1599</v>
      </c>
      <c r="E404" s="1">
        <v>0.38</v>
      </c>
      <c r="F404" s="1"/>
      <c r="G404" s="19">
        <f>D404 / (1 - VALUE(LEFT(E404, LEN(E404)-1))/100)</f>
        <v>1603.8114343029088</v>
      </c>
      <c r="H404" s="19" t="str">
        <f>IF(D404&lt;200, "&lt;₹200", IF(D404&lt;=500, "₹200–₹500", "&gt;₹500"))</f>
        <v>&gt;₹500</v>
      </c>
      <c r="I404">
        <v>4.3</v>
      </c>
      <c r="J404" s="4">
        <v>1801</v>
      </c>
      <c r="K404" s="21">
        <f>I404*J404</f>
        <v>7744.2999999999993</v>
      </c>
    </row>
    <row r="405" spans="1:12">
      <c r="A405" t="s">
        <v>2846</v>
      </c>
      <c r="B405" s="5" t="s">
        <v>9811</v>
      </c>
      <c r="C405" t="s">
        <v>10651</v>
      </c>
      <c r="D405">
        <v>999</v>
      </c>
      <c r="E405" s="1">
        <v>0.5</v>
      </c>
      <c r="F405" s="27">
        <f t="shared" ref="F405:F406" si="80">SUBTOTAL(103, E405:E416)</f>
        <v>12</v>
      </c>
      <c r="G405" s="19">
        <f>D405 / (1 - VALUE(LEFT(E405, LEN(E405)-1))/100)</f>
        <v>999</v>
      </c>
      <c r="H405" s="19" t="str">
        <f>IF(D405&lt;200, "&lt;₹200", IF(D405&lt;=500, "₹200–₹500", "&gt;₹500"))</f>
        <v>&gt;₹500</v>
      </c>
      <c r="I405">
        <v>4.3</v>
      </c>
      <c r="J405" s="4">
        <v>1777</v>
      </c>
      <c r="K405" s="21">
        <f>I405*J405</f>
        <v>7641.0999999999995</v>
      </c>
      <c r="L405" s="28">
        <f t="shared" ref="L405:L406" si="81">G405*J405</f>
        <v>1775223</v>
      </c>
    </row>
    <row r="406" spans="1:12">
      <c r="A406" t="s">
        <v>4697</v>
      </c>
      <c r="B406" s="5" t="s">
        <v>10016</v>
      </c>
      <c r="C406" t="s">
        <v>10669</v>
      </c>
      <c r="D406">
        <v>999</v>
      </c>
      <c r="E406" s="1">
        <v>0.6</v>
      </c>
      <c r="F406" s="27">
        <f t="shared" si="80"/>
        <v>12</v>
      </c>
      <c r="G406" s="19">
        <f>D406 / (1 - VALUE(LEFT(E406, LEN(E406)-1))/100)</f>
        <v>999</v>
      </c>
      <c r="H406" s="19" t="str">
        <f>IF(D406&lt;200, "&lt;₹200", IF(D406&lt;=500, "₹200–₹500", "&gt;₹500"))</f>
        <v>&gt;₹500</v>
      </c>
      <c r="I406">
        <v>4.3</v>
      </c>
      <c r="J406" s="4">
        <v>1690</v>
      </c>
      <c r="K406" s="21">
        <f>I406*J406</f>
        <v>7267</v>
      </c>
      <c r="L406" s="28">
        <f t="shared" si="81"/>
        <v>1688310</v>
      </c>
    </row>
    <row r="407" spans="1:12">
      <c r="A407" t="s">
        <v>1827</v>
      </c>
      <c r="B407" s="5" t="s">
        <v>9696</v>
      </c>
      <c r="C407" t="s">
        <v>10628</v>
      </c>
      <c r="D407" s="2">
        <v>21990</v>
      </c>
      <c r="E407" s="1">
        <v>0.37</v>
      </c>
      <c r="F407" s="1"/>
      <c r="G407" s="19">
        <f>D407 / (1 - VALUE(LEFT(E407, LEN(E407)-1))/100)</f>
        <v>22056.168505516551</v>
      </c>
      <c r="H407" s="19" t="str">
        <f>IF(D407&lt;200, "&lt;₹200", IF(D407&lt;=500, "₹200–₹500", "&gt;₹500"))</f>
        <v>&gt;₹500</v>
      </c>
      <c r="I407">
        <v>4.3</v>
      </c>
      <c r="J407" s="4">
        <v>1657</v>
      </c>
      <c r="K407" s="21">
        <f>I407*J407</f>
        <v>7125.0999999999995</v>
      </c>
    </row>
    <row r="408" spans="1:12">
      <c r="A408" t="s">
        <v>1111</v>
      </c>
      <c r="B408" s="5" t="s">
        <v>9510</v>
      </c>
      <c r="C408" t="s">
        <v>10628</v>
      </c>
      <c r="D408" s="2">
        <v>12499</v>
      </c>
      <c r="E408" s="1">
        <v>0.46</v>
      </c>
      <c r="F408" s="1"/>
      <c r="G408" s="19">
        <f>D408 / (1 - VALUE(LEFT(E408, LEN(E408)-1))/100)</f>
        <v>12549.196787148594</v>
      </c>
      <c r="H408" s="19" t="str">
        <f>IF(D408&lt;200, "&lt;₹200", IF(D408&lt;=500, "₹200–₹500", "&gt;₹500"))</f>
        <v>&gt;₹500</v>
      </c>
      <c r="I408">
        <v>4.3</v>
      </c>
      <c r="J408" s="4">
        <v>1611</v>
      </c>
      <c r="K408" s="21">
        <f>I408*J408</f>
        <v>6927.2999999999993</v>
      </c>
    </row>
    <row r="409" spans="1:12">
      <c r="A409" t="s">
        <v>1765</v>
      </c>
      <c r="B409" s="5" t="s">
        <v>9623</v>
      </c>
      <c r="C409" t="s">
        <v>10628</v>
      </c>
      <c r="D409" s="2">
        <v>35999</v>
      </c>
      <c r="E409" s="1">
        <v>0.28000000000000003</v>
      </c>
      <c r="F409" s="1"/>
      <c r="G409" s="19">
        <f>D409 / (1 - VALUE(LEFT(E409, LEN(E409)-1))/100)</f>
        <v>36071.142284569141</v>
      </c>
      <c r="H409" s="19" t="str">
        <f>IF(D409&lt;200, "&lt;₹200", IF(D409&lt;=500, "₹200–₹500", "&gt;₹500"))</f>
        <v>&gt;₹500</v>
      </c>
      <c r="I409">
        <v>4.3</v>
      </c>
      <c r="J409" s="4">
        <v>1611</v>
      </c>
      <c r="K409" s="21">
        <f>I409*J409</f>
        <v>6927.2999999999993</v>
      </c>
    </row>
    <row r="410" spans="1:12">
      <c r="A410" t="s">
        <v>6269</v>
      </c>
      <c r="B410" s="5" t="s">
        <v>10205</v>
      </c>
      <c r="C410" t="s">
        <v>10700</v>
      </c>
      <c r="D410">
        <v>298</v>
      </c>
      <c r="E410" s="1">
        <v>0.7</v>
      </c>
      <c r="F410" s="27">
        <f t="shared" ref="F410:F412" si="82">SUBTOTAL(103, E410:E421)</f>
        <v>12</v>
      </c>
      <c r="G410" s="19">
        <f>D410 / (1 - VALUE(LEFT(E410, LEN(E410)-1))/100)</f>
        <v>298</v>
      </c>
      <c r="H410" s="19" t="str">
        <f>IF(D410&lt;200, "&lt;₹200", IF(D410&lt;=500, "₹200–₹500", "&gt;₹500"))</f>
        <v>₹200–₹500</v>
      </c>
      <c r="I410">
        <v>4.3</v>
      </c>
      <c r="J410" s="4">
        <v>1552</v>
      </c>
      <c r="K410" s="21">
        <f>I410*J410</f>
        <v>6673.5999999999995</v>
      </c>
      <c r="L410" s="28">
        <f t="shared" ref="L410:L412" si="83">G410*J410</f>
        <v>462496</v>
      </c>
    </row>
    <row r="411" spans="1:12">
      <c r="A411" t="s">
        <v>3487</v>
      </c>
      <c r="B411" s="5" t="s">
        <v>9821</v>
      </c>
      <c r="C411" t="s">
        <v>10661</v>
      </c>
      <c r="D411">
        <v>474</v>
      </c>
      <c r="E411" s="1">
        <v>0.74</v>
      </c>
      <c r="F411" s="27">
        <f t="shared" si="82"/>
        <v>12</v>
      </c>
      <c r="G411" s="19">
        <f>D411 / (1 - VALUE(LEFT(E411, LEN(E411)-1))/100)</f>
        <v>477.34138972809666</v>
      </c>
      <c r="H411" s="19" t="str">
        <f>IF(D411&lt;200, "&lt;₹200", IF(D411&lt;=500, "₹200–₹500", "&gt;₹500"))</f>
        <v>₹200–₹500</v>
      </c>
      <c r="I411">
        <v>4.3</v>
      </c>
      <c r="J411" s="4">
        <v>1454</v>
      </c>
      <c r="K411" s="21">
        <f>I411*J411</f>
        <v>6252.2</v>
      </c>
      <c r="L411" s="28">
        <f t="shared" si="83"/>
        <v>694054.38066465256</v>
      </c>
    </row>
    <row r="412" spans="1:12">
      <c r="A412" t="s">
        <v>8770</v>
      </c>
      <c r="B412" s="5" t="s">
        <v>10534</v>
      </c>
      <c r="C412" t="s">
        <v>10790</v>
      </c>
      <c r="D412">
        <v>499</v>
      </c>
      <c r="E412" s="1">
        <v>0.5</v>
      </c>
      <c r="F412" s="27">
        <f t="shared" si="82"/>
        <v>12</v>
      </c>
      <c r="G412" s="19">
        <f>D412 / (1 - VALUE(LEFT(E412, LEN(E412)-1))/100)</f>
        <v>499</v>
      </c>
      <c r="H412" s="19" t="str">
        <f>IF(D412&lt;200, "&lt;₹200", IF(D412&lt;=500, "₹200–₹500", "&gt;₹500"))</f>
        <v>₹200–₹500</v>
      </c>
      <c r="I412">
        <v>4.3</v>
      </c>
      <c r="J412" s="4">
        <v>1436</v>
      </c>
      <c r="K412" s="21">
        <f>I412*J412</f>
        <v>6174.8</v>
      </c>
      <c r="L412" s="28">
        <f t="shared" si="83"/>
        <v>716564</v>
      </c>
    </row>
    <row r="413" spans="1:12">
      <c r="A413" t="s">
        <v>7709</v>
      </c>
      <c r="B413" s="5" t="s">
        <v>10393</v>
      </c>
      <c r="C413" t="s">
        <v>10776</v>
      </c>
      <c r="D413" s="2">
        <v>1052</v>
      </c>
      <c r="E413" s="1">
        <v>0.41</v>
      </c>
      <c r="F413" s="1"/>
      <c r="G413" s="19">
        <f>D413 / (1 - VALUE(LEFT(E413, LEN(E413)-1))/100)</f>
        <v>1056.2248995983937</v>
      </c>
      <c r="H413" s="19" t="str">
        <f>IF(D413&lt;200, "&lt;₹200", IF(D413&lt;=500, "₹200–₹500", "&gt;₹500"))</f>
        <v>&gt;₹500</v>
      </c>
      <c r="I413">
        <v>4.3</v>
      </c>
      <c r="J413" s="4">
        <v>1404</v>
      </c>
      <c r="K413" s="21">
        <f>I413*J413</f>
        <v>6037.2</v>
      </c>
    </row>
    <row r="414" spans="1:12">
      <c r="A414" t="s">
        <v>901</v>
      </c>
      <c r="B414" s="5" t="s">
        <v>9598</v>
      </c>
      <c r="C414" t="s">
        <v>10628</v>
      </c>
      <c r="D414" s="2">
        <v>30990</v>
      </c>
      <c r="E414" s="1">
        <v>0.38</v>
      </c>
      <c r="F414" s="1"/>
      <c r="G414" s="19">
        <f>D414 / (1 - VALUE(LEFT(E414, LEN(E414)-1))/100)</f>
        <v>31083.249749247745</v>
      </c>
      <c r="H414" s="19" t="str">
        <f>IF(D414&lt;200, "&lt;₹200", IF(D414&lt;=500, "₹200–₹500", "&gt;₹500"))</f>
        <v>&gt;₹500</v>
      </c>
      <c r="I414">
        <v>4.3</v>
      </c>
      <c r="J414" s="4">
        <v>1376</v>
      </c>
      <c r="K414" s="21">
        <f>I414*J414</f>
        <v>5916.8</v>
      </c>
    </row>
    <row r="415" spans="1:12">
      <c r="A415" t="s">
        <v>1848</v>
      </c>
      <c r="B415" s="5" t="s">
        <v>9698</v>
      </c>
      <c r="C415" t="s">
        <v>10628</v>
      </c>
      <c r="D415" s="2">
        <v>47990</v>
      </c>
      <c r="E415" s="1">
        <v>0.4</v>
      </c>
      <c r="F415" s="1"/>
      <c r="G415" s="19">
        <f>D415 / (1 - VALUE(LEFT(E415, LEN(E415)-1))/100)</f>
        <v>47990</v>
      </c>
      <c r="H415" s="19" t="str">
        <f>IF(D415&lt;200, "&lt;₹200", IF(D415&lt;=500, "₹200–₹500", "&gt;₹500"))</f>
        <v>&gt;₹500</v>
      </c>
      <c r="I415">
        <v>4.3</v>
      </c>
      <c r="J415" s="4">
        <v>1376</v>
      </c>
      <c r="K415" s="21">
        <f>I415*J415</f>
        <v>5916.8</v>
      </c>
    </row>
    <row r="416" spans="1:12">
      <c r="A416" t="s">
        <v>3459</v>
      </c>
      <c r="B416" s="5" t="s">
        <v>9870</v>
      </c>
      <c r="C416" t="s">
        <v>10646</v>
      </c>
      <c r="D416" s="2">
        <v>7915</v>
      </c>
      <c r="E416" s="1">
        <v>0.21</v>
      </c>
      <c r="F416" s="1"/>
      <c r="G416" s="19">
        <f>D416 / (1 - VALUE(LEFT(E416, LEN(E416)-1))/100)</f>
        <v>7930.8617234468938</v>
      </c>
      <c r="H416" s="19" t="str">
        <f>IF(D416&lt;200, "&lt;₹200", IF(D416&lt;=500, "₹200–₹500", "&gt;₹500"))</f>
        <v>&gt;₹500</v>
      </c>
      <c r="I416">
        <v>4.3</v>
      </c>
      <c r="J416" s="4">
        <v>1376</v>
      </c>
      <c r="K416" s="21">
        <f>I416*J416</f>
        <v>5916.8</v>
      </c>
    </row>
    <row r="417" spans="1:12">
      <c r="A417" t="s">
        <v>5803</v>
      </c>
      <c r="B417" s="5" t="s">
        <v>10149</v>
      </c>
      <c r="C417" t="s">
        <v>10744</v>
      </c>
      <c r="D417">
        <v>549</v>
      </c>
      <c r="E417" s="1">
        <v>0.73</v>
      </c>
      <c r="F417" s="27">
        <f t="shared" ref="F417:F419" si="84">SUBTOTAL(103, E417:E428)</f>
        <v>12</v>
      </c>
      <c r="G417" s="19">
        <f>D417 / (1 - VALUE(LEFT(E417, LEN(E417)-1))/100)</f>
        <v>552.87009063444111</v>
      </c>
      <c r="H417" s="19" t="str">
        <f>IF(D417&lt;200, "&lt;₹200", IF(D417&lt;=500, "₹200–₹500", "&gt;₹500"))</f>
        <v>&gt;₹500</v>
      </c>
      <c r="I417">
        <v>4.3</v>
      </c>
      <c r="J417" s="4">
        <v>1367</v>
      </c>
      <c r="K417" s="21">
        <f>I417*J417</f>
        <v>5878.0999999999995</v>
      </c>
      <c r="L417" s="28">
        <f t="shared" ref="L417:L419" si="85">G417*J417</f>
        <v>755773.41389728105</v>
      </c>
    </row>
    <row r="418" spans="1:12">
      <c r="A418" t="s">
        <v>1423</v>
      </c>
      <c r="B418" s="5" t="s">
        <v>9655</v>
      </c>
      <c r="C418" t="s">
        <v>10627</v>
      </c>
      <c r="D418">
        <v>173</v>
      </c>
      <c r="E418" s="1">
        <v>0.83</v>
      </c>
      <c r="F418" s="27">
        <f t="shared" si="84"/>
        <v>12</v>
      </c>
      <c r="G418" s="19">
        <f>D418 / (1 - VALUE(LEFT(E418, LEN(E418)-1))/100)</f>
        <v>174.39516129032259</v>
      </c>
      <c r="H418" s="19" t="str">
        <f>IF(D418&lt;200, "&lt;₹200", IF(D418&lt;=500, "₹200–₹500", "&gt;₹500"))</f>
        <v>&lt;₹200</v>
      </c>
      <c r="I418">
        <v>4.3</v>
      </c>
      <c r="J418" s="4">
        <v>1237</v>
      </c>
      <c r="K418" s="21">
        <f>I418*J418</f>
        <v>5319.0999999999995</v>
      </c>
      <c r="L418" s="28">
        <f t="shared" si="85"/>
        <v>215726.81451612903</v>
      </c>
    </row>
    <row r="419" spans="1:12">
      <c r="A419" t="s">
        <v>3247</v>
      </c>
      <c r="B419" s="5" t="s">
        <v>9844</v>
      </c>
      <c r="C419" t="s">
        <v>10662</v>
      </c>
      <c r="D419">
        <v>689</v>
      </c>
      <c r="E419" s="1">
        <v>0.66</v>
      </c>
      <c r="F419" s="27">
        <f t="shared" si="84"/>
        <v>12</v>
      </c>
      <c r="G419" s="19">
        <f>D419 / (1 - VALUE(LEFT(E419, LEN(E419)-1))/100)</f>
        <v>693.15895372233399</v>
      </c>
      <c r="H419" s="19" t="str">
        <f>IF(D419&lt;200, "&lt;₹200", IF(D419&lt;=500, "₹200–₹500", "&gt;₹500"))</f>
        <v>&gt;₹500</v>
      </c>
      <c r="I419">
        <v>4.3</v>
      </c>
      <c r="J419" s="4">
        <v>1193</v>
      </c>
      <c r="K419" s="21">
        <f>I419*J419</f>
        <v>5129.8999999999996</v>
      </c>
      <c r="L419" s="28">
        <f t="shared" si="85"/>
        <v>826938.63179074449</v>
      </c>
    </row>
    <row r="420" spans="1:12">
      <c r="A420" t="s">
        <v>749</v>
      </c>
      <c r="B420" s="5" t="s">
        <v>9505</v>
      </c>
      <c r="C420" t="s">
        <v>10628</v>
      </c>
      <c r="D420" s="2">
        <v>15990</v>
      </c>
      <c r="E420" s="1">
        <v>0.33</v>
      </c>
      <c r="F420" s="1"/>
      <c r="G420" s="19">
        <f>D420 / (1 - VALUE(LEFT(E420, LEN(E420)-1))/100)</f>
        <v>16038.114343029087</v>
      </c>
      <c r="H420" s="19" t="str">
        <f>IF(D420&lt;200, "&lt;₹200", IF(D420&lt;=500, "₹200–₹500", "&gt;₹500"))</f>
        <v>&gt;₹500</v>
      </c>
      <c r="I420">
        <v>4.3</v>
      </c>
      <c r="J420" s="4">
        <v>1035</v>
      </c>
      <c r="K420" s="21">
        <f>I420*J420</f>
        <v>4450.5</v>
      </c>
    </row>
    <row r="421" spans="1:12">
      <c r="A421" t="s">
        <v>6882</v>
      </c>
      <c r="B421" s="5" t="s">
        <v>10283</v>
      </c>
      <c r="C421" t="s">
        <v>10783</v>
      </c>
      <c r="D421" s="2">
        <v>4789</v>
      </c>
      <c r="E421" s="1">
        <v>0.47</v>
      </c>
      <c r="F421" s="1"/>
      <c r="G421" s="19">
        <f>D421 / (1 - VALUE(LEFT(E421, LEN(E421)-1))/100)</f>
        <v>4808.2329317269077</v>
      </c>
      <c r="H421" s="19" t="str">
        <f>IF(D421&lt;200, "&lt;₹200", IF(D421&lt;=500, "₹200–₹500", "&gt;₹500"))</f>
        <v>&gt;₹500</v>
      </c>
      <c r="I421">
        <v>4.3</v>
      </c>
      <c r="J421" s="4">
        <v>1017</v>
      </c>
      <c r="K421" s="21">
        <f>I421*J421</f>
        <v>4373.0999999999995</v>
      </c>
    </row>
    <row r="422" spans="1:12">
      <c r="A422" t="s">
        <v>4577</v>
      </c>
      <c r="B422" s="5" t="s">
        <v>10000</v>
      </c>
      <c r="C422" t="s">
        <v>10673</v>
      </c>
      <c r="D422">
        <v>159</v>
      </c>
      <c r="E422" s="1">
        <v>0.12</v>
      </c>
      <c r="F422" s="1"/>
      <c r="G422" s="19">
        <f>D422 / (1 - VALUE(LEFT(E422, LEN(E422)-1))/100)</f>
        <v>159.15915915915915</v>
      </c>
      <c r="H422" s="19" t="str">
        <f>IF(D422&lt;200, "&lt;₹200", IF(D422&lt;=500, "₹200–₹500", "&gt;₹500"))</f>
        <v>&lt;₹200</v>
      </c>
      <c r="I422">
        <v>4.3</v>
      </c>
      <c r="J422" s="4">
        <v>989</v>
      </c>
      <c r="K422" s="21">
        <f>I422*J422</f>
        <v>4252.7</v>
      </c>
    </row>
    <row r="423" spans="1:12">
      <c r="A423" t="s">
        <v>230</v>
      </c>
      <c r="B423" s="5" t="s">
        <v>9518</v>
      </c>
      <c r="C423" t="s">
        <v>10625</v>
      </c>
      <c r="D423">
        <v>389</v>
      </c>
      <c r="E423" s="1">
        <v>0.65</v>
      </c>
      <c r="F423" s="27">
        <f t="shared" ref="F423:F431" si="86">SUBTOTAL(103, E423:E434)</f>
        <v>12</v>
      </c>
      <c r="G423" s="19">
        <f>D423 / (1 - VALUE(LEFT(E423, LEN(E423)-1))/100)</f>
        <v>391.3480885311871</v>
      </c>
      <c r="H423" s="19" t="str">
        <f>IF(D423&lt;200, "&lt;₹200", IF(D423&lt;=500, "₹200–₹500", "&gt;₹500"))</f>
        <v>₹200–₹500</v>
      </c>
      <c r="I423">
        <v>4.3</v>
      </c>
      <c r="J423" s="4">
        <v>974</v>
      </c>
      <c r="K423" s="21">
        <f>I423*J423</f>
        <v>4188.2</v>
      </c>
      <c r="L423" s="28">
        <f t="shared" ref="L423:L431" si="87">G423*J423</f>
        <v>381173.03822937625</v>
      </c>
    </row>
    <row r="424" spans="1:12">
      <c r="A424" t="s">
        <v>1005</v>
      </c>
      <c r="B424" s="5" t="s">
        <v>9612</v>
      </c>
      <c r="C424" t="s">
        <v>10625</v>
      </c>
      <c r="D424">
        <v>339</v>
      </c>
      <c r="E424" s="1">
        <v>0.69</v>
      </c>
      <c r="F424" s="27">
        <f t="shared" si="86"/>
        <v>12</v>
      </c>
      <c r="G424" s="19">
        <f>D424 / (1 - VALUE(LEFT(E424, LEN(E424)-1))/100)</f>
        <v>341.046277665996</v>
      </c>
      <c r="H424" s="19" t="str">
        <f>IF(D424&lt;200, "&lt;₹200", IF(D424&lt;=500, "₹200–₹500", "&gt;₹500"))</f>
        <v>₹200–₹500</v>
      </c>
      <c r="I424">
        <v>4.3</v>
      </c>
      <c r="J424" s="4">
        <v>974</v>
      </c>
      <c r="K424" s="21">
        <f>I424*J424</f>
        <v>4188.2</v>
      </c>
      <c r="L424" s="28">
        <f t="shared" si="87"/>
        <v>332179.07444668008</v>
      </c>
    </row>
    <row r="425" spans="1:12">
      <c r="A425" t="s">
        <v>230</v>
      </c>
      <c r="B425" s="5" t="s">
        <v>9518</v>
      </c>
      <c r="C425" t="s">
        <v>10625</v>
      </c>
      <c r="D425">
        <v>389</v>
      </c>
      <c r="E425" s="1">
        <v>0.65</v>
      </c>
      <c r="F425" s="27">
        <f t="shared" si="86"/>
        <v>12</v>
      </c>
      <c r="G425" s="19">
        <f>D425 / (1 - VALUE(LEFT(E425, LEN(E425)-1))/100)</f>
        <v>391.3480885311871</v>
      </c>
      <c r="H425" s="19" t="str">
        <f>IF(D425&lt;200, "&lt;₹200", IF(D425&lt;=500, "₹200–₹500", "&gt;₹500"))</f>
        <v>₹200–₹500</v>
      </c>
      <c r="I425">
        <v>4.3</v>
      </c>
      <c r="J425" s="4">
        <v>974</v>
      </c>
      <c r="K425" s="21">
        <f>I425*J425</f>
        <v>4188.2</v>
      </c>
      <c r="L425" s="28">
        <f t="shared" si="87"/>
        <v>381173.03822937625</v>
      </c>
    </row>
    <row r="426" spans="1:12">
      <c r="A426" t="s">
        <v>2048</v>
      </c>
      <c r="B426" s="5" t="s">
        <v>9722</v>
      </c>
      <c r="C426" t="s">
        <v>10625</v>
      </c>
      <c r="D426">
        <v>389</v>
      </c>
      <c r="E426" s="1">
        <v>0.61</v>
      </c>
      <c r="F426" s="27">
        <f t="shared" si="86"/>
        <v>12</v>
      </c>
      <c r="G426" s="19">
        <f>D426 / (1 - VALUE(LEFT(E426, LEN(E426)-1))/100)</f>
        <v>391.3480885311871</v>
      </c>
      <c r="H426" s="19" t="str">
        <f>IF(D426&lt;200, "&lt;₹200", IF(D426&lt;=500, "₹200–₹500", "&gt;₹500"))</f>
        <v>₹200–₹500</v>
      </c>
      <c r="I426">
        <v>4.3</v>
      </c>
      <c r="J426" s="4">
        <v>838</v>
      </c>
      <c r="K426" s="21">
        <f>I426*J426</f>
        <v>3603.3999999999996</v>
      </c>
      <c r="L426" s="28">
        <f t="shared" si="87"/>
        <v>327949.69818913477</v>
      </c>
    </row>
    <row r="427" spans="1:12">
      <c r="A427" t="s">
        <v>2141</v>
      </c>
      <c r="B427" s="5" t="s">
        <v>9734</v>
      </c>
      <c r="C427" t="s">
        <v>10625</v>
      </c>
      <c r="D427">
        <v>349</v>
      </c>
      <c r="E427" s="1">
        <v>0.65</v>
      </c>
      <c r="F427" s="27">
        <f t="shared" si="86"/>
        <v>12</v>
      </c>
      <c r="G427" s="19">
        <f>D427 / (1 - VALUE(LEFT(E427, LEN(E427)-1))/100)</f>
        <v>351.10663983903419</v>
      </c>
      <c r="H427" s="19" t="str">
        <f>IF(D427&lt;200, "&lt;₹200", IF(D427&lt;=500, "₹200–₹500", "&gt;₹500"))</f>
        <v>₹200–₹500</v>
      </c>
      <c r="I427">
        <v>4.3</v>
      </c>
      <c r="J427" s="4">
        <v>838</v>
      </c>
      <c r="K427" s="21">
        <f>I427*J427</f>
        <v>3603.3999999999996</v>
      </c>
      <c r="L427" s="28">
        <f t="shared" si="87"/>
        <v>294227.36418511067</v>
      </c>
    </row>
    <row r="428" spans="1:12">
      <c r="A428" t="s">
        <v>717</v>
      </c>
      <c r="B428" s="5" t="s">
        <v>9576</v>
      </c>
      <c r="C428" t="s">
        <v>10625</v>
      </c>
      <c r="D428">
        <v>299</v>
      </c>
      <c r="E428" s="1">
        <v>0.7</v>
      </c>
      <c r="F428" s="27">
        <f t="shared" si="86"/>
        <v>12</v>
      </c>
      <c r="G428" s="19">
        <f>D428 / (1 - VALUE(LEFT(E428, LEN(E428)-1))/100)</f>
        <v>299</v>
      </c>
      <c r="H428" s="19" t="str">
        <f>IF(D428&lt;200, "&lt;₹200", IF(D428&lt;=500, "₹200–₹500", "&gt;₹500"))</f>
        <v>₹200–₹500</v>
      </c>
      <c r="I428">
        <v>4.3</v>
      </c>
      <c r="J428" s="4">
        <v>766</v>
      </c>
      <c r="K428" s="21">
        <f>I428*J428</f>
        <v>3293.7999999999997</v>
      </c>
      <c r="L428" s="28">
        <f t="shared" si="87"/>
        <v>229034</v>
      </c>
    </row>
    <row r="429" spans="1:12">
      <c r="A429" t="s">
        <v>3478</v>
      </c>
      <c r="B429" s="5" t="s">
        <v>9863</v>
      </c>
      <c r="C429" t="s">
        <v>10658</v>
      </c>
      <c r="D429">
        <v>150</v>
      </c>
      <c r="E429" s="1">
        <v>0.75</v>
      </c>
      <c r="F429" s="27">
        <f t="shared" si="86"/>
        <v>12</v>
      </c>
      <c r="G429" s="19">
        <f>D429 / (1 - VALUE(LEFT(E429, LEN(E429)-1))/100)</f>
        <v>151.05740181268882</v>
      </c>
      <c r="H429" s="19" t="str">
        <f>IF(D429&lt;200, "&lt;₹200", IF(D429&lt;=500, "₹200–₹500", "&gt;₹500"))</f>
        <v>&lt;₹200</v>
      </c>
      <c r="I429">
        <v>4.3</v>
      </c>
      <c r="J429" s="4">
        <v>714</v>
      </c>
      <c r="K429" s="21">
        <f>I429*J429</f>
        <v>3070.2</v>
      </c>
      <c r="L429" s="28">
        <f t="shared" si="87"/>
        <v>107854.98489425982</v>
      </c>
    </row>
    <row r="430" spans="1:12">
      <c r="A430" t="s">
        <v>6905</v>
      </c>
      <c r="B430" s="5" t="s">
        <v>10286</v>
      </c>
      <c r="C430" t="s">
        <v>10776</v>
      </c>
      <c r="D430">
        <v>353</v>
      </c>
      <c r="E430" s="1">
        <v>0.71</v>
      </c>
      <c r="F430" s="27">
        <f t="shared" si="86"/>
        <v>12</v>
      </c>
      <c r="G430" s="19">
        <f>D430 / (1 - VALUE(LEFT(E430, LEN(E430)-1))/100)</f>
        <v>355.48841893252768</v>
      </c>
      <c r="H430" s="19" t="str">
        <f>IF(D430&lt;200, "&lt;₹200", IF(D430&lt;=500, "₹200–₹500", "&gt;₹500"))</f>
        <v>₹200–₹500</v>
      </c>
      <c r="I430">
        <v>4.3</v>
      </c>
      <c r="J430" s="4">
        <v>629</v>
      </c>
      <c r="K430" s="21">
        <f>I430*J430</f>
        <v>2704.7</v>
      </c>
      <c r="L430" s="28">
        <f t="shared" si="87"/>
        <v>223602.21550855992</v>
      </c>
    </row>
    <row r="431" spans="1:12">
      <c r="A431" t="s">
        <v>7158</v>
      </c>
      <c r="B431" s="5" t="s">
        <v>10319</v>
      </c>
      <c r="C431" t="s">
        <v>10759</v>
      </c>
      <c r="D431">
        <v>453</v>
      </c>
      <c r="E431" s="1">
        <v>0.55000000000000004</v>
      </c>
      <c r="F431" s="27">
        <f t="shared" si="86"/>
        <v>12</v>
      </c>
      <c r="G431" s="19">
        <f>D431 / (1 - VALUE(LEFT(E431, LEN(E431)-1))/100)</f>
        <v>455.27638190954775</v>
      </c>
      <c r="H431" s="19" t="str">
        <f>IF(D431&lt;200, "&lt;₹200", IF(D431&lt;=500, "₹200–₹500", "&gt;₹500"))</f>
        <v>₹200–₹500</v>
      </c>
      <c r="I431">
        <v>4.3</v>
      </c>
      <c r="J431" s="4">
        <v>610</v>
      </c>
      <c r="K431" s="21">
        <f>I431*J431</f>
        <v>2623</v>
      </c>
      <c r="L431" s="28">
        <f t="shared" si="87"/>
        <v>277718.59296482411</v>
      </c>
    </row>
    <row r="432" spans="1:12">
      <c r="A432" t="s">
        <v>815</v>
      </c>
      <c r="B432" s="5" t="s">
        <v>9537</v>
      </c>
      <c r="C432" t="s">
        <v>10628</v>
      </c>
      <c r="D432" s="2">
        <v>8499</v>
      </c>
      <c r="E432" s="1">
        <v>0.47</v>
      </c>
      <c r="F432" s="1"/>
      <c r="G432" s="19">
        <f>D432 / (1 - VALUE(LEFT(E432, LEN(E432)-1))/100)</f>
        <v>8533.1325301204815</v>
      </c>
      <c r="H432" s="19" t="str">
        <f>IF(D432&lt;200, "&lt;₹200", IF(D432&lt;=500, "₹200–₹500", "&gt;₹500"))</f>
        <v>&gt;₹500</v>
      </c>
      <c r="I432">
        <v>4.3</v>
      </c>
      <c r="J432" s="4">
        <v>592</v>
      </c>
      <c r="K432" s="21">
        <f>I432*J432</f>
        <v>2545.6</v>
      </c>
    </row>
    <row r="433" spans="1:12">
      <c r="A433" t="s">
        <v>1528</v>
      </c>
      <c r="B433" s="5" t="s">
        <v>9666</v>
      </c>
      <c r="C433" t="s">
        <v>10628</v>
      </c>
      <c r="D433" s="2">
        <v>32990</v>
      </c>
      <c r="E433" s="1">
        <v>0.42</v>
      </c>
      <c r="F433" s="1"/>
      <c r="G433" s="19">
        <f>D433 / (1 - VALUE(LEFT(E433, LEN(E433)-1))/100)</f>
        <v>33122.48995983936</v>
      </c>
      <c r="H433" s="19" t="str">
        <f>IF(D433&lt;200, "&lt;₹200", IF(D433&lt;=500, "₹200–₹500", "&gt;₹500"))</f>
        <v>&gt;₹500</v>
      </c>
      <c r="I433">
        <v>4.3</v>
      </c>
      <c r="J433" s="4">
        <v>567</v>
      </c>
      <c r="K433" s="21">
        <f>I433*J433</f>
        <v>2438.1</v>
      </c>
    </row>
    <row r="434" spans="1:12">
      <c r="A434" t="s">
        <v>8163</v>
      </c>
      <c r="B434" s="5" t="s">
        <v>10451</v>
      </c>
      <c r="C434" t="s">
        <v>10777</v>
      </c>
      <c r="D434" s="2">
        <v>2092</v>
      </c>
      <c r="E434" s="1">
        <v>0.55000000000000004</v>
      </c>
      <c r="F434" s="27">
        <f>SUBTOTAL(103, E434:E445)</f>
        <v>12</v>
      </c>
      <c r="G434" s="19">
        <f>D434 / (1 - VALUE(LEFT(E434, LEN(E434)-1))/100)</f>
        <v>2102.5125628140704</v>
      </c>
      <c r="H434" s="19" t="str">
        <f>IF(D434&lt;200, "&lt;₹200", IF(D434&lt;=500, "₹200–₹500", "&gt;₹500"))</f>
        <v>&gt;₹500</v>
      </c>
      <c r="I434">
        <v>4.3</v>
      </c>
      <c r="J434" s="4">
        <v>562</v>
      </c>
      <c r="K434" s="21">
        <f>I434*J434</f>
        <v>2416.6</v>
      </c>
      <c r="L434" s="28">
        <f>G434*J434</f>
        <v>1181612.0603015076</v>
      </c>
    </row>
    <row r="435" spans="1:12">
      <c r="A435" t="s">
        <v>9207</v>
      </c>
      <c r="B435" s="5" t="s">
        <v>10596</v>
      </c>
      <c r="C435" t="s">
        <v>10822</v>
      </c>
      <c r="D435" s="2">
        <v>5999</v>
      </c>
      <c r="E435" s="1">
        <v>0.48</v>
      </c>
      <c r="F435" s="1"/>
      <c r="G435" s="19">
        <f>D435 / (1 - VALUE(LEFT(E435, LEN(E435)-1))/100)</f>
        <v>6023.0923694779112</v>
      </c>
      <c r="H435" s="19" t="str">
        <f>IF(D435&lt;200, "&lt;₹200", IF(D435&lt;=500, "₹200–₹500", "&gt;₹500"))</f>
        <v>&gt;₹500</v>
      </c>
      <c r="I435">
        <v>4.3</v>
      </c>
      <c r="J435" s="4">
        <v>534</v>
      </c>
      <c r="K435" s="21">
        <f>I435*J435</f>
        <v>2296.1999999999998</v>
      </c>
    </row>
    <row r="436" spans="1:12">
      <c r="A436" t="s">
        <v>8904</v>
      </c>
      <c r="B436" s="5" t="s">
        <v>10553</v>
      </c>
      <c r="C436" t="s">
        <v>10760</v>
      </c>
      <c r="D436">
        <v>759</v>
      </c>
      <c r="E436" s="1">
        <v>0.62</v>
      </c>
      <c r="F436" s="27">
        <f>SUBTOTAL(103, E436:E447)</f>
        <v>12</v>
      </c>
      <c r="G436" s="19">
        <f>D436 / (1 - VALUE(LEFT(E436, LEN(E436)-1))/100)</f>
        <v>763.58148893360158</v>
      </c>
      <c r="H436" s="19" t="str">
        <f>IF(D436&lt;200, "&lt;₹200", IF(D436&lt;=500, "₹200–₹500", "&gt;₹500"))</f>
        <v>&gt;₹500</v>
      </c>
      <c r="I436">
        <v>4.3</v>
      </c>
      <c r="J436" s="4">
        <v>532</v>
      </c>
      <c r="K436" s="21">
        <f>I436*J436</f>
        <v>2287.6</v>
      </c>
      <c r="L436" s="28">
        <f>G436*J436</f>
        <v>406225.35211267602</v>
      </c>
    </row>
    <row r="437" spans="1:12">
      <c r="A437" t="s">
        <v>5628</v>
      </c>
      <c r="B437" s="5" t="s">
        <v>10128</v>
      </c>
      <c r="C437" t="s">
        <v>10693</v>
      </c>
      <c r="D437">
        <v>116</v>
      </c>
      <c r="E437" s="1">
        <v>0.42</v>
      </c>
      <c r="F437" s="1"/>
      <c r="G437" s="19">
        <f>D437 / (1 - VALUE(LEFT(E437, LEN(E437)-1))/100)</f>
        <v>116.46586345381526</v>
      </c>
      <c r="H437" s="19" t="str">
        <f>IF(D437&lt;200, "&lt;₹200", IF(D437&lt;=500, "₹200–₹500", "&gt;₹500"))</f>
        <v>&lt;₹200</v>
      </c>
      <c r="I437">
        <v>4.3</v>
      </c>
      <c r="J437" s="4">
        <v>485</v>
      </c>
      <c r="K437" s="21">
        <f>I437*J437</f>
        <v>2085.5</v>
      </c>
    </row>
    <row r="438" spans="1:12">
      <c r="A438" t="s">
        <v>460</v>
      </c>
      <c r="B438" s="5" t="s">
        <v>9510</v>
      </c>
      <c r="C438" t="s">
        <v>10630</v>
      </c>
      <c r="D438" s="2">
        <v>7999</v>
      </c>
      <c r="E438" s="1">
        <v>0.47</v>
      </c>
      <c r="F438" s="1"/>
      <c r="G438" s="19">
        <f>D438 / (1 - VALUE(LEFT(E438, LEN(E438)-1))/100)</f>
        <v>8031.1244979919675</v>
      </c>
      <c r="H438" s="19" t="str">
        <f>IF(D438&lt;200, "&lt;₹200", IF(D438&lt;=500, "₹200–₹500", "&gt;₹500"))</f>
        <v>&gt;₹500</v>
      </c>
      <c r="I438">
        <v>4.3</v>
      </c>
      <c r="J438" s="4">
        <v>457</v>
      </c>
      <c r="K438" s="21">
        <f>I438*J438</f>
        <v>1965.1</v>
      </c>
    </row>
    <row r="439" spans="1:12">
      <c r="A439" t="s">
        <v>6173</v>
      </c>
      <c r="B439" s="5" t="s">
        <v>10194</v>
      </c>
      <c r="C439" t="s">
        <v>10737</v>
      </c>
      <c r="D439" s="2">
        <v>1519</v>
      </c>
      <c r="E439" s="1">
        <v>0.56999999999999995</v>
      </c>
      <c r="F439" s="27">
        <f t="shared" ref="F439:F440" si="88">SUBTOTAL(103, E439:E450)</f>
        <v>12</v>
      </c>
      <c r="G439" s="19">
        <f>D439 / (1 - VALUE(LEFT(E439, LEN(E439)-1))/100)</f>
        <v>1526.6331658291458</v>
      </c>
      <c r="H439" s="19" t="str">
        <f>IF(D439&lt;200, "&lt;₹200", IF(D439&lt;=500, "₹200–₹500", "&gt;₹500"))</f>
        <v>&gt;₹500</v>
      </c>
      <c r="I439">
        <v>4.3</v>
      </c>
      <c r="J439" s="4">
        <v>408</v>
      </c>
      <c r="K439" s="21">
        <f>I439*J439</f>
        <v>1754.3999999999999</v>
      </c>
      <c r="L439" s="28">
        <f t="shared" ref="L439:L440" si="89">G439*J439</f>
        <v>622866.33165829151</v>
      </c>
    </row>
    <row r="440" spans="1:12">
      <c r="A440" t="s">
        <v>1307</v>
      </c>
      <c r="B440" s="5" t="s">
        <v>9643</v>
      </c>
      <c r="C440" t="s">
        <v>10629</v>
      </c>
      <c r="D440">
        <v>547</v>
      </c>
      <c r="E440" s="1">
        <v>0.82</v>
      </c>
      <c r="F440" s="27">
        <f t="shared" si="88"/>
        <v>12</v>
      </c>
      <c r="G440" s="19">
        <f>D440 / (1 - VALUE(LEFT(E440, LEN(E440)-1))/100)</f>
        <v>551.41129032258061</v>
      </c>
      <c r="H440" s="19" t="str">
        <f>IF(D440&lt;200, "&lt;₹200", IF(D440&lt;=500, "₹200–₹500", "&gt;₹500"))</f>
        <v>&gt;₹500</v>
      </c>
      <c r="I440">
        <v>4.3</v>
      </c>
      <c r="J440" s="4">
        <v>407</v>
      </c>
      <c r="K440" s="21">
        <f>I440*J440</f>
        <v>1750.1</v>
      </c>
      <c r="L440" s="28">
        <f t="shared" si="89"/>
        <v>224424.3951612903</v>
      </c>
    </row>
    <row r="441" spans="1:12">
      <c r="A441" t="s">
        <v>4970</v>
      </c>
      <c r="B441" s="5" t="s">
        <v>10051</v>
      </c>
      <c r="C441" t="s">
        <v>10723</v>
      </c>
      <c r="D441">
        <v>99</v>
      </c>
      <c r="E441" s="1">
        <v>0.23</v>
      </c>
      <c r="F441" s="1"/>
      <c r="G441" s="19">
        <f>D441 / (1 - VALUE(LEFT(E441, LEN(E441)-1))/100)</f>
        <v>99.198396793587179</v>
      </c>
      <c r="H441" s="19" t="str">
        <f>IF(D441&lt;200, "&lt;₹200", IF(D441&lt;=500, "₹200–₹500", "&gt;₹500"))</f>
        <v>&lt;₹200</v>
      </c>
      <c r="I441">
        <v>4.3</v>
      </c>
      <c r="J441" s="4">
        <v>388</v>
      </c>
      <c r="K441" s="21">
        <f>I441*J441</f>
        <v>1668.3999999999999</v>
      </c>
    </row>
    <row r="442" spans="1:12">
      <c r="A442" t="s">
        <v>8034</v>
      </c>
      <c r="B442" s="5" t="s">
        <v>10436</v>
      </c>
      <c r="C442" t="s">
        <v>10757</v>
      </c>
      <c r="D442" s="2">
        <v>3711</v>
      </c>
      <c r="E442" s="1">
        <v>0.17</v>
      </c>
      <c r="F442" s="1"/>
      <c r="G442" s="19">
        <f>D442 / (1 - VALUE(LEFT(E442, LEN(E442)-1))/100)</f>
        <v>3714.7147147147148</v>
      </c>
      <c r="H442" s="19" t="str">
        <f>IF(D442&lt;200, "&lt;₹200", IF(D442&lt;=500, "₹200–₹500", "&gt;₹500"))</f>
        <v>&gt;₹500</v>
      </c>
      <c r="I442">
        <v>4.3</v>
      </c>
      <c r="J442" s="4">
        <v>356</v>
      </c>
      <c r="K442" s="21">
        <f>I442*J442</f>
        <v>1530.8</v>
      </c>
    </row>
    <row r="443" spans="1:12">
      <c r="A443" t="s">
        <v>237</v>
      </c>
      <c r="B443" s="5" t="s">
        <v>9519</v>
      </c>
      <c r="C443" t="s">
        <v>10625</v>
      </c>
      <c r="D443">
        <v>599</v>
      </c>
      <c r="E443" s="1">
        <v>0.23</v>
      </c>
      <c r="F443" s="1"/>
      <c r="G443" s="19">
        <f>D443 / (1 - VALUE(LEFT(E443, LEN(E443)-1))/100)</f>
        <v>600.20040080160322</v>
      </c>
      <c r="H443" s="19" t="str">
        <f>IF(D443&lt;200, "&lt;₹200", IF(D443&lt;=500, "₹200–₹500", "&gt;₹500"))</f>
        <v>&gt;₹500</v>
      </c>
      <c r="I443">
        <v>4.3</v>
      </c>
      <c r="J443" s="4">
        <v>355</v>
      </c>
      <c r="K443" s="21">
        <f>I443*J443</f>
        <v>1526.5</v>
      </c>
    </row>
    <row r="444" spans="1:12">
      <c r="A444" t="s">
        <v>237</v>
      </c>
      <c r="B444" s="5" t="s">
        <v>9519</v>
      </c>
      <c r="C444" t="s">
        <v>10625</v>
      </c>
      <c r="D444">
        <v>599</v>
      </c>
      <c r="E444" s="1">
        <v>0.23</v>
      </c>
      <c r="F444" s="1"/>
      <c r="G444" s="19">
        <f>D444 / (1 - VALUE(LEFT(E444, LEN(E444)-1))/100)</f>
        <v>600.20040080160322</v>
      </c>
      <c r="H444" s="19" t="str">
        <f>IF(D444&lt;200, "&lt;₹200", IF(D444&lt;=500, "₹200–₹500", "&gt;₹500"))</f>
        <v>&gt;₹500</v>
      </c>
      <c r="I444">
        <v>4.3</v>
      </c>
      <c r="J444" s="4">
        <v>355</v>
      </c>
      <c r="K444" s="21">
        <f>I444*J444</f>
        <v>1526.5</v>
      </c>
    </row>
    <row r="445" spans="1:12">
      <c r="A445" t="s">
        <v>2153</v>
      </c>
      <c r="B445" s="5" t="s">
        <v>9692</v>
      </c>
      <c r="C445" t="s">
        <v>10637</v>
      </c>
      <c r="D445" s="2">
        <v>1299</v>
      </c>
      <c r="E445" s="1">
        <v>0.48</v>
      </c>
      <c r="F445" s="1"/>
      <c r="G445" s="19">
        <f>D445 / (1 - VALUE(LEFT(E445, LEN(E445)-1))/100)</f>
        <v>1304.2168674698796</v>
      </c>
      <c r="H445" s="19" t="str">
        <f>IF(D445&lt;200, "&lt;₹200", IF(D445&lt;=500, "₹200–₹500", "&gt;₹500"))</f>
        <v>&gt;₹500</v>
      </c>
      <c r="I445">
        <v>4.3</v>
      </c>
      <c r="J445" s="4">
        <v>301</v>
      </c>
      <c r="K445" s="21">
        <f>I445*J445</f>
        <v>1294.3</v>
      </c>
    </row>
    <row r="446" spans="1:12">
      <c r="A446" t="s">
        <v>4902</v>
      </c>
      <c r="B446" s="5" t="s">
        <v>10042</v>
      </c>
      <c r="C446" t="s">
        <v>10663</v>
      </c>
      <c r="D446">
        <v>69</v>
      </c>
      <c r="E446" s="1">
        <v>0.77</v>
      </c>
      <c r="F446" s="27">
        <f t="shared" ref="F446:F448" si="90">SUBTOTAL(103, E446:E457)</f>
        <v>12</v>
      </c>
      <c r="G446" s="19">
        <f>D446 / (1 - VALUE(LEFT(E446, LEN(E446)-1))/100)</f>
        <v>69.486404833836858</v>
      </c>
      <c r="H446" s="19" t="str">
        <f>IF(D446&lt;200, "&lt;₹200", IF(D446&lt;=500, "₹200–₹500", "&gt;₹500"))</f>
        <v>&lt;₹200</v>
      </c>
      <c r="I446">
        <v>4.3</v>
      </c>
      <c r="J446" s="4">
        <v>255</v>
      </c>
      <c r="K446" s="21">
        <f>I446*J446</f>
        <v>1096.5</v>
      </c>
      <c r="L446" s="28">
        <f t="shared" ref="L446:L448" si="91">G446*J446</f>
        <v>17719.033232628397</v>
      </c>
    </row>
    <row r="447" spans="1:12">
      <c r="A447" t="s">
        <v>3170</v>
      </c>
      <c r="B447" s="5" t="s">
        <v>9837</v>
      </c>
      <c r="C447" t="s">
        <v>10644</v>
      </c>
      <c r="D447" s="2">
        <v>1999</v>
      </c>
      <c r="E447" s="1">
        <v>0.76</v>
      </c>
      <c r="F447" s="27">
        <f t="shared" si="90"/>
        <v>12</v>
      </c>
      <c r="G447" s="19">
        <f>D447 / (1 - VALUE(LEFT(E447, LEN(E447)-1))/100)</f>
        <v>2013.0916414904329</v>
      </c>
      <c r="H447" s="19" t="str">
        <f>IF(D447&lt;200, "&lt;₹200", IF(D447&lt;=500, "₹200–₹500", "&gt;₹500"))</f>
        <v>&gt;₹500</v>
      </c>
      <c r="I447">
        <v>4.3</v>
      </c>
      <c r="J447" s="4">
        <v>240</v>
      </c>
      <c r="K447" s="21">
        <f>I447*J447</f>
        <v>1032</v>
      </c>
      <c r="L447" s="28">
        <f t="shared" si="91"/>
        <v>483141.99395770393</v>
      </c>
    </row>
    <row r="448" spans="1:12">
      <c r="A448" t="s">
        <v>9130</v>
      </c>
      <c r="B448" s="5" t="s">
        <v>10585</v>
      </c>
      <c r="C448" t="s">
        <v>10759</v>
      </c>
      <c r="D448">
        <v>445</v>
      </c>
      <c r="E448" s="1">
        <v>0.55000000000000004</v>
      </c>
      <c r="F448" s="27">
        <f t="shared" si="90"/>
        <v>12</v>
      </c>
      <c r="G448" s="19">
        <f>D448 / (1 - VALUE(LEFT(E448, LEN(E448)-1))/100)</f>
        <v>447.2361809045226</v>
      </c>
      <c r="H448" s="19" t="str">
        <f>IF(D448&lt;200, "&lt;₹200", IF(D448&lt;=500, "₹200–₹500", "&gt;₹500"))</f>
        <v>₹200–₹500</v>
      </c>
      <c r="I448">
        <v>4.3</v>
      </c>
      <c r="J448" s="4">
        <v>229</v>
      </c>
      <c r="K448" s="21">
        <f>I448*J448</f>
        <v>984.69999999999993</v>
      </c>
      <c r="L448" s="28">
        <f t="shared" si="91"/>
        <v>102417.08542713568</v>
      </c>
    </row>
    <row r="449" spans="1:12">
      <c r="A449" t="s">
        <v>9031</v>
      </c>
      <c r="B449" s="5" t="s">
        <v>10571</v>
      </c>
      <c r="C449" t="s">
        <v>10809</v>
      </c>
      <c r="D449" s="2">
        <v>3290</v>
      </c>
      <c r="E449" s="1">
        <v>0.43</v>
      </c>
      <c r="F449" s="1"/>
      <c r="G449" s="19">
        <f>D449 / (1 - VALUE(LEFT(E449, LEN(E449)-1))/100)</f>
        <v>3303.2128514056226</v>
      </c>
      <c r="H449" s="19" t="str">
        <f>IF(D449&lt;200, "&lt;₹200", IF(D449&lt;=500, "₹200–₹500", "&gt;₹500"))</f>
        <v>&gt;₹500</v>
      </c>
      <c r="I449">
        <v>4.3</v>
      </c>
      <c r="J449" s="4">
        <v>168</v>
      </c>
      <c r="K449" s="21">
        <f>I449*J449</f>
        <v>722.4</v>
      </c>
    </row>
    <row r="450" spans="1:12">
      <c r="A450" t="s">
        <v>1871</v>
      </c>
      <c r="B450" s="5" t="s">
        <v>9702</v>
      </c>
      <c r="C450" t="s">
        <v>10625</v>
      </c>
      <c r="D450">
        <v>249</v>
      </c>
      <c r="E450" s="1">
        <v>0.75</v>
      </c>
      <c r="F450" s="27">
        <f>SUBTOTAL(103, E450:E461)</f>
        <v>12</v>
      </c>
      <c r="G450" s="19">
        <f>D450 / (1 - VALUE(LEFT(E450, LEN(E450)-1))/100)</f>
        <v>250.75528700906344</v>
      </c>
      <c r="H450" s="19" t="str">
        <f>IF(D450&lt;200, "&lt;₹200", IF(D450&lt;=500, "₹200–₹500", "&gt;₹500"))</f>
        <v>₹200–₹500</v>
      </c>
      <c r="I450">
        <v>4.3</v>
      </c>
      <c r="J450" s="4">
        <v>112</v>
      </c>
      <c r="K450" s="21">
        <f>I450*J450</f>
        <v>481.59999999999997</v>
      </c>
      <c r="L450" s="28">
        <f>G450*J450</f>
        <v>28084.592145015104</v>
      </c>
    </row>
    <row r="451" spans="1:12">
      <c r="A451" t="s">
        <v>2000</v>
      </c>
      <c r="B451" s="5" t="s">
        <v>9717</v>
      </c>
      <c r="C451" t="s">
        <v>10631</v>
      </c>
      <c r="D451">
        <v>893</v>
      </c>
      <c r="E451" s="1">
        <v>0.15</v>
      </c>
      <c r="F451" s="1"/>
      <c r="G451" s="19">
        <f>D451 / (1 - VALUE(LEFT(E451, LEN(E451)-1))/100)</f>
        <v>893.89389389389385</v>
      </c>
      <c r="H451" s="19" t="str">
        <f>IF(D451&lt;200, "&lt;₹200", IF(D451&lt;=500, "₹200–₹500", "&gt;₹500"))</f>
        <v>&gt;₹500</v>
      </c>
      <c r="I451">
        <v>4.3</v>
      </c>
      <c r="J451" s="4">
        <v>106</v>
      </c>
      <c r="K451" s="21">
        <f>I451*J451</f>
        <v>455.79999999999995</v>
      </c>
    </row>
    <row r="452" spans="1:12">
      <c r="A452" t="s">
        <v>8282</v>
      </c>
      <c r="B452" s="5" t="s">
        <v>10468</v>
      </c>
      <c r="C452" t="s">
        <v>10796</v>
      </c>
      <c r="D452" s="2">
        <v>8499</v>
      </c>
      <c r="E452" s="1">
        <v>0.48</v>
      </c>
      <c r="F452" s="1"/>
      <c r="G452" s="19">
        <f>D452 / (1 - VALUE(LEFT(E452, LEN(E452)-1))/100)</f>
        <v>8533.1325301204815</v>
      </c>
      <c r="H452" s="19" t="str">
        <f>IF(D452&lt;200, "&lt;₹200", IF(D452&lt;=500, "₹200–₹500", "&gt;₹500"))</f>
        <v>&gt;₹500</v>
      </c>
      <c r="I452">
        <v>4.3</v>
      </c>
      <c r="J452" s="4">
        <v>97</v>
      </c>
      <c r="K452" s="21">
        <f>I452*J452</f>
        <v>417.09999999999997</v>
      </c>
    </row>
    <row r="453" spans="1:12">
      <c r="A453" t="s">
        <v>1980</v>
      </c>
      <c r="B453" s="5" t="s">
        <v>9714</v>
      </c>
      <c r="C453" t="s">
        <v>10625</v>
      </c>
      <c r="D453">
        <v>199</v>
      </c>
      <c r="E453" s="1">
        <v>0.8</v>
      </c>
      <c r="F453" s="27">
        <f>SUBTOTAL(103, E453:E464)</f>
        <v>12</v>
      </c>
      <c r="G453" s="19">
        <f>D453 / (1 - VALUE(LEFT(E453, LEN(E453)-1))/100)</f>
        <v>199</v>
      </c>
      <c r="H453" s="19" t="str">
        <f>IF(D453&lt;200, "&lt;₹200", IF(D453&lt;=500, "₹200–₹500", "&gt;₹500"))</f>
        <v>&lt;₹200</v>
      </c>
      <c r="I453">
        <v>4.3</v>
      </c>
      <c r="J453" s="4">
        <v>87</v>
      </c>
      <c r="K453" s="21">
        <f>I453*J453</f>
        <v>374.09999999999997</v>
      </c>
      <c r="L453" s="28">
        <f>G453*J453</f>
        <v>17313</v>
      </c>
    </row>
    <row r="454" spans="1:12">
      <c r="A454" t="s">
        <v>5760</v>
      </c>
      <c r="B454" s="5" t="s">
        <v>10143</v>
      </c>
      <c r="C454" t="s">
        <v>10677</v>
      </c>
      <c r="D454">
        <v>499</v>
      </c>
      <c r="E454" s="1">
        <v>0.36</v>
      </c>
      <c r="F454" s="1"/>
      <c r="G454" s="19">
        <f>D454 / (1 - VALUE(LEFT(E454, LEN(E454)-1))/100)</f>
        <v>500.50150451354062</v>
      </c>
      <c r="H454" s="19" t="str">
        <f>IF(D454&lt;200, "&lt;₹200", IF(D454&lt;=500, "₹200–₹500", "&gt;₹500"))</f>
        <v>₹200–₹500</v>
      </c>
      <c r="I454">
        <v>4.3</v>
      </c>
      <c r="J454" s="4">
        <v>74</v>
      </c>
      <c r="K454" s="21">
        <f>I454*J454</f>
        <v>318.2</v>
      </c>
    </row>
    <row r="455" spans="1:12">
      <c r="A455" t="s">
        <v>6710</v>
      </c>
      <c r="B455" s="5" t="s">
        <v>10261</v>
      </c>
      <c r="C455" t="s">
        <v>10757</v>
      </c>
      <c r="D455">
        <v>799</v>
      </c>
      <c r="E455" s="1">
        <v>0.6</v>
      </c>
      <c r="F455" s="27">
        <f>SUBTOTAL(103, E455:E466)</f>
        <v>12</v>
      </c>
      <c r="G455" s="19">
        <f>D455 / (1 - VALUE(LEFT(E455, LEN(E455)-1))/100)</f>
        <v>799</v>
      </c>
      <c r="H455" s="19" t="str">
        <f>IF(D455&lt;200, "&lt;₹200", IF(D455&lt;=500, "₹200–₹500", "&gt;₹500"))</f>
        <v>&gt;₹500</v>
      </c>
      <c r="I455">
        <v>4.3</v>
      </c>
      <c r="J455" s="4">
        <v>70</v>
      </c>
      <c r="K455" s="21">
        <f>I455*J455</f>
        <v>301</v>
      </c>
      <c r="L455" s="28">
        <f>G455*J455</f>
        <v>55930</v>
      </c>
    </row>
    <row r="456" spans="1:12">
      <c r="A456" t="s">
        <v>8967</v>
      </c>
      <c r="B456" s="5" t="s">
        <v>10562</v>
      </c>
      <c r="C456" t="s">
        <v>10756</v>
      </c>
      <c r="D456" s="2">
        <v>1260</v>
      </c>
      <c r="E456" s="1">
        <v>0.45</v>
      </c>
      <c r="F456" s="1"/>
      <c r="G456" s="19">
        <f>D456 / (1 - VALUE(LEFT(E456, LEN(E456)-1))/100)</f>
        <v>1265.0602409638554</v>
      </c>
      <c r="H456" s="19" t="str">
        <f>IF(D456&lt;200, "&lt;₹200", IF(D456&lt;=500, "₹200–₹500", "&gt;₹500"))</f>
        <v>&gt;₹500</v>
      </c>
      <c r="I456">
        <v>4.3</v>
      </c>
      <c r="J456" s="4">
        <v>55</v>
      </c>
      <c r="K456" s="21">
        <f>I456*J456</f>
        <v>236.5</v>
      </c>
    </row>
    <row r="457" spans="1:12">
      <c r="A457" t="s">
        <v>1027</v>
      </c>
      <c r="B457" s="5" t="s">
        <v>9532</v>
      </c>
      <c r="C457" t="s">
        <v>10629</v>
      </c>
      <c r="D457">
        <v>399</v>
      </c>
      <c r="E457" s="1">
        <v>0.5</v>
      </c>
      <c r="F457" s="27">
        <f>SUBTOTAL(103, E457:E468)</f>
        <v>12</v>
      </c>
      <c r="G457" s="19">
        <f>D457 / (1 - VALUE(LEFT(E457, LEN(E457)-1))/100)</f>
        <v>399</v>
      </c>
      <c r="H457" s="19" t="str">
        <f>IF(D457&lt;200, "&lt;₹200", IF(D457&lt;=500, "₹200–₹500", "&gt;₹500"))</f>
        <v>₹200–₹500</v>
      </c>
      <c r="I457">
        <v>4.3</v>
      </c>
      <c r="J457" s="4">
        <v>12</v>
      </c>
      <c r="K457" s="21">
        <f>I457*J457</f>
        <v>51.599999999999994</v>
      </c>
      <c r="L457" s="28">
        <f>G457*J457</f>
        <v>4788</v>
      </c>
    </row>
    <row r="458" spans="1:12">
      <c r="A458" t="s">
        <v>7724</v>
      </c>
      <c r="B458" s="5" t="s">
        <v>10394</v>
      </c>
      <c r="C458" t="s">
        <v>10779</v>
      </c>
      <c r="D458">
        <v>239</v>
      </c>
      <c r="E458" s="1">
        <v>0.23</v>
      </c>
      <c r="F458" s="1"/>
      <c r="G458" s="19">
        <f>D458 / (1 - VALUE(LEFT(E458, LEN(E458)-1))/100)</f>
        <v>239.47895791583167</v>
      </c>
      <c r="H458" s="19" t="str">
        <f>IF(D458&lt;200, "&lt;₹200", IF(D458&lt;=500, "₹200–₹500", "&gt;₹500"))</f>
        <v>₹200–₹500</v>
      </c>
      <c r="I458">
        <v>4.3</v>
      </c>
      <c r="J458" s="4">
        <v>7</v>
      </c>
      <c r="K458" s="21">
        <f>I458*J458</f>
        <v>30.099999999999998</v>
      </c>
    </row>
    <row r="459" spans="1:12">
      <c r="A459" t="s">
        <v>951</v>
      </c>
      <c r="B459" s="5" t="s">
        <v>9606</v>
      </c>
      <c r="C459" t="s">
        <v>10626</v>
      </c>
      <c r="D459">
        <v>749</v>
      </c>
      <c r="E459" s="1">
        <v>0.44</v>
      </c>
      <c r="F459" s="1"/>
      <c r="G459" s="19">
        <f>D459 / (1 - VALUE(LEFT(E459, LEN(E459)-1))/100)</f>
        <v>752.00803212851406</v>
      </c>
      <c r="H459" s="19" t="str">
        <f>IF(D459&lt;200, "&lt;₹200", IF(D459&lt;=500, "₹200–₹500", "&gt;₹500"))</f>
        <v>&gt;₹500</v>
      </c>
      <c r="I459">
        <v>4.2</v>
      </c>
      <c r="J459" s="4">
        <v>179692</v>
      </c>
      <c r="K459" s="21">
        <f>I459*J459</f>
        <v>754706.4</v>
      </c>
    </row>
    <row r="460" spans="1:12">
      <c r="A460" t="s">
        <v>69</v>
      </c>
      <c r="B460" s="5" t="s">
        <v>9498</v>
      </c>
      <c r="C460" t="s">
        <v>10626</v>
      </c>
      <c r="D460">
        <v>499</v>
      </c>
      <c r="E460" s="1">
        <v>0.5</v>
      </c>
      <c r="F460" s="27">
        <f t="shared" ref="F460:F461" si="92">SUBTOTAL(103, E460:E471)</f>
        <v>12</v>
      </c>
      <c r="G460" s="19">
        <f>D460 / (1 - VALUE(LEFT(E460, LEN(E460)-1))/100)</f>
        <v>499</v>
      </c>
      <c r="H460" s="19" t="str">
        <f>IF(D460&lt;200, "&lt;₹200", IF(D460&lt;=500, "₹200–₹500", "&gt;₹500"))</f>
        <v>₹200–₹500</v>
      </c>
      <c r="I460">
        <v>4.2</v>
      </c>
      <c r="J460" s="4">
        <v>179691</v>
      </c>
      <c r="K460" s="21">
        <f>I460*J460</f>
        <v>754702.20000000007</v>
      </c>
      <c r="L460" s="28">
        <f t="shared" ref="L460:L461" si="93">G460*J460</f>
        <v>89665809</v>
      </c>
    </row>
    <row r="461" spans="1:12">
      <c r="A461" t="s">
        <v>389</v>
      </c>
      <c r="B461" s="5" t="s">
        <v>9540</v>
      </c>
      <c r="C461" t="s">
        <v>10626</v>
      </c>
      <c r="D461">
        <v>649</v>
      </c>
      <c r="E461" s="1">
        <v>0.54</v>
      </c>
      <c r="F461" s="27">
        <f t="shared" si="92"/>
        <v>12</v>
      </c>
      <c r="G461" s="19">
        <f>D461 / (1 - VALUE(LEFT(E461, LEN(E461)-1))/100)</f>
        <v>652.2613065326633</v>
      </c>
      <c r="H461" s="19" t="str">
        <f>IF(D461&lt;200, "&lt;₹200", IF(D461&lt;=500, "₹200–₹500", "&gt;₹500"))</f>
        <v>&gt;₹500</v>
      </c>
      <c r="I461">
        <v>4.2</v>
      </c>
      <c r="J461" s="4">
        <v>179691</v>
      </c>
      <c r="K461" s="21">
        <f>I461*J461</f>
        <v>754702.20000000007</v>
      </c>
      <c r="L461" s="28">
        <f t="shared" si="93"/>
        <v>117205486.43216079</v>
      </c>
    </row>
    <row r="462" spans="1:12">
      <c r="A462" t="s">
        <v>4276</v>
      </c>
      <c r="B462" s="5" t="s">
        <v>9965</v>
      </c>
      <c r="C462" t="s">
        <v>10681</v>
      </c>
      <c r="D462" s="2">
        <v>1469</v>
      </c>
      <c r="E462" s="1">
        <v>0.41</v>
      </c>
      <c r="F462" s="1"/>
      <c r="G462" s="19">
        <f>D462 / (1 - VALUE(LEFT(E462, LEN(E462)-1))/100)</f>
        <v>1474.8995983935743</v>
      </c>
      <c r="H462" s="19" t="str">
        <f>IF(D462&lt;200, "&lt;₹200", IF(D462&lt;=500, "₹200–₹500", "&gt;₹500"))</f>
        <v>&gt;₹500</v>
      </c>
      <c r="I462">
        <v>4.2</v>
      </c>
      <c r="J462" s="4">
        <v>156638</v>
      </c>
      <c r="K462" s="21">
        <f>I462*J462</f>
        <v>657879.6</v>
      </c>
    </row>
    <row r="463" spans="1:12">
      <c r="A463" t="s">
        <v>4483</v>
      </c>
      <c r="B463" s="5" t="s">
        <v>9989</v>
      </c>
      <c r="C463" t="s">
        <v>10691</v>
      </c>
      <c r="D463" s="2">
        <v>1149</v>
      </c>
      <c r="E463" s="1">
        <v>0.32</v>
      </c>
      <c r="F463" s="1"/>
      <c r="G463" s="19">
        <f>D463 / (1 - VALUE(LEFT(E463, LEN(E463)-1))/100)</f>
        <v>1152.457372116349</v>
      </c>
      <c r="H463" s="19" t="str">
        <f>IF(D463&lt;200, "&lt;₹200", IF(D463&lt;=500, "₹200–₹500", "&gt;₹500"))</f>
        <v>&gt;₹500</v>
      </c>
      <c r="I463">
        <v>4.2</v>
      </c>
      <c r="J463" s="4">
        <v>122478</v>
      </c>
      <c r="K463" s="21">
        <f>I463*J463</f>
        <v>514407.60000000003</v>
      </c>
    </row>
    <row r="464" spans="1:12">
      <c r="A464" t="s">
        <v>35</v>
      </c>
      <c r="B464" s="5" t="s">
        <v>9493</v>
      </c>
      <c r="C464" t="s">
        <v>10625</v>
      </c>
      <c r="D464">
        <v>329</v>
      </c>
      <c r="E464" s="1">
        <v>0.53</v>
      </c>
      <c r="F464" s="27">
        <f t="shared" ref="F464:F470" si="94">SUBTOTAL(103, E464:E475)</f>
        <v>12</v>
      </c>
      <c r="G464" s="19">
        <f>D464 / (1 - VALUE(LEFT(E464, LEN(E464)-1))/100)</f>
        <v>330.6532663316583</v>
      </c>
      <c r="H464" s="19" t="str">
        <f>IF(D464&lt;200, "&lt;₹200", IF(D464&lt;=500, "₹200–₹500", "&gt;₹500"))</f>
        <v>₹200–₹500</v>
      </c>
      <c r="I464">
        <v>4.2</v>
      </c>
      <c r="J464" s="4">
        <v>94364</v>
      </c>
      <c r="K464" s="21">
        <f>I464*J464</f>
        <v>396328.8</v>
      </c>
      <c r="L464" s="28">
        <f t="shared" ref="L464:L470" si="95">G464*J464</f>
        <v>31201764.824120604</v>
      </c>
    </row>
    <row r="465" spans="1:12">
      <c r="A465" t="s">
        <v>89</v>
      </c>
      <c r="B465" s="5" t="s">
        <v>9499</v>
      </c>
      <c r="C465" t="s">
        <v>10625</v>
      </c>
      <c r="D465">
        <v>299</v>
      </c>
      <c r="E465" s="1">
        <v>0.63</v>
      </c>
      <c r="F465" s="27">
        <f t="shared" si="94"/>
        <v>12</v>
      </c>
      <c r="G465" s="19">
        <f>D465 / (1 - VALUE(LEFT(E465, LEN(E465)-1))/100)</f>
        <v>300.80482897384309</v>
      </c>
      <c r="H465" s="19" t="str">
        <f>IF(D465&lt;200, "&lt;₹200", IF(D465&lt;=500, "₹200–₹500", "&gt;₹500"))</f>
        <v>₹200–₹500</v>
      </c>
      <c r="I465">
        <v>4.2</v>
      </c>
      <c r="J465" s="4">
        <v>94364</v>
      </c>
      <c r="K465" s="21">
        <f>I465*J465</f>
        <v>396328.8</v>
      </c>
      <c r="L465" s="28">
        <f t="shared" si="95"/>
        <v>28385146.881287728</v>
      </c>
    </row>
    <row r="466" spans="1:12">
      <c r="A466" t="s">
        <v>35</v>
      </c>
      <c r="B466" s="5" t="s">
        <v>9493</v>
      </c>
      <c r="C466" t="s">
        <v>10625</v>
      </c>
      <c r="D466">
        <v>329</v>
      </c>
      <c r="E466" s="1">
        <v>0.53</v>
      </c>
      <c r="F466" s="27">
        <f t="shared" si="94"/>
        <v>12</v>
      </c>
      <c r="G466" s="19">
        <f>D466 / (1 - VALUE(LEFT(E466, LEN(E466)-1))/100)</f>
        <v>330.6532663316583</v>
      </c>
      <c r="H466" s="19" t="str">
        <f>IF(D466&lt;200, "&lt;₹200", IF(D466&lt;=500, "₹200–₹500", "&gt;₹500"))</f>
        <v>₹200–₹500</v>
      </c>
      <c r="I466">
        <v>4.2</v>
      </c>
      <c r="J466" s="4">
        <v>94364</v>
      </c>
      <c r="K466" s="21">
        <f>I466*J466</f>
        <v>396328.8</v>
      </c>
      <c r="L466" s="28">
        <f t="shared" si="95"/>
        <v>31201764.824120604</v>
      </c>
    </row>
    <row r="467" spans="1:12">
      <c r="A467" t="s">
        <v>35</v>
      </c>
      <c r="B467" s="5" t="s">
        <v>9493</v>
      </c>
      <c r="C467" t="s">
        <v>10625</v>
      </c>
      <c r="D467">
        <v>329</v>
      </c>
      <c r="E467" s="1">
        <v>0.53</v>
      </c>
      <c r="F467" s="27">
        <f t="shared" si="94"/>
        <v>12</v>
      </c>
      <c r="G467" s="19">
        <f>D467 / (1 - VALUE(LEFT(E467, LEN(E467)-1))/100)</f>
        <v>330.6532663316583</v>
      </c>
      <c r="H467" s="19" t="str">
        <f>IF(D467&lt;200, "&lt;₹200", IF(D467&lt;=500, "₹200–₹500", "&gt;₹500"))</f>
        <v>₹200–₹500</v>
      </c>
      <c r="I467">
        <v>4.2</v>
      </c>
      <c r="J467" s="4">
        <v>94363</v>
      </c>
      <c r="K467" s="21">
        <f>I467*J467</f>
        <v>396324.60000000003</v>
      </c>
      <c r="L467" s="28">
        <f t="shared" si="95"/>
        <v>31201434.17085427</v>
      </c>
    </row>
    <row r="468" spans="1:12">
      <c r="A468" t="s">
        <v>89</v>
      </c>
      <c r="B468" s="5" t="s">
        <v>9499</v>
      </c>
      <c r="C468" t="s">
        <v>10625</v>
      </c>
      <c r="D468">
        <v>299</v>
      </c>
      <c r="E468" s="1">
        <v>0.63</v>
      </c>
      <c r="F468" s="27">
        <f t="shared" si="94"/>
        <v>12</v>
      </c>
      <c r="G468" s="19">
        <f>D468 / (1 - VALUE(LEFT(E468, LEN(E468)-1))/100)</f>
        <v>300.80482897384309</v>
      </c>
      <c r="H468" s="19" t="str">
        <f>IF(D468&lt;200, "&lt;₹200", IF(D468&lt;=500, "₹200–₹500", "&gt;₹500"))</f>
        <v>₹200–₹500</v>
      </c>
      <c r="I468">
        <v>4.2</v>
      </c>
      <c r="J468" s="4">
        <v>94363</v>
      </c>
      <c r="K468" s="21">
        <f>I468*J468</f>
        <v>396324.60000000003</v>
      </c>
      <c r="L468" s="28">
        <f t="shared" si="95"/>
        <v>28384846.076458756</v>
      </c>
    </row>
    <row r="469" spans="1:12">
      <c r="A469" t="s">
        <v>621</v>
      </c>
      <c r="B469" s="5" t="s">
        <v>9493</v>
      </c>
      <c r="C469" t="s">
        <v>10625</v>
      </c>
      <c r="D469">
        <v>299</v>
      </c>
      <c r="E469" s="1">
        <v>0.56999999999999995</v>
      </c>
      <c r="F469" s="27">
        <f t="shared" si="94"/>
        <v>12</v>
      </c>
      <c r="G469" s="19">
        <f>D469 / (1 - VALUE(LEFT(E469, LEN(E469)-1))/100)</f>
        <v>300.50251256281405</v>
      </c>
      <c r="H469" s="19" t="str">
        <f>IF(D469&lt;200, "&lt;₹200", IF(D469&lt;=500, "₹200–₹500", "&gt;₹500"))</f>
        <v>₹200–₹500</v>
      </c>
      <c r="I469">
        <v>4.2</v>
      </c>
      <c r="J469" s="4">
        <v>94363</v>
      </c>
      <c r="K469" s="21">
        <f>I469*J469</f>
        <v>396324.60000000003</v>
      </c>
      <c r="L469" s="28">
        <f t="shared" si="95"/>
        <v>28356318.592964821</v>
      </c>
    </row>
    <row r="470" spans="1:12">
      <c r="A470" t="s">
        <v>1686</v>
      </c>
      <c r="B470" s="5" t="s">
        <v>9683</v>
      </c>
      <c r="C470" t="s">
        <v>10625</v>
      </c>
      <c r="D470">
        <v>299</v>
      </c>
      <c r="E470" s="1">
        <v>0.63</v>
      </c>
      <c r="F470" s="27">
        <f t="shared" si="94"/>
        <v>12</v>
      </c>
      <c r="G470" s="19">
        <f>D470 / (1 - VALUE(LEFT(E470, LEN(E470)-1))/100)</f>
        <v>300.80482897384309</v>
      </c>
      <c r="H470" s="19" t="str">
        <f>IF(D470&lt;200, "&lt;₹200", IF(D470&lt;=500, "₹200–₹500", "&gt;₹500"))</f>
        <v>₹200–₹500</v>
      </c>
      <c r="I470">
        <v>4.2</v>
      </c>
      <c r="J470" s="4">
        <v>94363</v>
      </c>
      <c r="K470" s="21">
        <f>I470*J470</f>
        <v>396324.60000000003</v>
      </c>
      <c r="L470" s="28">
        <f t="shared" si="95"/>
        <v>28384846.076458756</v>
      </c>
    </row>
    <row r="471" spans="1:12">
      <c r="A471" t="s">
        <v>4390</v>
      </c>
      <c r="B471" s="5" t="s">
        <v>9978</v>
      </c>
      <c r="C471" t="s">
        <v>10702</v>
      </c>
      <c r="D471" s="2">
        <v>2499</v>
      </c>
      <c r="E471" s="1">
        <v>0.24</v>
      </c>
      <c r="F471" s="1"/>
      <c r="G471" s="19">
        <f>D471 / (1 - VALUE(LEFT(E471, LEN(E471)-1))/100)</f>
        <v>2504.008016032064</v>
      </c>
      <c r="H471" s="19" t="str">
        <f>IF(D471&lt;200, "&lt;₹200", IF(D471&lt;=500, "₹200–₹500", "&gt;₹500"))</f>
        <v>&gt;₹500</v>
      </c>
      <c r="I471">
        <v>4.2</v>
      </c>
      <c r="J471" s="4">
        <v>93112</v>
      </c>
      <c r="K471" s="21">
        <f>I471*J471</f>
        <v>391070.4</v>
      </c>
    </row>
    <row r="472" spans="1:12">
      <c r="A472" t="s">
        <v>342</v>
      </c>
      <c r="B472" s="5" t="s">
        <v>9533</v>
      </c>
      <c r="C472" t="s">
        <v>10625</v>
      </c>
      <c r="D472">
        <v>199</v>
      </c>
      <c r="E472" s="1">
        <v>0.5</v>
      </c>
      <c r="F472" s="27">
        <f t="shared" ref="F472:F479" si="96">SUBTOTAL(103, E472:E483)</f>
        <v>12</v>
      </c>
      <c r="G472" s="19">
        <f>D472 / (1 - VALUE(LEFT(E472, LEN(E472)-1))/100)</f>
        <v>199</v>
      </c>
      <c r="H472" s="19" t="str">
        <f>IF(D472&lt;200, "&lt;₹200", IF(D472&lt;=500, "₹200–₹500", "&gt;₹500"))</f>
        <v>&lt;₹200</v>
      </c>
      <c r="I472">
        <v>4.2</v>
      </c>
      <c r="J472" s="4">
        <v>92595</v>
      </c>
      <c r="K472" s="21">
        <f>I472*J472</f>
        <v>388899</v>
      </c>
      <c r="L472" s="28">
        <f t="shared" ref="L472:L479" si="97">G472*J472</f>
        <v>18426405</v>
      </c>
    </row>
    <row r="473" spans="1:12">
      <c r="A473" t="s">
        <v>356</v>
      </c>
      <c r="B473" s="5" t="s">
        <v>9535</v>
      </c>
      <c r="C473" t="s">
        <v>10625</v>
      </c>
      <c r="D473">
        <v>179</v>
      </c>
      <c r="E473" s="1">
        <v>0.64</v>
      </c>
      <c r="F473" s="27">
        <f t="shared" si="96"/>
        <v>12</v>
      </c>
      <c r="G473" s="19">
        <f>D473 / (1 - VALUE(LEFT(E473, LEN(E473)-1))/100)</f>
        <v>180.08048289738431</v>
      </c>
      <c r="H473" s="19" t="str">
        <f>IF(D473&lt;200, "&lt;₹200", IF(D473&lt;=500, "₹200–₹500", "&gt;₹500"))</f>
        <v>&lt;₹200</v>
      </c>
      <c r="I473">
        <v>4.2</v>
      </c>
      <c r="J473" s="4">
        <v>92595</v>
      </c>
      <c r="K473" s="21">
        <f>I473*J473</f>
        <v>388899</v>
      </c>
      <c r="L473" s="28">
        <f t="shared" si="97"/>
        <v>16674552.313883301</v>
      </c>
    </row>
    <row r="474" spans="1:12">
      <c r="A474" t="s">
        <v>342</v>
      </c>
      <c r="B474" s="5" t="s">
        <v>9533</v>
      </c>
      <c r="C474" t="s">
        <v>10625</v>
      </c>
      <c r="D474">
        <v>199</v>
      </c>
      <c r="E474" s="1">
        <v>0.5</v>
      </c>
      <c r="F474" s="27">
        <f t="shared" si="96"/>
        <v>12</v>
      </c>
      <c r="G474" s="19">
        <f>D474 / (1 - VALUE(LEFT(E474, LEN(E474)-1))/100)</f>
        <v>199</v>
      </c>
      <c r="H474" s="19" t="str">
        <f>IF(D474&lt;200, "&lt;₹200", IF(D474&lt;=500, "₹200–₹500", "&gt;₹500"))</f>
        <v>&lt;₹200</v>
      </c>
      <c r="I474">
        <v>4.2</v>
      </c>
      <c r="J474" s="4">
        <v>92595</v>
      </c>
      <c r="K474" s="21">
        <f>I474*J474</f>
        <v>388899</v>
      </c>
      <c r="L474" s="28">
        <f t="shared" si="97"/>
        <v>18426405</v>
      </c>
    </row>
    <row r="475" spans="1:12">
      <c r="A475" t="s">
        <v>6250</v>
      </c>
      <c r="B475" s="5" t="s">
        <v>10203</v>
      </c>
      <c r="C475" t="s">
        <v>3318</v>
      </c>
      <c r="D475">
        <v>849</v>
      </c>
      <c r="E475" s="1">
        <v>0.66</v>
      </c>
      <c r="F475" s="27">
        <f t="shared" si="96"/>
        <v>12</v>
      </c>
      <c r="G475" s="19">
        <f>D475 / (1 - VALUE(LEFT(E475, LEN(E475)-1))/100)</f>
        <v>854.12474849094565</v>
      </c>
      <c r="H475" s="19" t="str">
        <f>IF(D475&lt;200, "&lt;₹200", IF(D475&lt;=500, "₹200–₹500", "&gt;₹500"))</f>
        <v>&gt;₹500</v>
      </c>
      <c r="I475">
        <v>4.2</v>
      </c>
      <c r="J475" s="4">
        <v>91188</v>
      </c>
      <c r="K475" s="21">
        <f>I475*J475</f>
        <v>382989.60000000003</v>
      </c>
      <c r="L475" s="28">
        <f t="shared" si="97"/>
        <v>77885927.565392345</v>
      </c>
    </row>
    <row r="476" spans="1:12">
      <c r="A476" t="s">
        <v>5621</v>
      </c>
      <c r="B476" s="5" t="s">
        <v>10127</v>
      </c>
      <c r="C476" t="s">
        <v>2271</v>
      </c>
      <c r="D476">
        <v>399</v>
      </c>
      <c r="E476" s="1">
        <v>0.69</v>
      </c>
      <c r="F476" s="27">
        <f t="shared" si="96"/>
        <v>12</v>
      </c>
      <c r="G476" s="19">
        <f>D476 / (1 - VALUE(LEFT(E476, LEN(E476)-1))/100)</f>
        <v>401.40845070422534</v>
      </c>
      <c r="H476" s="19" t="str">
        <f>IF(D476&lt;200, "&lt;₹200", IF(D476&lt;=500, "₹200–₹500", "&gt;₹500"))</f>
        <v>₹200–₹500</v>
      </c>
      <c r="I476">
        <v>4.2</v>
      </c>
      <c r="J476" s="4">
        <v>76042</v>
      </c>
      <c r="K476" s="21">
        <f>I476*J476</f>
        <v>319376.40000000002</v>
      </c>
      <c r="L476" s="28">
        <f t="shared" si="97"/>
        <v>30523901.408450704</v>
      </c>
    </row>
    <row r="477" spans="1:12">
      <c r="A477" t="s">
        <v>2545</v>
      </c>
      <c r="B477" s="5" t="s">
        <v>9783</v>
      </c>
      <c r="C477" t="s">
        <v>10644</v>
      </c>
      <c r="D477" s="2">
        <v>2299</v>
      </c>
      <c r="E477" s="1">
        <v>0.71</v>
      </c>
      <c r="F477" s="27">
        <f t="shared" si="96"/>
        <v>12</v>
      </c>
      <c r="G477" s="19">
        <f>D477 / (1 - VALUE(LEFT(E477, LEN(E477)-1))/100)</f>
        <v>2315.2064451158108</v>
      </c>
      <c r="H477" s="19" t="str">
        <f>IF(D477&lt;200, "&lt;₹200", IF(D477&lt;=500, "₹200–₹500", "&gt;₹500"))</f>
        <v>&gt;₹500</v>
      </c>
      <c r="I477">
        <v>4.2</v>
      </c>
      <c r="J477" s="4">
        <v>69622</v>
      </c>
      <c r="K477" s="21">
        <f>I477*J477</f>
        <v>292412.40000000002</v>
      </c>
      <c r="L477" s="28">
        <f t="shared" si="97"/>
        <v>161189303.12185296</v>
      </c>
    </row>
    <row r="478" spans="1:12">
      <c r="A478" t="s">
        <v>2545</v>
      </c>
      <c r="B478" s="5" t="s">
        <v>9783</v>
      </c>
      <c r="C478" t="s">
        <v>10644</v>
      </c>
      <c r="D478" s="2">
        <v>2299</v>
      </c>
      <c r="E478" s="1">
        <v>0.71</v>
      </c>
      <c r="F478" s="27">
        <f t="shared" si="96"/>
        <v>12</v>
      </c>
      <c r="G478" s="19">
        <f>D478 / (1 - VALUE(LEFT(E478, LEN(E478)-1))/100)</f>
        <v>2315.2064451158108</v>
      </c>
      <c r="H478" s="19" t="str">
        <f>IF(D478&lt;200, "&lt;₹200", IF(D478&lt;=500, "₹200–₹500", "&gt;₹500"))</f>
        <v>&gt;₹500</v>
      </c>
      <c r="I478">
        <v>4.2</v>
      </c>
      <c r="J478" s="4">
        <v>69619</v>
      </c>
      <c r="K478" s="21">
        <f>I478*J478</f>
        <v>292399.8</v>
      </c>
      <c r="L478" s="28">
        <f t="shared" si="97"/>
        <v>161182357.50251764</v>
      </c>
    </row>
    <row r="479" spans="1:12">
      <c r="A479" t="s">
        <v>3712</v>
      </c>
      <c r="B479" s="5" t="s">
        <v>9898</v>
      </c>
      <c r="C479" t="s">
        <v>10666</v>
      </c>
      <c r="D479">
        <v>475</v>
      </c>
      <c r="E479" s="1">
        <v>0.68</v>
      </c>
      <c r="F479" s="27">
        <f t="shared" si="96"/>
        <v>12</v>
      </c>
      <c r="G479" s="19">
        <f>D479 / (1 - VALUE(LEFT(E479, LEN(E479)-1))/100)</f>
        <v>477.86720321931591</v>
      </c>
      <c r="H479" s="19" t="str">
        <f>IF(D479&lt;200, "&lt;₹200", IF(D479&lt;=500, "₹200–₹500", "&gt;₹500"))</f>
        <v>₹200–₹500</v>
      </c>
      <c r="I479">
        <v>4.2</v>
      </c>
      <c r="J479" s="4">
        <v>64273</v>
      </c>
      <c r="K479" s="21">
        <f>I479*J479</f>
        <v>269946.60000000003</v>
      </c>
      <c r="L479" s="28">
        <f t="shared" si="97"/>
        <v>30713958.752515092</v>
      </c>
    </row>
    <row r="480" spans="1:12">
      <c r="A480" t="s">
        <v>2853</v>
      </c>
      <c r="B480" s="5" t="s">
        <v>9812</v>
      </c>
      <c r="C480" t="s">
        <v>10646</v>
      </c>
      <c r="D480" s="2">
        <v>12490</v>
      </c>
      <c r="E480" s="1">
        <v>0.22</v>
      </c>
      <c r="F480" s="1"/>
      <c r="G480" s="19">
        <f>D480 / (1 - VALUE(LEFT(E480, LEN(E480)-1))/100)</f>
        <v>12515.03006012024</v>
      </c>
      <c r="H480" s="19" t="str">
        <f>IF(D480&lt;200, "&lt;₹200", IF(D480&lt;=500, "₹200–₹500", "&gt;₹500"))</f>
        <v>&gt;₹500</v>
      </c>
      <c r="I480">
        <v>4.2</v>
      </c>
      <c r="J480" s="4">
        <v>58506</v>
      </c>
      <c r="K480" s="21">
        <f>I480*J480</f>
        <v>245725.2</v>
      </c>
    </row>
    <row r="481" spans="1:12">
      <c r="A481" t="s">
        <v>3901</v>
      </c>
      <c r="B481" s="5" t="s">
        <v>9920</v>
      </c>
      <c r="C481" t="s">
        <v>10681</v>
      </c>
      <c r="D481" s="2">
        <v>1889</v>
      </c>
      <c r="E481" s="1">
        <v>0.66</v>
      </c>
      <c r="F481" s="27">
        <f>SUBTOTAL(103, E481:E492)</f>
        <v>12</v>
      </c>
      <c r="G481" s="19">
        <f>D481 / (1 - VALUE(LEFT(E481, LEN(E481)-1))/100)</f>
        <v>1900.4024144869215</v>
      </c>
      <c r="H481" s="19" t="str">
        <f>IF(D481&lt;200, "&lt;₹200", IF(D481&lt;=500, "₹200–₹500", "&gt;₹500"))</f>
        <v>&gt;₹500</v>
      </c>
      <c r="I481">
        <v>4.2</v>
      </c>
      <c r="J481" s="4">
        <v>49551</v>
      </c>
      <c r="K481" s="21">
        <f>I481*J481</f>
        <v>208114.2</v>
      </c>
      <c r="L481" s="28">
        <f>G481*J481</f>
        <v>94166840.04024145</v>
      </c>
    </row>
    <row r="482" spans="1:12">
      <c r="A482" t="s">
        <v>6689</v>
      </c>
      <c r="B482" s="5" t="s">
        <v>10259</v>
      </c>
      <c r="C482" t="s">
        <v>10764</v>
      </c>
      <c r="D482">
        <v>775</v>
      </c>
      <c r="E482" s="1">
        <v>0.11</v>
      </c>
      <c r="F482" s="1"/>
      <c r="G482" s="19">
        <f>D482 / (1 - VALUE(LEFT(E482, LEN(E482)-1))/100)</f>
        <v>775.77577577577574</v>
      </c>
      <c r="H482" s="19" t="str">
        <f>IF(D482&lt;200, "&lt;₹200", IF(D482&lt;=500, "₹200–₹500", "&gt;₹500"))</f>
        <v>&gt;₹500</v>
      </c>
      <c r="I482">
        <v>4.2</v>
      </c>
      <c r="J482" s="4">
        <v>46647</v>
      </c>
      <c r="K482" s="21">
        <f>I482*J482</f>
        <v>195917.4</v>
      </c>
    </row>
    <row r="483" spans="1:12">
      <c r="A483" t="s">
        <v>441</v>
      </c>
      <c r="B483" s="5" t="s">
        <v>9546</v>
      </c>
      <c r="C483" t="s">
        <v>10628</v>
      </c>
      <c r="D483" s="2">
        <v>13999</v>
      </c>
      <c r="E483" s="1">
        <v>0.44</v>
      </c>
      <c r="F483" s="1"/>
      <c r="G483" s="19">
        <f>D483 / (1 - VALUE(LEFT(E483, LEN(E483)-1))/100)</f>
        <v>14055.220883534137</v>
      </c>
      <c r="H483" s="19" t="str">
        <f>IF(D483&lt;200, "&lt;₹200", IF(D483&lt;=500, "₹200–₹500", "&gt;₹500"))</f>
        <v>&gt;₹500</v>
      </c>
      <c r="I483">
        <v>4.2</v>
      </c>
      <c r="J483" s="4">
        <v>45238</v>
      </c>
      <c r="K483" s="21">
        <f>I483*J483</f>
        <v>189999.6</v>
      </c>
    </row>
    <row r="484" spans="1:12">
      <c r="A484" t="s">
        <v>496</v>
      </c>
      <c r="B484" s="5" t="s">
        <v>9551</v>
      </c>
      <c r="C484" t="s">
        <v>10628</v>
      </c>
      <c r="D484" s="2">
        <v>26999</v>
      </c>
      <c r="E484" s="1">
        <v>0.37</v>
      </c>
      <c r="F484" s="1"/>
      <c r="G484" s="19">
        <f>D484 / (1 - VALUE(LEFT(E484, LEN(E484)-1))/100)</f>
        <v>27080.240722166498</v>
      </c>
      <c r="H484" s="19" t="str">
        <f>IF(D484&lt;200, "&lt;₹200", IF(D484&lt;=500, "₹200–₹500", "&gt;₹500"))</f>
        <v>&gt;₹500</v>
      </c>
      <c r="I484">
        <v>4.2</v>
      </c>
      <c r="J484" s="4">
        <v>45238</v>
      </c>
      <c r="K484" s="21">
        <f>I484*J484</f>
        <v>189999.6</v>
      </c>
    </row>
    <row r="485" spans="1:12">
      <c r="A485" t="s">
        <v>829</v>
      </c>
      <c r="B485" s="5" t="s">
        <v>9589</v>
      </c>
      <c r="C485" t="s">
        <v>10628</v>
      </c>
      <c r="D485" s="2">
        <v>32999</v>
      </c>
      <c r="E485" s="1">
        <v>0.27</v>
      </c>
      <c r="F485" s="1"/>
      <c r="G485" s="19">
        <f>D485 / (1 - VALUE(LEFT(E485, LEN(E485)-1))/100)</f>
        <v>33065.130260521044</v>
      </c>
      <c r="H485" s="19" t="str">
        <f>IF(D485&lt;200, "&lt;₹200", IF(D485&lt;=500, "₹200–₹500", "&gt;₹500"))</f>
        <v>&gt;₹500</v>
      </c>
      <c r="I485">
        <v>4.2</v>
      </c>
      <c r="J485" s="4">
        <v>45238</v>
      </c>
      <c r="K485" s="21">
        <f>I485*J485</f>
        <v>189999.6</v>
      </c>
    </row>
    <row r="486" spans="1:12">
      <c r="A486" t="s">
        <v>441</v>
      </c>
      <c r="B486" s="5" t="s">
        <v>9546</v>
      </c>
      <c r="C486" t="s">
        <v>10628</v>
      </c>
      <c r="D486" s="2">
        <v>13999</v>
      </c>
      <c r="E486" s="1">
        <v>0.44</v>
      </c>
      <c r="F486" s="1"/>
      <c r="G486" s="19">
        <f>D486 / (1 - VALUE(LEFT(E486, LEN(E486)-1))/100)</f>
        <v>14055.220883534137</v>
      </c>
      <c r="H486" s="19" t="str">
        <f>IF(D486&lt;200, "&lt;₹200", IF(D486&lt;=500, "₹200–₹500", "&gt;₹500"))</f>
        <v>&gt;₹500</v>
      </c>
      <c r="I486">
        <v>4.2</v>
      </c>
      <c r="J486" s="4">
        <v>45237</v>
      </c>
      <c r="K486" s="21">
        <f>I486*J486</f>
        <v>189995.4</v>
      </c>
    </row>
    <row r="487" spans="1:12">
      <c r="A487" t="s">
        <v>5445</v>
      </c>
      <c r="B487" s="5" t="s">
        <v>10107</v>
      </c>
      <c r="C487" t="s">
        <v>3318</v>
      </c>
      <c r="D487" s="2">
        <v>1499</v>
      </c>
      <c r="E487" s="1">
        <v>0.63</v>
      </c>
      <c r="F487" s="27">
        <f t="shared" ref="F487:F488" si="98">SUBTOTAL(103, E487:E498)</f>
        <v>12</v>
      </c>
      <c r="G487" s="19">
        <f>D487 / (1 - VALUE(LEFT(E487, LEN(E487)-1))/100)</f>
        <v>1508.0482897384306</v>
      </c>
      <c r="H487" s="19" t="str">
        <f>IF(D487&lt;200, "&lt;₹200", IF(D487&lt;=500, "₹200–₹500", "&gt;₹500"))</f>
        <v>&gt;₹500</v>
      </c>
      <c r="I487">
        <v>4.2</v>
      </c>
      <c r="J487" s="4">
        <v>42775</v>
      </c>
      <c r="K487" s="21">
        <f>I487*J487</f>
        <v>179655</v>
      </c>
      <c r="L487" s="28">
        <f t="shared" ref="L487:L488" si="99">G487*J487</f>
        <v>64506765.593561374</v>
      </c>
    </row>
    <row r="488" spans="1:12">
      <c r="A488" t="s">
        <v>894</v>
      </c>
      <c r="B488" s="5" t="s">
        <v>9536</v>
      </c>
      <c r="C488" t="s">
        <v>10625</v>
      </c>
      <c r="D488">
        <v>689</v>
      </c>
      <c r="E488" s="1">
        <v>0.54</v>
      </c>
      <c r="F488" s="27">
        <f t="shared" si="98"/>
        <v>12</v>
      </c>
      <c r="G488" s="19">
        <f>D488 / (1 - VALUE(LEFT(E488, LEN(E488)-1))/100)</f>
        <v>692.46231155778889</v>
      </c>
      <c r="H488" s="19" t="str">
        <f>IF(D488&lt;200, "&lt;₹200", IF(D488&lt;=500, "₹200–₹500", "&gt;₹500"))</f>
        <v>&gt;₹500</v>
      </c>
      <c r="I488">
        <v>4.2</v>
      </c>
      <c r="J488" s="4">
        <v>42301</v>
      </c>
      <c r="K488" s="21">
        <f>I488*J488</f>
        <v>177664.2</v>
      </c>
      <c r="L488" s="28">
        <f t="shared" si="99"/>
        <v>29291848.241206028</v>
      </c>
    </row>
    <row r="489" spans="1:12">
      <c r="A489" t="s">
        <v>6471</v>
      </c>
      <c r="B489" s="5" t="s">
        <v>10229</v>
      </c>
      <c r="C489" t="s">
        <v>10765</v>
      </c>
      <c r="D489" s="2">
        <v>1999</v>
      </c>
      <c r="E489" s="1">
        <v>0.38</v>
      </c>
      <c r="F489" s="1"/>
      <c r="G489" s="19">
        <f>D489 / (1 - VALUE(LEFT(E489, LEN(E489)-1))/100)</f>
        <v>2005.0150451354061</v>
      </c>
      <c r="H489" s="19" t="str">
        <f>IF(D489&lt;200, "&lt;₹200", IF(D489&lt;=500, "₹200–₹500", "&gt;₹500"))</f>
        <v>&gt;₹500</v>
      </c>
      <c r="I489">
        <v>4.2</v>
      </c>
      <c r="J489" s="4">
        <v>41349</v>
      </c>
      <c r="K489" s="21">
        <f>I489*J489</f>
        <v>173665.80000000002</v>
      </c>
    </row>
    <row r="490" spans="1:12">
      <c r="A490" t="s">
        <v>4941</v>
      </c>
      <c r="B490" s="5" t="s">
        <v>10047</v>
      </c>
      <c r="C490" t="s">
        <v>10692</v>
      </c>
      <c r="D490" s="2">
        <v>1799</v>
      </c>
      <c r="E490" s="1">
        <v>0.64</v>
      </c>
      <c r="F490" s="27">
        <f>SUBTOTAL(103, E490:E501)</f>
        <v>12</v>
      </c>
      <c r="G490" s="19">
        <f>D490 / (1 - VALUE(LEFT(E490, LEN(E490)-1))/100)</f>
        <v>1809.8591549295775</v>
      </c>
      <c r="H490" s="19" t="str">
        <f>IF(D490&lt;200, "&lt;₹200", IF(D490&lt;=500, "₹200–₹500", "&gt;₹500"))</f>
        <v>&gt;₹500</v>
      </c>
      <c r="I490">
        <v>4.2</v>
      </c>
      <c r="J490" s="4">
        <v>41226</v>
      </c>
      <c r="K490" s="21">
        <f>I490*J490</f>
        <v>173149.2</v>
      </c>
      <c r="L490" s="28">
        <f>G490*J490</f>
        <v>74613253.521126762</v>
      </c>
    </row>
    <row r="491" spans="1:12">
      <c r="A491" t="s">
        <v>6653</v>
      </c>
      <c r="B491" s="5" t="s">
        <v>10254</v>
      </c>
      <c r="C491" t="s">
        <v>10777</v>
      </c>
      <c r="D491" s="2">
        <v>1299</v>
      </c>
      <c r="E491" s="1">
        <v>0.34</v>
      </c>
      <c r="F491" s="1"/>
      <c r="G491" s="19">
        <f>D491 / (1 - VALUE(LEFT(E491, LEN(E491)-1))/100)</f>
        <v>1302.9087261785355</v>
      </c>
      <c r="H491" s="19" t="str">
        <f>IF(D491&lt;200, "&lt;₹200", IF(D491&lt;=500, "₹200–₹500", "&gt;₹500"))</f>
        <v>&gt;₹500</v>
      </c>
      <c r="I491">
        <v>4.2</v>
      </c>
      <c r="J491" s="4">
        <v>40106</v>
      </c>
      <c r="K491" s="21">
        <f>I491*J491</f>
        <v>168445.2</v>
      </c>
    </row>
    <row r="492" spans="1:12">
      <c r="A492" t="s">
        <v>6596</v>
      </c>
      <c r="B492" s="5" t="s">
        <v>10246</v>
      </c>
      <c r="C492" t="s">
        <v>10762</v>
      </c>
      <c r="D492" s="2">
        <v>3229</v>
      </c>
      <c r="E492" s="1">
        <v>0.39</v>
      </c>
      <c r="F492" s="1"/>
      <c r="G492" s="19">
        <f>D492 / (1 - VALUE(LEFT(E492, LEN(E492)-1))/100)</f>
        <v>3238.7161484453359</v>
      </c>
      <c r="H492" s="19" t="str">
        <f>IF(D492&lt;200, "&lt;₹200", IF(D492&lt;=500, "₹200–₹500", "&gt;₹500"))</f>
        <v>&gt;₹500</v>
      </c>
      <c r="I492">
        <v>4.2</v>
      </c>
      <c r="J492" s="4">
        <v>39724</v>
      </c>
      <c r="K492" s="21">
        <f>I492*J492</f>
        <v>166840.80000000002</v>
      </c>
    </row>
    <row r="493" spans="1:12">
      <c r="A493" t="s">
        <v>6731</v>
      </c>
      <c r="B493" s="5" t="s">
        <v>10264</v>
      </c>
      <c r="C493" t="s">
        <v>10768</v>
      </c>
      <c r="D493">
        <v>749</v>
      </c>
      <c r="E493" s="1">
        <v>0.33</v>
      </c>
      <c r="F493" s="1"/>
      <c r="G493" s="19">
        <f>D493 / (1 - VALUE(LEFT(E493, LEN(E493)-1))/100)</f>
        <v>751.25376128385153</v>
      </c>
      <c r="H493" s="19" t="str">
        <f>IF(D493&lt;200, "&lt;₹200", IF(D493&lt;=500, "₹200–₹500", "&gt;₹500"))</f>
        <v>&gt;₹500</v>
      </c>
      <c r="I493">
        <v>4.2</v>
      </c>
      <c r="J493" s="4">
        <v>35693</v>
      </c>
      <c r="K493" s="21">
        <f>I493*J493</f>
        <v>149910.6</v>
      </c>
    </row>
    <row r="494" spans="1:12">
      <c r="A494" t="s">
        <v>190</v>
      </c>
      <c r="B494" s="5" t="s">
        <v>9512</v>
      </c>
      <c r="C494" t="s">
        <v>10628</v>
      </c>
      <c r="D494" s="2">
        <v>14999</v>
      </c>
      <c r="E494" s="1">
        <v>0.25</v>
      </c>
      <c r="F494" s="1"/>
      <c r="G494" s="19">
        <f>D494 / (1 - VALUE(LEFT(E494, LEN(E494)-1))/100)</f>
        <v>15029.058116232465</v>
      </c>
      <c r="H494" s="19" t="str">
        <f>IF(D494&lt;200, "&lt;₹200", IF(D494&lt;=500, "₹200–₹500", "&gt;₹500"))</f>
        <v>&gt;₹500</v>
      </c>
      <c r="I494">
        <v>4.2</v>
      </c>
      <c r="J494" s="4">
        <v>34899</v>
      </c>
      <c r="K494" s="21">
        <f>I494*J494</f>
        <v>146575.80000000002</v>
      </c>
    </row>
    <row r="495" spans="1:12">
      <c r="A495" t="s">
        <v>394</v>
      </c>
      <c r="B495" s="5" t="s">
        <v>9512</v>
      </c>
      <c r="C495" t="s">
        <v>10628</v>
      </c>
      <c r="D495" s="2">
        <v>15999</v>
      </c>
      <c r="E495" s="1">
        <v>0.27</v>
      </c>
      <c r="F495" s="1"/>
      <c r="G495" s="19">
        <f>D495 / (1 - VALUE(LEFT(E495, LEN(E495)-1))/100)</f>
        <v>16031.062124248498</v>
      </c>
      <c r="H495" s="19" t="str">
        <f>IF(D495&lt;200, "&lt;₹200", IF(D495&lt;=500, "₹200–₹500", "&gt;₹500"))</f>
        <v>&gt;₹500</v>
      </c>
      <c r="I495">
        <v>4.2</v>
      </c>
      <c r="J495" s="4">
        <v>34899</v>
      </c>
      <c r="K495" s="21">
        <f>I495*J495</f>
        <v>146575.80000000002</v>
      </c>
    </row>
    <row r="496" spans="1:12">
      <c r="A496" t="s">
        <v>616</v>
      </c>
      <c r="B496" s="5" t="s">
        <v>9561</v>
      </c>
      <c r="C496" t="s">
        <v>10628</v>
      </c>
      <c r="D496" s="2">
        <v>24999</v>
      </c>
      <c r="E496" s="1">
        <v>0.22</v>
      </c>
      <c r="F496" s="1"/>
      <c r="G496" s="19">
        <f>D496 / (1 - VALUE(LEFT(E496, LEN(E496)-1))/100)</f>
        <v>25049.098196392784</v>
      </c>
      <c r="H496" s="19" t="str">
        <f>IF(D496&lt;200, "&lt;₹200", IF(D496&lt;=500, "₹200–₹500", "&gt;₹500"))</f>
        <v>&gt;₹500</v>
      </c>
      <c r="I496">
        <v>4.2</v>
      </c>
      <c r="J496" s="4">
        <v>34899</v>
      </c>
      <c r="K496" s="21">
        <f>I496*J496</f>
        <v>146575.80000000002</v>
      </c>
    </row>
    <row r="497" spans="1:12">
      <c r="A497" t="s">
        <v>1691</v>
      </c>
      <c r="B497" s="5" t="s">
        <v>9548</v>
      </c>
      <c r="C497" t="s">
        <v>10625</v>
      </c>
      <c r="D497">
        <v>789</v>
      </c>
      <c r="E497" s="1">
        <v>0.61</v>
      </c>
      <c r="F497" s="27">
        <f>SUBTOTAL(103, E497:E508)</f>
        <v>12</v>
      </c>
      <c r="G497" s="19">
        <f>D497 / (1 - VALUE(LEFT(E497, LEN(E497)-1))/100)</f>
        <v>793.76257545271631</v>
      </c>
      <c r="H497" s="19" t="str">
        <f>IF(D497&lt;200, "&lt;₹200", IF(D497&lt;=500, "₹200–₹500", "&gt;₹500"))</f>
        <v>&gt;₹500</v>
      </c>
      <c r="I497">
        <v>4.2</v>
      </c>
      <c r="J497" s="4">
        <v>34540</v>
      </c>
      <c r="K497" s="21">
        <f>I497*J497</f>
        <v>145068</v>
      </c>
      <c r="L497" s="28">
        <f>G497*J497</f>
        <v>27416559.356136821</v>
      </c>
    </row>
    <row r="498" spans="1:12">
      <c r="A498" t="s">
        <v>3813</v>
      </c>
      <c r="B498" s="5" t="s">
        <v>9910</v>
      </c>
      <c r="C498" t="s">
        <v>10676</v>
      </c>
      <c r="D498" s="2">
        <v>1399</v>
      </c>
      <c r="E498" s="1">
        <v>0.44</v>
      </c>
      <c r="F498" s="1"/>
      <c r="G498" s="19">
        <f>D498 / (1 - VALUE(LEFT(E498, LEN(E498)-1))/100)</f>
        <v>1404.6184738955824</v>
      </c>
      <c r="H498" s="19" t="str">
        <f>IF(D498&lt;200, "&lt;₹200", IF(D498&lt;=500, "₹200–₹500", "&gt;₹500"))</f>
        <v>&gt;₹500</v>
      </c>
      <c r="I498">
        <v>4.2</v>
      </c>
      <c r="J498" s="4">
        <v>33717</v>
      </c>
      <c r="K498" s="21">
        <f>I498*J498</f>
        <v>141611.4</v>
      </c>
    </row>
    <row r="499" spans="1:12">
      <c r="A499" t="s">
        <v>2497</v>
      </c>
      <c r="B499" s="5" t="s">
        <v>9778</v>
      </c>
      <c r="C499" t="s">
        <v>10646</v>
      </c>
      <c r="D499" s="2">
        <v>15490</v>
      </c>
      <c r="E499" s="1">
        <v>0.26</v>
      </c>
      <c r="F499" s="1"/>
      <c r="G499" s="19">
        <f>D499 / (1 - VALUE(LEFT(E499, LEN(E499)-1))/100)</f>
        <v>15521.042084168337</v>
      </c>
      <c r="H499" s="19" t="str">
        <f>IF(D499&lt;200, "&lt;₹200", IF(D499&lt;=500, "₹200–₹500", "&gt;₹500"))</f>
        <v>&gt;₹500</v>
      </c>
      <c r="I499">
        <v>4.2</v>
      </c>
      <c r="J499" s="4">
        <v>32916</v>
      </c>
      <c r="K499" s="21">
        <f>I499*J499</f>
        <v>138247.20000000001</v>
      </c>
    </row>
    <row r="500" spans="1:12">
      <c r="A500" t="s">
        <v>2816</v>
      </c>
      <c r="B500" s="5" t="s">
        <v>9778</v>
      </c>
      <c r="C500" t="s">
        <v>10646</v>
      </c>
      <c r="D500" s="2">
        <v>15490</v>
      </c>
      <c r="E500" s="1">
        <v>0.26</v>
      </c>
      <c r="F500" s="1"/>
      <c r="G500" s="19">
        <f>D500 / (1 - VALUE(LEFT(E500, LEN(E500)-1))/100)</f>
        <v>15521.042084168337</v>
      </c>
      <c r="H500" s="19" t="str">
        <f>IF(D500&lt;200, "&lt;₹200", IF(D500&lt;=500, "₹200–₹500", "&gt;₹500"))</f>
        <v>&gt;₹500</v>
      </c>
      <c r="I500">
        <v>4.2</v>
      </c>
      <c r="J500" s="4">
        <v>32916</v>
      </c>
      <c r="K500" s="21">
        <f>I500*J500</f>
        <v>138247.20000000001</v>
      </c>
    </row>
    <row r="501" spans="1:12">
      <c r="A501" t="s">
        <v>122</v>
      </c>
      <c r="B501" s="5" t="s">
        <v>9503</v>
      </c>
      <c r="C501" t="s">
        <v>10628</v>
      </c>
      <c r="D501" s="2">
        <v>13999</v>
      </c>
      <c r="E501" s="1">
        <v>0.44</v>
      </c>
      <c r="F501" s="1"/>
      <c r="G501" s="19">
        <f>D501 / (1 - VALUE(LEFT(E501, LEN(E501)-1))/100)</f>
        <v>14055.220883534137</v>
      </c>
      <c r="H501" s="19" t="str">
        <f>IF(D501&lt;200, "&lt;₹200", IF(D501&lt;=500, "₹200–₹500", "&gt;₹500"))</f>
        <v>&gt;₹500</v>
      </c>
      <c r="I501">
        <v>4.2</v>
      </c>
      <c r="J501" s="4">
        <v>32840</v>
      </c>
      <c r="K501" s="21">
        <f>I501*J501</f>
        <v>137928</v>
      </c>
    </row>
    <row r="502" spans="1:12">
      <c r="A502" t="s">
        <v>693</v>
      </c>
      <c r="B502" s="5" t="s">
        <v>9575</v>
      </c>
      <c r="C502" t="s">
        <v>10628</v>
      </c>
      <c r="D502" s="2">
        <v>21999</v>
      </c>
      <c r="E502" s="1">
        <v>0.27</v>
      </c>
      <c r="F502" s="1"/>
      <c r="G502" s="19">
        <f>D502 / (1 - VALUE(LEFT(E502, LEN(E502)-1))/100)</f>
        <v>22043.086172344691</v>
      </c>
      <c r="H502" s="19" t="str">
        <f>IF(D502&lt;200, "&lt;₹200", IF(D502&lt;=500, "₹200–₹500", "&gt;₹500"))</f>
        <v>&gt;₹500</v>
      </c>
      <c r="I502">
        <v>4.2</v>
      </c>
      <c r="J502" s="4">
        <v>32840</v>
      </c>
      <c r="K502" s="21">
        <f>I502*J502</f>
        <v>137928</v>
      </c>
    </row>
    <row r="503" spans="1:12">
      <c r="A503" t="s">
        <v>1288</v>
      </c>
      <c r="B503" s="5" t="s">
        <v>9641</v>
      </c>
      <c r="C503" t="s">
        <v>10628</v>
      </c>
      <c r="D503" s="2">
        <v>24999</v>
      </c>
      <c r="E503" s="1">
        <v>0.31</v>
      </c>
      <c r="F503" s="1"/>
      <c r="G503" s="19">
        <f>D503 / (1 - VALUE(LEFT(E503, LEN(E503)-1))/100)</f>
        <v>25074.222668004011</v>
      </c>
      <c r="H503" s="19" t="str">
        <f>IF(D503&lt;200, "&lt;₹200", IF(D503&lt;=500, "₹200–₹500", "&gt;₹500"))</f>
        <v>&gt;₹500</v>
      </c>
      <c r="I503">
        <v>4.2</v>
      </c>
      <c r="J503" s="4">
        <v>32840</v>
      </c>
      <c r="K503" s="21">
        <f>I503*J503</f>
        <v>137928</v>
      </c>
    </row>
    <row r="504" spans="1:12">
      <c r="A504" t="s">
        <v>1815</v>
      </c>
      <c r="B504" s="5" t="s">
        <v>9695</v>
      </c>
      <c r="C504" t="s">
        <v>10628</v>
      </c>
      <c r="D504" s="2">
        <v>21999</v>
      </c>
      <c r="E504" s="1">
        <v>0.27</v>
      </c>
      <c r="F504" s="1"/>
      <c r="G504" s="19">
        <f>D504 / (1 - VALUE(LEFT(E504, LEN(E504)-1))/100)</f>
        <v>22043.086172344691</v>
      </c>
      <c r="H504" s="19" t="str">
        <f>IF(D504&lt;200, "&lt;₹200", IF(D504&lt;=500, "₹200–₹500", "&gt;₹500"))</f>
        <v>&gt;₹500</v>
      </c>
      <c r="I504">
        <v>4.2</v>
      </c>
      <c r="J504" s="4">
        <v>32840</v>
      </c>
      <c r="K504" s="21">
        <f>I504*J504</f>
        <v>137928</v>
      </c>
    </row>
    <row r="505" spans="1:12">
      <c r="A505" t="s">
        <v>2021</v>
      </c>
      <c r="B505" s="5" t="s">
        <v>9503</v>
      </c>
      <c r="C505" t="s">
        <v>10628</v>
      </c>
      <c r="D505" s="2">
        <v>16999</v>
      </c>
      <c r="E505" s="1">
        <v>0.35</v>
      </c>
      <c r="F505" s="1"/>
      <c r="G505" s="19">
        <f>D505 / (1 - VALUE(LEFT(E505, LEN(E505)-1))/100)</f>
        <v>17050.150451354064</v>
      </c>
      <c r="H505" s="19" t="str">
        <f>IF(D505&lt;200, "&lt;₹200", IF(D505&lt;=500, "₹200–₹500", "&gt;₹500"))</f>
        <v>&gt;₹500</v>
      </c>
      <c r="I505">
        <v>4.2</v>
      </c>
      <c r="J505" s="4">
        <v>32840</v>
      </c>
      <c r="K505" s="21">
        <f>I505*J505</f>
        <v>137928</v>
      </c>
    </row>
    <row r="506" spans="1:12">
      <c r="A506" t="s">
        <v>2925</v>
      </c>
      <c r="B506" s="5" t="s">
        <v>9818</v>
      </c>
      <c r="C506" t="s">
        <v>2271</v>
      </c>
      <c r="D506">
        <v>499</v>
      </c>
      <c r="E506" s="1">
        <v>0.61</v>
      </c>
      <c r="F506" s="27">
        <f>SUBTOTAL(103, E506:E517)</f>
        <v>12</v>
      </c>
      <c r="G506" s="19">
        <f>D506 / (1 - VALUE(LEFT(E506, LEN(E506)-1))/100)</f>
        <v>502.01207243460766</v>
      </c>
      <c r="H506" s="19" t="str">
        <f>IF(D506&lt;200, "&lt;₹200", IF(D506&lt;=500, "₹200–₹500", "&gt;₹500"))</f>
        <v>₹200–₹500</v>
      </c>
      <c r="I506">
        <v>4.2</v>
      </c>
      <c r="J506" s="4">
        <v>31539</v>
      </c>
      <c r="K506" s="21">
        <f>I506*J506</f>
        <v>132463.80000000002</v>
      </c>
      <c r="L506" s="28">
        <f>G506*J506</f>
        <v>15832958.752515091</v>
      </c>
    </row>
    <row r="507" spans="1:12">
      <c r="A507" t="s">
        <v>3230</v>
      </c>
      <c r="B507" s="5" t="s">
        <v>9842</v>
      </c>
      <c r="C507" t="s">
        <v>2271</v>
      </c>
      <c r="D507">
        <v>949</v>
      </c>
      <c r="E507" s="1">
        <v>0.05</v>
      </c>
      <c r="F507" s="1"/>
      <c r="G507" s="19">
        <f>D507 / (1 - VALUE(LEFT(E507, LEN(E507)-1))/100)</f>
        <v>949</v>
      </c>
      <c r="H507" s="19" t="str">
        <f>IF(D507&lt;200, "&lt;₹200", IF(D507&lt;=500, "₹200–₹500", "&gt;₹500"))</f>
        <v>&gt;₹500</v>
      </c>
      <c r="I507">
        <v>4.2</v>
      </c>
      <c r="J507" s="4">
        <v>31539</v>
      </c>
      <c r="K507" s="21">
        <f>I507*J507</f>
        <v>132463.80000000002</v>
      </c>
    </row>
    <row r="508" spans="1:12">
      <c r="A508" t="s">
        <v>5094</v>
      </c>
      <c r="B508" s="5" t="s">
        <v>10067</v>
      </c>
      <c r="C508" t="s">
        <v>10644</v>
      </c>
      <c r="D508" s="2">
        <v>1999</v>
      </c>
      <c r="E508" s="1">
        <v>0.75</v>
      </c>
      <c r="F508" s="27">
        <f>SUBTOTAL(103, E508:E519)</f>
        <v>12</v>
      </c>
      <c r="G508" s="19">
        <f>D508 / (1 - VALUE(LEFT(E508, LEN(E508)-1))/100)</f>
        <v>2013.0916414904329</v>
      </c>
      <c r="H508" s="19" t="str">
        <f>IF(D508&lt;200, "&lt;₹200", IF(D508&lt;=500, "₹200–₹500", "&gt;₹500"))</f>
        <v>&gt;₹500</v>
      </c>
      <c r="I508">
        <v>4.2</v>
      </c>
      <c r="J508" s="4">
        <v>31305</v>
      </c>
      <c r="K508" s="21">
        <f>I508*J508</f>
        <v>131481</v>
      </c>
      <c r="L508" s="28">
        <f>G508*J508</f>
        <v>63019833.836858004</v>
      </c>
    </row>
    <row r="509" spans="1:12">
      <c r="A509" t="s">
        <v>5824</v>
      </c>
      <c r="B509" s="5" t="s">
        <v>10151</v>
      </c>
      <c r="C509" t="s">
        <v>10644</v>
      </c>
      <c r="D509" s="2">
        <v>5998</v>
      </c>
      <c r="E509" s="1">
        <v>0.25</v>
      </c>
      <c r="F509" s="1"/>
      <c r="G509" s="19">
        <f>D509 / (1 - VALUE(LEFT(E509, LEN(E509)-1))/100)</f>
        <v>6010.0200400801605</v>
      </c>
      <c r="H509" s="19" t="str">
        <f>IF(D509&lt;200, "&lt;₹200", IF(D509&lt;=500, "₹200–₹500", "&gt;₹500"))</f>
        <v>&gt;₹500</v>
      </c>
      <c r="I509">
        <v>4.2</v>
      </c>
      <c r="J509" s="4">
        <v>30355</v>
      </c>
      <c r="K509" s="21">
        <f>I509*J509</f>
        <v>127491</v>
      </c>
    </row>
    <row r="510" spans="1:12">
      <c r="A510" t="s">
        <v>983</v>
      </c>
      <c r="B510" s="5" t="s">
        <v>9609</v>
      </c>
      <c r="C510" t="s">
        <v>10634</v>
      </c>
      <c r="D510">
        <v>416</v>
      </c>
      <c r="E510" s="1">
        <v>0.31</v>
      </c>
      <c r="F510" s="1"/>
      <c r="G510" s="19">
        <f>D510 / (1 - VALUE(LEFT(E510, LEN(E510)-1))/100)</f>
        <v>417.25175526579739</v>
      </c>
      <c r="H510" s="19" t="str">
        <f>IF(D510&lt;200, "&lt;₹200", IF(D510&lt;=500, "₹200–₹500", "&gt;₹500"))</f>
        <v>₹200–₹500</v>
      </c>
      <c r="I510">
        <v>4.2</v>
      </c>
      <c r="J510" s="4">
        <v>30023</v>
      </c>
      <c r="K510" s="21">
        <f>I510*J510</f>
        <v>126096.6</v>
      </c>
    </row>
    <row r="511" spans="1:12">
      <c r="A511" t="s">
        <v>1242</v>
      </c>
      <c r="B511" s="5" t="s">
        <v>9609</v>
      </c>
      <c r="C511" t="s">
        <v>10634</v>
      </c>
      <c r="D511">
        <v>486</v>
      </c>
      <c r="E511" s="1">
        <v>0.76</v>
      </c>
      <c r="F511" s="27">
        <f t="shared" ref="F511:F512" si="100">SUBTOTAL(103, E511:E522)</f>
        <v>12</v>
      </c>
      <c r="G511" s="19">
        <f>D511 / (1 - VALUE(LEFT(E511, LEN(E511)-1))/100)</f>
        <v>489.42598187311177</v>
      </c>
      <c r="H511" s="19" t="str">
        <f>IF(D511&lt;200, "&lt;₹200", IF(D511&lt;=500, "₹200–₹500", "&gt;₹500"))</f>
        <v>₹200–₹500</v>
      </c>
      <c r="I511">
        <v>4.2</v>
      </c>
      <c r="J511" s="4">
        <v>30023</v>
      </c>
      <c r="K511" s="21">
        <f>I511*J511</f>
        <v>126096.6</v>
      </c>
      <c r="L511" s="28">
        <f t="shared" ref="L511:L512" si="101">G511*J511</f>
        <v>14694036.253776435</v>
      </c>
    </row>
    <row r="512" spans="1:12">
      <c r="A512" t="s">
        <v>434</v>
      </c>
      <c r="B512" s="5" t="s">
        <v>9545</v>
      </c>
      <c r="C512" t="s">
        <v>10625</v>
      </c>
      <c r="D512">
        <v>329</v>
      </c>
      <c r="E512" s="1">
        <v>0.61</v>
      </c>
      <c r="F512" s="27">
        <f t="shared" si="100"/>
        <v>12</v>
      </c>
      <c r="G512" s="19">
        <f>D512 / (1 - VALUE(LEFT(E512, LEN(E512)-1))/100)</f>
        <v>330.98591549295776</v>
      </c>
      <c r="H512" s="19" t="str">
        <f>IF(D512&lt;200, "&lt;₹200", IF(D512&lt;=500, "₹200–₹500", "&gt;₹500"))</f>
        <v>₹200–₹500</v>
      </c>
      <c r="I512">
        <v>4.2</v>
      </c>
      <c r="J512" s="4">
        <v>29746</v>
      </c>
      <c r="K512" s="21">
        <f>I512*J512</f>
        <v>124933.20000000001</v>
      </c>
      <c r="L512" s="28">
        <f t="shared" si="101"/>
        <v>9845507.0422535222</v>
      </c>
    </row>
    <row r="513" spans="1:12">
      <c r="A513" t="s">
        <v>1619</v>
      </c>
      <c r="B513" s="5" t="s">
        <v>9545</v>
      </c>
      <c r="C513" t="s">
        <v>10625</v>
      </c>
      <c r="D513">
        <v>549</v>
      </c>
      <c r="E513" s="1">
        <v>0.45</v>
      </c>
      <c r="F513" s="1"/>
      <c r="G513" s="19">
        <f>D513 / (1 - VALUE(LEFT(E513, LEN(E513)-1))/100)</f>
        <v>551.20481927710841</v>
      </c>
      <c r="H513" s="19" t="str">
        <f>IF(D513&lt;200, "&lt;₹200", IF(D513&lt;=500, "₹200–₹500", "&gt;₹500"))</f>
        <v>&gt;₹500</v>
      </c>
      <c r="I513">
        <v>4.2</v>
      </c>
      <c r="J513" s="4">
        <v>29746</v>
      </c>
      <c r="K513" s="21">
        <f>I513*J513</f>
        <v>124933.20000000001</v>
      </c>
    </row>
    <row r="514" spans="1:12">
      <c r="A514" t="s">
        <v>434</v>
      </c>
      <c r="B514" s="5" t="s">
        <v>9545</v>
      </c>
      <c r="C514" t="s">
        <v>10625</v>
      </c>
      <c r="D514">
        <v>329</v>
      </c>
      <c r="E514" s="1">
        <v>0.61</v>
      </c>
      <c r="F514" s="27">
        <f t="shared" ref="F514:F517" si="102">SUBTOTAL(103, E514:E525)</f>
        <v>12</v>
      </c>
      <c r="G514" s="19">
        <f>D514 / (1 - VALUE(LEFT(E514, LEN(E514)-1))/100)</f>
        <v>330.98591549295776</v>
      </c>
      <c r="H514" s="19" t="str">
        <f>IF(D514&lt;200, "&lt;₹200", IF(D514&lt;=500, "₹200–₹500", "&gt;₹500"))</f>
        <v>₹200–₹500</v>
      </c>
      <c r="I514">
        <v>4.2</v>
      </c>
      <c r="J514" s="4">
        <v>29746</v>
      </c>
      <c r="K514" s="21">
        <f>I514*J514</f>
        <v>124933.20000000001</v>
      </c>
      <c r="L514" s="28">
        <f t="shared" ref="L514:L517" si="103">G514*J514</f>
        <v>9845507.0422535222</v>
      </c>
    </row>
    <row r="515" spans="1:12">
      <c r="A515" t="s">
        <v>2386</v>
      </c>
      <c r="B515" s="5" t="s">
        <v>9765</v>
      </c>
      <c r="C515" t="s">
        <v>10644</v>
      </c>
      <c r="D515" s="2">
        <v>2199</v>
      </c>
      <c r="E515" s="1">
        <v>0.78</v>
      </c>
      <c r="F515" s="27">
        <f t="shared" si="102"/>
        <v>12</v>
      </c>
      <c r="G515" s="19">
        <f>D515 / (1 - VALUE(LEFT(E515, LEN(E515)-1))/100)</f>
        <v>2214.5015105740181</v>
      </c>
      <c r="H515" s="19" t="str">
        <f>IF(D515&lt;200, "&lt;₹200", IF(D515&lt;=500, "₹200–₹500", "&gt;₹500"))</f>
        <v>&gt;₹500</v>
      </c>
      <c r="I515">
        <v>4.2</v>
      </c>
      <c r="J515" s="4">
        <v>29478</v>
      </c>
      <c r="K515" s="21">
        <f>I515*J515</f>
        <v>123807.6</v>
      </c>
      <c r="L515" s="28">
        <f t="shared" si="103"/>
        <v>65279075.528700903</v>
      </c>
    </row>
    <row r="516" spans="1:12">
      <c r="A516" t="s">
        <v>3019</v>
      </c>
      <c r="B516" s="5" t="s">
        <v>9765</v>
      </c>
      <c r="C516" t="s">
        <v>10644</v>
      </c>
      <c r="D516" s="2">
        <v>2199</v>
      </c>
      <c r="E516" s="1">
        <v>0.78</v>
      </c>
      <c r="F516" s="27">
        <f t="shared" si="102"/>
        <v>12</v>
      </c>
      <c r="G516" s="19">
        <f>D516 / (1 - VALUE(LEFT(E516, LEN(E516)-1))/100)</f>
        <v>2214.5015105740181</v>
      </c>
      <c r="H516" s="19" t="str">
        <f>IF(D516&lt;200, "&lt;₹200", IF(D516&lt;=500, "₹200–₹500", "&gt;₹500"))</f>
        <v>&gt;₹500</v>
      </c>
      <c r="I516">
        <v>4.2</v>
      </c>
      <c r="J516" s="4">
        <v>29472</v>
      </c>
      <c r="K516" s="21">
        <f>I516*J516</f>
        <v>123782.40000000001</v>
      </c>
      <c r="L516" s="28">
        <f t="shared" si="103"/>
        <v>65265788.519637458</v>
      </c>
    </row>
    <row r="517" spans="1:12">
      <c r="A517" t="s">
        <v>2386</v>
      </c>
      <c r="B517" s="5" t="s">
        <v>9765</v>
      </c>
      <c r="C517" t="s">
        <v>10644</v>
      </c>
      <c r="D517" s="2">
        <v>2199</v>
      </c>
      <c r="E517" s="1">
        <v>0.78</v>
      </c>
      <c r="F517" s="27">
        <f t="shared" si="102"/>
        <v>12</v>
      </c>
      <c r="G517" s="19">
        <f>D517 / (1 - VALUE(LEFT(E517, LEN(E517)-1))/100)</f>
        <v>2214.5015105740181</v>
      </c>
      <c r="H517" s="19" t="str">
        <f>IF(D517&lt;200, "&lt;₹200", IF(D517&lt;=500, "₹200–₹500", "&gt;₹500"))</f>
        <v>&gt;₹500</v>
      </c>
      <c r="I517">
        <v>4.2</v>
      </c>
      <c r="J517" s="4">
        <v>29471</v>
      </c>
      <c r="K517" s="21">
        <f>I517*J517</f>
        <v>123778.20000000001</v>
      </c>
      <c r="L517" s="28">
        <f t="shared" si="103"/>
        <v>65263574.01812689</v>
      </c>
    </row>
    <row r="518" spans="1:12">
      <c r="A518" t="s">
        <v>3511</v>
      </c>
      <c r="B518" s="5" t="s">
        <v>9874</v>
      </c>
      <c r="C518" t="s">
        <v>10646</v>
      </c>
      <c r="D518" s="2">
        <v>37990</v>
      </c>
      <c r="E518" s="1">
        <v>0.49</v>
      </c>
      <c r="F518" s="1"/>
      <c r="G518" s="19">
        <f>D518 / (1 - VALUE(LEFT(E518, LEN(E518)-1))/100)</f>
        <v>38142.570281124499</v>
      </c>
      <c r="H518" s="19" t="str">
        <f>IF(D518&lt;200, "&lt;₹200", IF(D518&lt;=500, "₹200–₹500", "&gt;₹500"))</f>
        <v>&gt;₹500</v>
      </c>
      <c r="I518">
        <v>4.2</v>
      </c>
      <c r="J518" s="4">
        <v>27790</v>
      </c>
      <c r="K518" s="21">
        <f>I518*J518</f>
        <v>116718</v>
      </c>
    </row>
    <row r="519" spans="1:12">
      <c r="A519" t="s">
        <v>4894</v>
      </c>
      <c r="B519" s="5" t="s">
        <v>10041</v>
      </c>
      <c r="C519" t="s">
        <v>10719</v>
      </c>
      <c r="D519">
        <v>999</v>
      </c>
      <c r="E519" s="1">
        <v>0.5</v>
      </c>
      <c r="F519" s="27">
        <f t="shared" ref="F519:F520" si="104">SUBTOTAL(103, E519:E530)</f>
        <v>12</v>
      </c>
      <c r="G519" s="19">
        <f>D519 / (1 - VALUE(LEFT(E519, LEN(E519)-1))/100)</f>
        <v>999</v>
      </c>
      <c r="H519" s="19" t="str">
        <f>IF(D519&lt;200, "&lt;₹200", IF(D519&lt;=500, "₹200–₹500", "&gt;₹500"))</f>
        <v>&gt;₹500</v>
      </c>
      <c r="I519">
        <v>4.2</v>
      </c>
      <c r="J519" s="4">
        <v>27441</v>
      </c>
      <c r="K519" s="21">
        <f>I519*J519</f>
        <v>115252.20000000001</v>
      </c>
      <c r="L519" s="28">
        <f t="shared" ref="L519:L520" si="105">G519*J519</f>
        <v>27413559</v>
      </c>
    </row>
    <row r="520" spans="1:12">
      <c r="A520" t="s">
        <v>4466</v>
      </c>
      <c r="B520" s="5" t="s">
        <v>9987</v>
      </c>
      <c r="C520" t="s">
        <v>10704</v>
      </c>
      <c r="D520" s="2">
        <v>1699</v>
      </c>
      <c r="E520" s="1">
        <v>0.57999999999999996</v>
      </c>
      <c r="F520" s="27">
        <f t="shared" si="104"/>
        <v>12</v>
      </c>
      <c r="G520" s="19">
        <f>D520 / (1 - VALUE(LEFT(E520, LEN(E520)-1))/100)</f>
        <v>1707.537688442211</v>
      </c>
      <c r="H520" s="19" t="str">
        <f>IF(D520&lt;200, "&lt;₹200", IF(D520&lt;=500, "₹200–₹500", "&gt;₹500"))</f>
        <v>&gt;₹500</v>
      </c>
      <c r="I520">
        <v>4.2</v>
      </c>
      <c r="J520" s="4">
        <v>25488</v>
      </c>
      <c r="K520" s="21">
        <f>I520*J520</f>
        <v>107049.60000000001</v>
      </c>
      <c r="L520" s="28">
        <f t="shared" si="105"/>
        <v>43521720.603015073</v>
      </c>
    </row>
    <row r="521" spans="1:12">
      <c r="A521" t="s">
        <v>4375</v>
      </c>
      <c r="B521" s="5" t="s">
        <v>9977</v>
      </c>
      <c r="C521" t="s">
        <v>10701</v>
      </c>
      <c r="D521">
        <v>299</v>
      </c>
      <c r="E521" s="1">
        <v>0.4</v>
      </c>
      <c r="F521" s="1"/>
      <c r="G521" s="19">
        <f>D521 / (1 - VALUE(LEFT(E521, LEN(E521)-1))/100)</f>
        <v>299</v>
      </c>
      <c r="H521" s="19" t="str">
        <f>IF(D521&lt;200, "&lt;₹200", IF(D521&lt;=500, "₹200–₹500", "&gt;₹500"))</f>
        <v>₹200–₹500</v>
      </c>
      <c r="I521">
        <v>4.2</v>
      </c>
      <c r="J521" s="4">
        <v>24432</v>
      </c>
      <c r="K521" s="21">
        <f>I521*J521</f>
        <v>102614.40000000001</v>
      </c>
    </row>
    <row r="522" spans="1:12">
      <c r="A522" t="s">
        <v>13</v>
      </c>
      <c r="B522" s="5" t="s">
        <v>9490</v>
      </c>
      <c r="C522" t="s">
        <v>10625</v>
      </c>
      <c r="D522">
        <v>399</v>
      </c>
      <c r="E522" s="1">
        <v>0.64</v>
      </c>
      <c r="F522" s="27">
        <f t="shared" ref="F522:F529" si="106">SUBTOTAL(103, E522:E533)</f>
        <v>12</v>
      </c>
      <c r="G522" s="19">
        <f>D522 / (1 - VALUE(LEFT(E522, LEN(E522)-1))/100)</f>
        <v>401.40845070422534</v>
      </c>
      <c r="H522" s="19" t="str">
        <f>IF(D522&lt;200, "&lt;₹200", IF(D522&lt;=500, "₹200–₹500", "&gt;₹500"))</f>
        <v>₹200–₹500</v>
      </c>
      <c r="I522">
        <v>4.2</v>
      </c>
      <c r="J522" s="4">
        <v>24270</v>
      </c>
      <c r="K522" s="21">
        <f>I522*J522</f>
        <v>101934</v>
      </c>
      <c r="L522" s="28">
        <f t="shared" ref="L522:L529" si="107">G522*J522</f>
        <v>9742183.0985915493</v>
      </c>
    </row>
    <row r="523" spans="1:12">
      <c r="A523" t="s">
        <v>13</v>
      </c>
      <c r="B523" s="5" t="s">
        <v>9490</v>
      </c>
      <c r="C523" t="s">
        <v>10625</v>
      </c>
      <c r="D523">
        <v>399</v>
      </c>
      <c r="E523" s="1">
        <v>0.64</v>
      </c>
      <c r="F523" s="27">
        <f t="shared" si="106"/>
        <v>12</v>
      </c>
      <c r="G523" s="19">
        <f>D523 / (1 - VALUE(LEFT(E523, LEN(E523)-1))/100)</f>
        <v>401.40845070422534</v>
      </c>
      <c r="H523" s="19" t="str">
        <f>IF(D523&lt;200, "&lt;₹200", IF(D523&lt;=500, "₹200–₹500", "&gt;₹500"))</f>
        <v>₹200–₹500</v>
      </c>
      <c r="I523">
        <v>4.2</v>
      </c>
      <c r="J523" s="4">
        <v>24269</v>
      </c>
      <c r="K523" s="21">
        <f>I523*J523</f>
        <v>101929.8</v>
      </c>
      <c r="L523" s="28">
        <f t="shared" si="107"/>
        <v>9741781.6901408453</v>
      </c>
    </row>
    <row r="524" spans="1:12">
      <c r="A524" t="s">
        <v>298</v>
      </c>
      <c r="B524" s="5" t="s">
        <v>9490</v>
      </c>
      <c r="C524" t="s">
        <v>10625</v>
      </c>
      <c r="D524">
        <v>399</v>
      </c>
      <c r="E524" s="1">
        <v>0.64</v>
      </c>
      <c r="F524" s="27">
        <f t="shared" si="106"/>
        <v>12</v>
      </c>
      <c r="G524" s="19">
        <f>D524 / (1 - VALUE(LEFT(E524, LEN(E524)-1))/100)</f>
        <v>401.40845070422534</v>
      </c>
      <c r="H524" s="19" t="str">
        <f>IF(D524&lt;200, "&lt;₹200", IF(D524&lt;=500, "₹200–₹500", "&gt;₹500"))</f>
        <v>₹200–₹500</v>
      </c>
      <c r="I524">
        <v>4.2</v>
      </c>
      <c r="J524" s="4">
        <v>24269</v>
      </c>
      <c r="K524" s="21">
        <f>I524*J524</f>
        <v>101929.8</v>
      </c>
      <c r="L524" s="28">
        <f t="shared" si="107"/>
        <v>9741781.6901408453</v>
      </c>
    </row>
    <row r="525" spans="1:12">
      <c r="A525" t="s">
        <v>549</v>
      </c>
      <c r="B525" s="5" t="s">
        <v>9556</v>
      </c>
      <c r="C525" t="s">
        <v>10625</v>
      </c>
      <c r="D525">
        <v>399</v>
      </c>
      <c r="E525" s="1">
        <v>0.64</v>
      </c>
      <c r="F525" s="27">
        <f t="shared" si="106"/>
        <v>12</v>
      </c>
      <c r="G525" s="19">
        <f>D525 / (1 - VALUE(LEFT(E525, LEN(E525)-1))/100)</f>
        <v>401.40845070422534</v>
      </c>
      <c r="H525" s="19" t="str">
        <f>IF(D525&lt;200, "&lt;₹200", IF(D525&lt;=500, "₹200–₹500", "&gt;₹500"))</f>
        <v>₹200–₹500</v>
      </c>
      <c r="I525">
        <v>4.2</v>
      </c>
      <c r="J525" s="4">
        <v>24269</v>
      </c>
      <c r="K525" s="21">
        <f>I525*J525</f>
        <v>101929.8</v>
      </c>
      <c r="L525" s="28">
        <f t="shared" si="107"/>
        <v>9741781.6901408453</v>
      </c>
    </row>
    <row r="526" spans="1:12">
      <c r="A526" t="s">
        <v>604</v>
      </c>
      <c r="B526" s="5" t="s">
        <v>9490</v>
      </c>
      <c r="C526" t="s">
        <v>10625</v>
      </c>
      <c r="D526">
        <v>649</v>
      </c>
      <c r="E526" s="1">
        <v>0.68</v>
      </c>
      <c r="F526" s="27">
        <f t="shared" si="106"/>
        <v>12</v>
      </c>
      <c r="G526" s="19">
        <f>D526 / (1 - VALUE(LEFT(E526, LEN(E526)-1))/100)</f>
        <v>652.91750503018113</v>
      </c>
      <c r="H526" s="19" t="str">
        <f>IF(D526&lt;200, "&lt;₹200", IF(D526&lt;=500, "₹200–₹500", "&gt;₹500"))</f>
        <v>&gt;₹500</v>
      </c>
      <c r="I526">
        <v>4.2</v>
      </c>
      <c r="J526" s="4">
        <v>24269</v>
      </c>
      <c r="K526" s="21">
        <f>I526*J526</f>
        <v>101929.8</v>
      </c>
      <c r="L526" s="28">
        <f t="shared" si="107"/>
        <v>15845654.929577466</v>
      </c>
    </row>
    <row r="527" spans="1:12">
      <c r="A527" t="s">
        <v>713</v>
      </c>
      <c r="B527" s="5" t="s">
        <v>9490</v>
      </c>
      <c r="C527" t="s">
        <v>10625</v>
      </c>
      <c r="D527">
        <v>449</v>
      </c>
      <c r="E527" s="1">
        <v>0.65</v>
      </c>
      <c r="F527" s="27">
        <f t="shared" si="106"/>
        <v>12</v>
      </c>
      <c r="G527" s="19">
        <f>D527 / (1 - VALUE(LEFT(E527, LEN(E527)-1))/100)</f>
        <v>451.7102615694165</v>
      </c>
      <c r="H527" s="19" t="str">
        <f>IF(D527&lt;200, "&lt;₹200", IF(D527&lt;=500, "₹200–₹500", "&gt;₹500"))</f>
        <v>₹200–₹500</v>
      </c>
      <c r="I527">
        <v>4.2</v>
      </c>
      <c r="J527" s="4">
        <v>24269</v>
      </c>
      <c r="K527" s="21">
        <f>I527*J527</f>
        <v>101929.8</v>
      </c>
      <c r="L527" s="28">
        <f t="shared" si="107"/>
        <v>10962556.338028168</v>
      </c>
    </row>
    <row r="528" spans="1:12">
      <c r="A528" t="s">
        <v>1445</v>
      </c>
      <c r="B528" s="5" t="s">
        <v>9490</v>
      </c>
      <c r="C528" t="s">
        <v>10625</v>
      </c>
      <c r="D528">
        <v>649</v>
      </c>
      <c r="E528" s="1">
        <v>0.68</v>
      </c>
      <c r="F528" s="27">
        <f t="shared" si="106"/>
        <v>12</v>
      </c>
      <c r="G528" s="19">
        <f>D528 / (1 - VALUE(LEFT(E528, LEN(E528)-1))/100)</f>
        <v>652.91750503018113</v>
      </c>
      <c r="H528" s="19" t="str">
        <f>IF(D528&lt;200, "&lt;₹200", IF(D528&lt;=500, "₹200–₹500", "&gt;₹500"))</f>
        <v>&gt;₹500</v>
      </c>
      <c r="I528">
        <v>4.2</v>
      </c>
      <c r="J528" s="4">
        <v>24269</v>
      </c>
      <c r="K528" s="21">
        <f>I528*J528</f>
        <v>101929.8</v>
      </c>
      <c r="L528" s="28">
        <f t="shared" si="107"/>
        <v>15845654.929577466</v>
      </c>
    </row>
    <row r="529" spans="1:12">
      <c r="A529" t="s">
        <v>13</v>
      </c>
      <c r="B529" s="5" t="s">
        <v>9490</v>
      </c>
      <c r="C529" t="s">
        <v>10625</v>
      </c>
      <c r="D529">
        <v>399</v>
      </c>
      <c r="E529" s="1">
        <v>0.64</v>
      </c>
      <c r="F529" s="27">
        <f t="shared" si="106"/>
        <v>12</v>
      </c>
      <c r="G529" s="19">
        <f>D529 / (1 - VALUE(LEFT(E529, LEN(E529)-1))/100)</f>
        <v>401.40845070422534</v>
      </c>
      <c r="H529" s="19" t="str">
        <f>IF(D529&lt;200, "&lt;₹200", IF(D529&lt;=500, "₹200–₹500", "&gt;₹500"))</f>
        <v>₹200–₹500</v>
      </c>
      <c r="I529">
        <v>4.2</v>
      </c>
      <c r="J529" s="4">
        <v>24269</v>
      </c>
      <c r="K529" s="21">
        <f>I529*J529</f>
        <v>101929.8</v>
      </c>
      <c r="L529" s="28">
        <f t="shared" si="107"/>
        <v>9741781.6901408453</v>
      </c>
    </row>
    <row r="530" spans="1:12">
      <c r="A530" t="s">
        <v>6464</v>
      </c>
      <c r="B530" s="5" t="s">
        <v>10228</v>
      </c>
      <c r="C530" t="s">
        <v>10764</v>
      </c>
      <c r="D530">
        <v>599</v>
      </c>
      <c r="E530" s="1">
        <v>0.24</v>
      </c>
      <c r="F530" s="1"/>
      <c r="G530" s="19">
        <f>D530 / (1 - VALUE(LEFT(E530, LEN(E530)-1))/100)</f>
        <v>600.20040080160322</v>
      </c>
      <c r="H530" s="19" t="str">
        <f>IF(D530&lt;200, "&lt;₹200", IF(D530&lt;=500, "₹200–₹500", "&gt;₹500"))</f>
        <v>&gt;₹500</v>
      </c>
      <c r="I530">
        <v>4.2</v>
      </c>
      <c r="J530" s="4">
        <v>24247</v>
      </c>
      <c r="K530" s="21">
        <f>I530*J530</f>
        <v>101837.40000000001</v>
      </c>
    </row>
    <row r="531" spans="1:12">
      <c r="A531" t="s">
        <v>6396</v>
      </c>
      <c r="B531" s="5" t="s">
        <v>10219</v>
      </c>
      <c r="C531" t="s">
        <v>10764</v>
      </c>
      <c r="D531">
        <v>625</v>
      </c>
      <c r="E531" s="1">
        <v>0.55000000000000004</v>
      </c>
      <c r="F531" s="27">
        <f>SUBTOTAL(103, E531:E542)</f>
        <v>12</v>
      </c>
      <c r="G531" s="19">
        <f>D531 / (1 - VALUE(LEFT(E531, LEN(E531)-1))/100)</f>
        <v>628.14070351758789</v>
      </c>
      <c r="H531" s="19" t="str">
        <f>IF(D531&lt;200, "&lt;₹200", IF(D531&lt;=500, "₹200–₹500", "&gt;₹500"))</f>
        <v>&gt;₹500</v>
      </c>
      <c r="I531">
        <v>4.2</v>
      </c>
      <c r="J531" s="4">
        <v>23316</v>
      </c>
      <c r="K531" s="21">
        <f>I531*J531</f>
        <v>97927.2</v>
      </c>
      <c r="L531" s="28">
        <f>G531*J531</f>
        <v>14645728.643216079</v>
      </c>
    </row>
    <row r="532" spans="1:12">
      <c r="A532" t="s">
        <v>4909</v>
      </c>
      <c r="B532" s="5" t="s">
        <v>10043</v>
      </c>
      <c r="C532" t="s">
        <v>10667</v>
      </c>
      <c r="D532">
        <v>899</v>
      </c>
      <c r="E532" s="1">
        <v>0.4</v>
      </c>
      <c r="F532" s="1"/>
      <c r="G532" s="19">
        <f>D532 / (1 - VALUE(LEFT(E532, LEN(E532)-1))/100)</f>
        <v>899</v>
      </c>
      <c r="H532" s="19" t="str">
        <f>IF(D532&lt;200, "&lt;₹200", IF(D532&lt;=500, "₹200–₹500", "&gt;₹500"))</f>
        <v>&gt;₹500</v>
      </c>
      <c r="I532">
        <v>4.2</v>
      </c>
      <c r="J532" s="4">
        <v>23174</v>
      </c>
      <c r="K532" s="21">
        <f>I532*J532</f>
        <v>97330.8</v>
      </c>
    </row>
    <row r="533" spans="1:12">
      <c r="A533" t="s">
        <v>6131</v>
      </c>
      <c r="B533" s="5" t="s">
        <v>10188</v>
      </c>
      <c r="C533" t="s">
        <v>10709</v>
      </c>
      <c r="D533">
        <v>249</v>
      </c>
      <c r="E533" s="1">
        <v>0.5</v>
      </c>
      <c r="F533" s="27">
        <f t="shared" ref="F533:F537" si="108">SUBTOTAL(103, E533:E544)</f>
        <v>12</v>
      </c>
      <c r="G533" s="19">
        <f>D533 / (1 - VALUE(LEFT(E533, LEN(E533)-1))/100)</f>
        <v>249</v>
      </c>
      <c r="H533" s="19" t="str">
        <f>IF(D533&lt;200, "&lt;₹200", IF(D533&lt;=500, "₹200–₹500", "&gt;₹500"))</f>
        <v>₹200–₹500</v>
      </c>
      <c r="I533">
        <v>4.2</v>
      </c>
      <c r="J533" s="4">
        <v>22860</v>
      </c>
      <c r="K533" s="21">
        <f>I533*J533</f>
        <v>96012</v>
      </c>
      <c r="L533" s="28">
        <f t="shared" ref="L533:L537" si="109">G533*J533</f>
        <v>5692140</v>
      </c>
    </row>
    <row r="534" spans="1:12">
      <c r="A534" t="s">
        <v>3198</v>
      </c>
      <c r="B534" s="5" t="s">
        <v>9761</v>
      </c>
      <c r="C534" t="s">
        <v>10644</v>
      </c>
      <c r="D534" s="2">
        <v>1499</v>
      </c>
      <c r="E534" s="1">
        <v>0.85</v>
      </c>
      <c r="F534" s="27">
        <f t="shared" si="108"/>
        <v>12</v>
      </c>
      <c r="G534" s="19">
        <f>D534 / (1 - VALUE(LEFT(E534, LEN(E534)-1))/100)</f>
        <v>1511.0887096774193</v>
      </c>
      <c r="H534" s="19" t="str">
        <f>IF(D534&lt;200, "&lt;₹200", IF(D534&lt;=500, "₹200–₹500", "&gt;₹500"))</f>
        <v>&gt;₹500</v>
      </c>
      <c r="I534">
        <v>4.2</v>
      </c>
      <c r="J534" s="4">
        <v>22638</v>
      </c>
      <c r="K534" s="21">
        <f>I534*J534</f>
        <v>95079.6</v>
      </c>
      <c r="L534" s="28">
        <f t="shared" si="109"/>
        <v>34208026.209677421</v>
      </c>
    </row>
    <row r="535" spans="1:12">
      <c r="A535" t="s">
        <v>3466</v>
      </c>
      <c r="B535" s="5" t="s">
        <v>9761</v>
      </c>
      <c r="C535" t="s">
        <v>10644</v>
      </c>
      <c r="D535" s="2">
        <v>1499</v>
      </c>
      <c r="E535" s="1">
        <v>0.81</v>
      </c>
      <c r="F535" s="27">
        <f t="shared" si="108"/>
        <v>12</v>
      </c>
      <c r="G535" s="19">
        <f>D535 / (1 - VALUE(LEFT(E535, LEN(E535)-1))/100)</f>
        <v>1511.0887096774193</v>
      </c>
      <c r="H535" s="19" t="str">
        <f>IF(D535&lt;200, "&lt;₹200", IF(D535&lt;=500, "₹200–₹500", "&gt;₹500"))</f>
        <v>&gt;₹500</v>
      </c>
      <c r="I535">
        <v>4.2</v>
      </c>
      <c r="J535" s="4">
        <v>22638</v>
      </c>
      <c r="K535" s="21">
        <f>I535*J535</f>
        <v>95079.6</v>
      </c>
      <c r="L535" s="28">
        <f t="shared" si="109"/>
        <v>34208026.209677421</v>
      </c>
    </row>
    <row r="536" spans="1:12">
      <c r="A536" t="s">
        <v>2356</v>
      </c>
      <c r="B536" s="5" t="s">
        <v>9761</v>
      </c>
      <c r="C536" t="s">
        <v>10644</v>
      </c>
      <c r="D536" s="2">
        <v>1499</v>
      </c>
      <c r="E536" s="1">
        <v>0.81</v>
      </c>
      <c r="F536" s="27">
        <f t="shared" si="108"/>
        <v>12</v>
      </c>
      <c r="G536" s="19">
        <f>D536 / (1 - VALUE(LEFT(E536, LEN(E536)-1))/100)</f>
        <v>1511.0887096774193</v>
      </c>
      <c r="H536" s="19" t="str">
        <f>IF(D536&lt;200, "&lt;₹200", IF(D536&lt;=500, "₹200–₹500", "&gt;₹500"))</f>
        <v>&gt;₹500</v>
      </c>
      <c r="I536">
        <v>4.2</v>
      </c>
      <c r="J536" s="4">
        <v>22638</v>
      </c>
      <c r="K536" s="21">
        <f>I536*J536</f>
        <v>95079.6</v>
      </c>
      <c r="L536" s="28">
        <f t="shared" si="109"/>
        <v>34208026.209677421</v>
      </c>
    </row>
    <row r="537" spans="1:12">
      <c r="A537" t="s">
        <v>2356</v>
      </c>
      <c r="B537" s="5" t="s">
        <v>9761</v>
      </c>
      <c r="C537" t="s">
        <v>10644</v>
      </c>
      <c r="D537" s="2">
        <v>1499</v>
      </c>
      <c r="E537" s="1">
        <v>0.81</v>
      </c>
      <c r="F537" s="27">
        <f t="shared" si="108"/>
        <v>12</v>
      </c>
      <c r="G537" s="19">
        <f>D537 / (1 - VALUE(LEFT(E537, LEN(E537)-1))/100)</f>
        <v>1511.0887096774193</v>
      </c>
      <c r="H537" s="19" t="str">
        <f>IF(D537&lt;200, "&lt;₹200", IF(D537&lt;=500, "₹200–₹500", "&gt;₹500"))</f>
        <v>&gt;₹500</v>
      </c>
      <c r="I537">
        <v>4.2</v>
      </c>
      <c r="J537" s="4">
        <v>22636</v>
      </c>
      <c r="K537" s="21">
        <f>I537*J537</f>
        <v>95071.2</v>
      </c>
      <c r="L537" s="28">
        <f t="shared" si="109"/>
        <v>34205004.032258064</v>
      </c>
    </row>
    <row r="538" spans="1:12">
      <c r="A538" t="s">
        <v>3012</v>
      </c>
      <c r="B538" s="5" t="s">
        <v>9825</v>
      </c>
      <c r="C538" t="s">
        <v>10651</v>
      </c>
      <c r="D538">
        <v>499</v>
      </c>
      <c r="E538" s="1">
        <v>0.17</v>
      </c>
      <c r="F538" s="1"/>
      <c r="G538" s="19">
        <f>D538 / (1 - VALUE(LEFT(E538, LEN(E538)-1))/100)</f>
        <v>499.49949949949951</v>
      </c>
      <c r="H538" s="19" t="str">
        <f>IF(D538&lt;200, "&lt;₹200", IF(D538&lt;=500, "₹200–₹500", "&gt;₹500"))</f>
        <v>₹200–₹500</v>
      </c>
      <c r="I538">
        <v>4.2</v>
      </c>
      <c r="J538" s="4">
        <v>21916</v>
      </c>
      <c r="K538" s="21">
        <f>I538*J538</f>
        <v>92047.2</v>
      </c>
    </row>
    <row r="539" spans="1:12">
      <c r="A539" t="s">
        <v>2962</v>
      </c>
      <c r="B539" s="5" t="s">
        <v>9820</v>
      </c>
      <c r="C539" t="s">
        <v>10644</v>
      </c>
      <c r="D539" s="2">
        <v>2999</v>
      </c>
      <c r="E539" s="1">
        <v>0.7</v>
      </c>
      <c r="F539" s="27">
        <f t="shared" ref="F539:F541" si="110">SUBTOTAL(103, E539:E550)</f>
        <v>12</v>
      </c>
      <c r="G539" s="19">
        <f>D539 / (1 - VALUE(LEFT(E539, LEN(E539)-1))/100)</f>
        <v>2999</v>
      </c>
      <c r="H539" s="19" t="str">
        <f>IF(D539&lt;200, "&lt;₹200", IF(D539&lt;=500, "₹200–₹500", "&gt;₹500"))</f>
        <v>&gt;₹500</v>
      </c>
      <c r="I539">
        <v>4.2</v>
      </c>
      <c r="J539" s="4">
        <v>20881</v>
      </c>
      <c r="K539" s="21">
        <f>I539*J539</f>
        <v>87700.2</v>
      </c>
      <c r="L539" s="28">
        <f t="shared" ref="L539:L541" si="111">G539*J539</f>
        <v>62622119</v>
      </c>
    </row>
    <row r="540" spans="1:12">
      <c r="A540" t="s">
        <v>2962</v>
      </c>
      <c r="B540" s="5" t="s">
        <v>9820</v>
      </c>
      <c r="C540" t="s">
        <v>10644</v>
      </c>
      <c r="D540" s="2">
        <v>2999</v>
      </c>
      <c r="E540" s="1">
        <v>0.7</v>
      </c>
      <c r="F540" s="27">
        <f t="shared" si="110"/>
        <v>12</v>
      </c>
      <c r="G540" s="19">
        <f>D540 / (1 - VALUE(LEFT(E540, LEN(E540)-1))/100)</f>
        <v>2999</v>
      </c>
      <c r="H540" s="19" t="str">
        <f>IF(D540&lt;200, "&lt;₹200", IF(D540&lt;=500, "₹200–₹500", "&gt;₹500"))</f>
        <v>&gt;₹500</v>
      </c>
      <c r="I540">
        <v>4.2</v>
      </c>
      <c r="J540" s="4">
        <v>20879</v>
      </c>
      <c r="K540" s="21">
        <f>I540*J540</f>
        <v>87691.8</v>
      </c>
      <c r="L540" s="28">
        <f t="shared" si="111"/>
        <v>62616121</v>
      </c>
    </row>
    <row r="541" spans="1:12">
      <c r="A541" t="s">
        <v>6810</v>
      </c>
      <c r="B541" s="5" t="s">
        <v>10274</v>
      </c>
      <c r="C541" t="s">
        <v>10780</v>
      </c>
      <c r="D541">
        <v>89</v>
      </c>
      <c r="E541" s="1">
        <v>0.5</v>
      </c>
      <c r="F541" s="27">
        <f t="shared" si="110"/>
        <v>12</v>
      </c>
      <c r="G541" s="19">
        <f>D541 / (1 - VALUE(LEFT(E541, LEN(E541)-1))/100)</f>
        <v>89</v>
      </c>
      <c r="H541" s="19" t="str">
        <f>IF(D541&lt;200, "&lt;₹200", IF(D541&lt;=500, "₹200–₹500", "&gt;₹500"))</f>
        <v>&lt;₹200</v>
      </c>
      <c r="I541">
        <v>4.2</v>
      </c>
      <c r="J541" s="4">
        <v>19621</v>
      </c>
      <c r="K541" s="21">
        <f>I541*J541</f>
        <v>82408.2</v>
      </c>
      <c r="L541" s="28">
        <f t="shared" si="111"/>
        <v>1746269</v>
      </c>
    </row>
    <row r="542" spans="1:12">
      <c r="A542" t="s">
        <v>6898</v>
      </c>
      <c r="B542" s="5" t="s">
        <v>10285</v>
      </c>
      <c r="C542" t="s">
        <v>10763</v>
      </c>
      <c r="D542">
        <v>753</v>
      </c>
      <c r="E542" s="1">
        <v>0.16</v>
      </c>
      <c r="F542" s="1"/>
      <c r="G542" s="19">
        <f>D542 / (1 - VALUE(LEFT(E542, LEN(E542)-1))/100)</f>
        <v>753.7537537537537</v>
      </c>
      <c r="H542" s="19" t="str">
        <f>IF(D542&lt;200, "&lt;₹200", IF(D542&lt;=500, "₹200–₹500", "&gt;₹500"))</f>
        <v>&gt;₹500</v>
      </c>
      <c r="I542">
        <v>4.2</v>
      </c>
      <c r="J542" s="4">
        <v>18462</v>
      </c>
      <c r="K542" s="21">
        <f>I542*J542</f>
        <v>77540.400000000009</v>
      </c>
    </row>
    <row r="543" spans="1:12">
      <c r="A543" t="s">
        <v>5117</v>
      </c>
      <c r="B543" s="5" t="s">
        <v>10070</v>
      </c>
      <c r="C543" t="s">
        <v>10676</v>
      </c>
      <c r="D543" s="2">
        <v>1345</v>
      </c>
      <c r="E543" s="1">
        <v>0.41</v>
      </c>
      <c r="F543" s="1"/>
      <c r="G543" s="19">
        <f>D543 / (1 - VALUE(LEFT(E543, LEN(E543)-1))/100)</f>
        <v>1350.4016064257028</v>
      </c>
      <c r="H543" s="19" t="str">
        <f>IF(D543&lt;200, "&lt;₹200", IF(D543&lt;=500, "₹200–₹500", "&gt;₹500"))</f>
        <v>&gt;₹500</v>
      </c>
      <c r="I543">
        <v>4.2</v>
      </c>
      <c r="J543" s="4">
        <v>17413</v>
      </c>
      <c r="K543" s="21">
        <f>I543*J543</f>
        <v>73134.600000000006</v>
      </c>
    </row>
    <row r="544" spans="1:12">
      <c r="A544" t="s">
        <v>6545</v>
      </c>
      <c r="B544" s="5" t="s">
        <v>10239</v>
      </c>
      <c r="C544" t="s">
        <v>10770</v>
      </c>
      <c r="D544">
        <v>719</v>
      </c>
      <c r="E544" s="1">
        <v>0.44</v>
      </c>
      <c r="F544" s="1"/>
      <c r="G544" s="19">
        <f>D544 / (1 - VALUE(LEFT(E544, LEN(E544)-1))/100)</f>
        <v>721.88755020080316</v>
      </c>
      <c r="H544" s="19" t="str">
        <f>IF(D544&lt;200, "&lt;₹200", IF(D544&lt;=500, "₹200–₹500", "&gt;₹500"))</f>
        <v>&gt;₹500</v>
      </c>
      <c r="I544">
        <v>4.2</v>
      </c>
      <c r="J544" s="4">
        <v>17218</v>
      </c>
      <c r="K544" s="21">
        <f>I544*J544</f>
        <v>72315.600000000006</v>
      </c>
    </row>
    <row r="545" spans="1:12">
      <c r="A545" t="s">
        <v>42</v>
      </c>
      <c r="B545" s="5" t="s">
        <v>9494</v>
      </c>
      <c r="C545" t="s">
        <v>10625</v>
      </c>
      <c r="D545">
        <v>154</v>
      </c>
      <c r="E545" s="1">
        <v>0.61</v>
      </c>
      <c r="F545" s="27">
        <f t="shared" ref="F545:F548" si="112">SUBTOTAL(103, E545:E556)</f>
        <v>12</v>
      </c>
      <c r="G545" s="19">
        <f>D545 / (1 - VALUE(LEFT(E545, LEN(E545)-1))/100)</f>
        <v>154.92957746478874</v>
      </c>
      <c r="H545" s="19" t="str">
        <f>IF(D545&lt;200, "&lt;₹200", IF(D545&lt;=500, "₹200–₹500", "&gt;₹500"))</f>
        <v>&lt;₹200</v>
      </c>
      <c r="I545">
        <v>4.2</v>
      </c>
      <c r="J545" s="4">
        <v>16905</v>
      </c>
      <c r="K545" s="21">
        <f>I545*J545</f>
        <v>71001</v>
      </c>
      <c r="L545" s="28">
        <f t="shared" ref="L545:L548" si="113">G545*J545</f>
        <v>2619084.5070422534</v>
      </c>
    </row>
    <row r="546" spans="1:12">
      <c r="A546" t="s">
        <v>42</v>
      </c>
      <c r="B546" s="5" t="s">
        <v>9494</v>
      </c>
      <c r="C546" t="s">
        <v>10625</v>
      </c>
      <c r="D546">
        <v>154</v>
      </c>
      <c r="E546" s="1">
        <v>0.61</v>
      </c>
      <c r="F546" s="27">
        <f t="shared" si="112"/>
        <v>12</v>
      </c>
      <c r="G546" s="19">
        <f>D546 / (1 - VALUE(LEFT(E546, LEN(E546)-1))/100)</f>
        <v>154.92957746478874</v>
      </c>
      <c r="H546" s="19" t="str">
        <f>IF(D546&lt;200, "&lt;₹200", IF(D546&lt;=500, "₹200–₹500", "&gt;₹500"))</f>
        <v>&lt;₹200</v>
      </c>
      <c r="I546">
        <v>4.2</v>
      </c>
      <c r="J546" s="4">
        <v>16905</v>
      </c>
      <c r="K546" s="21">
        <f>I546*J546</f>
        <v>71001</v>
      </c>
      <c r="L546" s="28">
        <f t="shared" si="113"/>
        <v>2619084.5070422534</v>
      </c>
    </row>
    <row r="547" spans="1:12">
      <c r="A547" t="s">
        <v>42</v>
      </c>
      <c r="B547" s="5" t="s">
        <v>9494</v>
      </c>
      <c r="C547" t="s">
        <v>10625</v>
      </c>
      <c r="D547">
        <v>154</v>
      </c>
      <c r="E547" s="1">
        <v>0.61</v>
      </c>
      <c r="F547" s="27">
        <f t="shared" si="112"/>
        <v>12</v>
      </c>
      <c r="G547" s="19">
        <f>D547 / (1 - VALUE(LEFT(E547, LEN(E547)-1))/100)</f>
        <v>154.92957746478874</v>
      </c>
      <c r="H547" s="19" t="str">
        <f>IF(D547&lt;200, "&lt;₹200", IF(D547&lt;=500, "₹200–₹500", "&gt;₹500"))</f>
        <v>&lt;₹200</v>
      </c>
      <c r="I547">
        <v>4.2</v>
      </c>
      <c r="J547" s="4">
        <v>16905</v>
      </c>
      <c r="K547" s="21">
        <f>I547*J547</f>
        <v>71001</v>
      </c>
      <c r="L547" s="28">
        <f t="shared" si="113"/>
        <v>2619084.5070422534</v>
      </c>
    </row>
    <row r="548" spans="1:12">
      <c r="A548" t="s">
        <v>6144</v>
      </c>
      <c r="B548" s="5" t="s">
        <v>10190</v>
      </c>
      <c r="C548" t="s">
        <v>10681</v>
      </c>
      <c r="D548" s="2">
        <v>1599</v>
      </c>
      <c r="E548" s="1">
        <v>0.56000000000000005</v>
      </c>
      <c r="F548" s="27">
        <f t="shared" si="112"/>
        <v>12</v>
      </c>
      <c r="G548" s="19">
        <f>D548 / (1 - VALUE(LEFT(E548, LEN(E548)-1))/100)</f>
        <v>1607.035175879397</v>
      </c>
      <c r="H548" s="19" t="str">
        <f>IF(D548&lt;200, "&lt;₹200", IF(D548&lt;=500, "₹200–₹500", "&gt;₹500"))</f>
        <v>&gt;₹500</v>
      </c>
      <c r="I548">
        <v>4.2</v>
      </c>
      <c r="J548" s="4">
        <v>16182</v>
      </c>
      <c r="K548" s="21">
        <f>I548*J548</f>
        <v>67964.400000000009</v>
      </c>
      <c r="L548" s="28">
        <f t="shared" si="113"/>
        <v>26005043.216080401</v>
      </c>
    </row>
    <row r="549" spans="1:12">
      <c r="A549" t="s">
        <v>8577</v>
      </c>
      <c r="B549" s="5" t="s">
        <v>10507</v>
      </c>
      <c r="C549" t="s">
        <v>10800</v>
      </c>
      <c r="D549">
        <v>979</v>
      </c>
      <c r="E549" s="1">
        <v>0.3</v>
      </c>
      <c r="F549" s="1"/>
      <c r="G549" s="19">
        <f>D549 / (1 - VALUE(LEFT(E549, LEN(E549)-1))/100)</f>
        <v>979</v>
      </c>
      <c r="H549" s="19" t="str">
        <f>IF(D549&lt;200, "&lt;₹200", IF(D549&lt;=500, "₹200–₹500", "&gt;₹500"))</f>
        <v>&gt;₹500</v>
      </c>
      <c r="I549">
        <v>4.2</v>
      </c>
      <c r="J549" s="4">
        <v>15252</v>
      </c>
      <c r="K549" s="21">
        <f>I549*J549</f>
        <v>64058.400000000001</v>
      </c>
    </row>
    <row r="550" spans="1:12">
      <c r="A550" t="s">
        <v>7290</v>
      </c>
      <c r="B550" s="5" t="s">
        <v>10336</v>
      </c>
      <c r="C550" t="s">
        <v>10763</v>
      </c>
      <c r="D550" s="2">
        <v>1695</v>
      </c>
      <c r="E550" s="1">
        <v>0.45</v>
      </c>
      <c r="F550" s="1"/>
      <c r="G550" s="19">
        <f>D550 / (1 - VALUE(LEFT(E550, LEN(E550)-1))/100)</f>
        <v>1701.8072289156626</v>
      </c>
      <c r="H550" s="19" t="str">
        <f>IF(D550&lt;200, "&lt;₹200", IF(D550&lt;=500, "₹200–₹500", "&gt;₹500"))</f>
        <v>&gt;₹500</v>
      </c>
      <c r="I550">
        <v>4.2</v>
      </c>
      <c r="J550" s="4">
        <v>14290</v>
      </c>
      <c r="K550" s="21">
        <f>I550*J550</f>
        <v>60018</v>
      </c>
    </row>
    <row r="551" spans="1:12">
      <c r="A551" t="s">
        <v>9080</v>
      </c>
      <c r="B551" s="5" t="s">
        <v>10578</v>
      </c>
      <c r="C551" t="s">
        <v>10763</v>
      </c>
      <c r="D551" s="2">
        <v>1745</v>
      </c>
      <c r="E551" s="1">
        <v>0.27</v>
      </c>
      <c r="F551" s="1"/>
      <c r="G551" s="19">
        <f>D551 / (1 - VALUE(LEFT(E551, LEN(E551)-1))/100)</f>
        <v>1748.4969939879759</v>
      </c>
      <c r="H551" s="19" t="str">
        <f>IF(D551&lt;200, "&lt;₹200", IF(D551&lt;=500, "₹200–₹500", "&gt;₹500"))</f>
        <v>&gt;₹500</v>
      </c>
      <c r="I551">
        <v>4.2</v>
      </c>
      <c r="J551" s="4">
        <v>14160</v>
      </c>
      <c r="K551" s="21">
        <f>I551*J551</f>
        <v>59472</v>
      </c>
    </row>
    <row r="552" spans="1:12">
      <c r="A552" t="s">
        <v>2181</v>
      </c>
      <c r="B552" s="5" t="s">
        <v>9739</v>
      </c>
      <c r="C552" t="s">
        <v>10644</v>
      </c>
      <c r="D552" s="2">
        <v>1799</v>
      </c>
      <c r="E552" s="1">
        <v>0.91</v>
      </c>
      <c r="F552" s="27">
        <f t="shared" ref="F552:F557" si="114">SUBTOTAL(103, E552:E563)</f>
        <v>12</v>
      </c>
      <c r="G552" s="19">
        <f>D552 / (1 - VALUE(LEFT(E552, LEN(E552)-1))/100)</f>
        <v>1815.3380423814328</v>
      </c>
      <c r="H552" s="19" t="str">
        <f>IF(D552&lt;200, "&lt;₹200", IF(D552&lt;=500, "₹200–₹500", "&gt;₹500"))</f>
        <v>&gt;₹500</v>
      </c>
      <c r="I552">
        <v>4.2</v>
      </c>
      <c r="J552" s="4">
        <v>13937</v>
      </c>
      <c r="K552" s="21">
        <f>I552*J552</f>
        <v>58535.4</v>
      </c>
      <c r="L552" s="28">
        <f t="shared" ref="L552:L557" si="115">G552*J552</f>
        <v>25300366.296670031</v>
      </c>
    </row>
    <row r="553" spans="1:12">
      <c r="A553" t="s">
        <v>2382</v>
      </c>
      <c r="B553" s="5" t="s">
        <v>9739</v>
      </c>
      <c r="C553" t="s">
        <v>10644</v>
      </c>
      <c r="D553" s="2">
        <v>1799</v>
      </c>
      <c r="E553" s="1">
        <v>0.91</v>
      </c>
      <c r="F553" s="27">
        <f t="shared" si="114"/>
        <v>12</v>
      </c>
      <c r="G553" s="19">
        <f>D553 / (1 - VALUE(LEFT(E553, LEN(E553)-1))/100)</f>
        <v>1815.3380423814328</v>
      </c>
      <c r="H553" s="19" t="str">
        <f>IF(D553&lt;200, "&lt;₹200", IF(D553&lt;=500, "₹200–₹500", "&gt;₹500"))</f>
        <v>&gt;₹500</v>
      </c>
      <c r="I553">
        <v>4.2</v>
      </c>
      <c r="J553" s="4">
        <v>13937</v>
      </c>
      <c r="K553" s="21">
        <f>I553*J553</f>
        <v>58535.4</v>
      </c>
      <c r="L553" s="28">
        <f t="shared" si="115"/>
        <v>25300366.296670031</v>
      </c>
    </row>
    <row r="554" spans="1:12">
      <c r="A554" t="s">
        <v>2405</v>
      </c>
      <c r="B554" s="5" t="s">
        <v>9739</v>
      </c>
      <c r="C554" t="s">
        <v>10644</v>
      </c>
      <c r="D554" s="2">
        <v>1799</v>
      </c>
      <c r="E554" s="1">
        <v>0.91</v>
      </c>
      <c r="F554" s="27">
        <f t="shared" si="114"/>
        <v>12</v>
      </c>
      <c r="G554" s="19">
        <f>D554 / (1 - VALUE(LEFT(E554, LEN(E554)-1))/100)</f>
        <v>1815.3380423814328</v>
      </c>
      <c r="H554" s="19" t="str">
        <f>IF(D554&lt;200, "&lt;₹200", IF(D554&lt;=500, "₹200–₹500", "&gt;₹500"))</f>
        <v>&gt;₹500</v>
      </c>
      <c r="I554">
        <v>4.2</v>
      </c>
      <c r="J554" s="4">
        <v>13937</v>
      </c>
      <c r="K554" s="21">
        <f>I554*J554</f>
        <v>58535.4</v>
      </c>
      <c r="L554" s="28">
        <f t="shared" si="115"/>
        <v>25300366.296670031</v>
      </c>
    </row>
    <row r="555" spans="1:12">
      <c r="A555" t="s">
        <v>2422</v>
      </c>
      <c r="B555" s="5" t="s">
        <v>9739</v>
      </c>
      <c r="C555" t="s">
        <v>10644</v>
      </c>
      <c r="D555" s="2">
        <v>1799</v>
      </c>
      <c r="E555" s="1">
        <v>0.91</v>
      </c>
      <c r="F555" s="27">
        <f t="shared" si="114"/>
        <v>12</v>
      </c>
      <c r="G555" s="19">
        <f>D555 / (1 - VALUE(LEFT(E555, LEN(E555)-1))/100)</f>
        <v>1815.3380423814328</v>
      </c>
      <c r="H555" s="19" t="str">
        <f>IF(D555&lt;200, "&lt;₹200", IF(D555&lt;=500, "₹200–₹500", "&gt;₹500"))</f>
        <v>&gt;₹500</v>
      </c>
      <c r="I555">
        <v>4.2</v>
      </c>
      <c r="J555" s="4">
        <v>13937</v>
      </c>
      <c r="K555" s="21">
        <f>I555*J555</f>
        <v>58535.4</v>
      </c>
      <c r="L555" s="28">
        <f t="shared" si="115"/>
        <v>25300366.296670031</v>
      </c>
    </row>
    <row r="556" spans="1:12">
      <c r="A556" t="s">
        <v>2464</v>
      </c>
      <c r="B556" s="5" t="s">
        <v>9739</v>
      </c>
      <c r="C556" t="s">
        <v>10644</v>
      </c>
      <c r="D556" s="2">
        <v>1799</v>
      </c>
      <c r="E556" s="1">
        <v>0.91</v>
      </c>
      <c r="F556" s="27">
        <f t="shared" si="114"/>
        <v>12</v>
      </c>
      <c r="G556" s="19">
        <f>D556 / (1 - VALUE(LEFT(E556, LEN(E556)-1))/100)</f>
        <v>1815.3380423814328</v>
      </c>
      <c r="H556" s="19" t="str">
        <f>IF(D556&lt;200, "&lt;₹200", IF(D556&lt;=500, "₹200–₹500", "&gt;₹500"))</f>
        <v>&gt;₹500</v>
      </c>
      <c r="I556">
        <v>4.2</v>
      </c>
      <c r="J556" s="4">
        <v>13937</v>
      </c>
      <c r="K556" s="21">
        <f>I556*J556</f>
        <v>58535.4</v>
      </c>
      <c r="L556" s="28">
        <f t="shared" si="115"/>
        <v>25300366.296670031</v>
      </c>
    </row>
    <row r="557" spans="1:12">
      <c r="A557" t="s">
        <v>7065</v>
      </c>
      <c r="B557" s="5" t="s">
        <v>10306</v>
      </c>
      <c r="C557" t="s">
        <v>10791</v>
      </c>
      <c r="D557" s="2">
        <v>1130</v>
      </c>
      <c r="E557" s="1">
        <v>0.56000000000000005</v>
      </c>
      <c r="F557" s="27">
        <f t="shared" si="114"/>
        <v>12</v>
      </c>
      <c r="G557" s="19">
        <f>D557 / (1 - VALUE(LEFT(E557, LEN(E557)-1))/100)</f>
        <v>1135.678391959799</v>
      </c>
      <c r="H557" s="19" t="str">
        <f>IF(D557&lt;200, "&lt;₹200", IF(D557&lt;=500, "₹200–₹500", "&gt;₹500"))</f>
        <v>&gt;₹500</v>
      </c>
      <c r="I557">
        <v>4.2</v>
      </c>
      <c r="J557" s="4">
        <v>13250</v>
      </c>
      <c r="K557" s="21">
        <f>I557*J557</f>
        <v>55650</v>
      </c>
      <c r="L557" s="28">
        <f t="shared" si="115"/>
        <v>15047738.693467338</v>
      </c>
    </row>
    <row r="558" spans="1:12">
      <c r="A558" t="s">
        <v>2478</v>
      </c>
      <c r="B558" s="5" t="s">
        <v>9776</v>
      </c>
      <c r="C558" t="s">
        <v>10646</v>
      </c>
      <c r="D558" s="2">
        <v>12999</v>
      </c>
      <c r="E558" s="1">
        <v>0.19</v>
      </c>
      <c r="F558" s="1"/>
      <c r="G558" s="19">
        <f>D558 / (1 - VALUE(LEFT(E558, LEN(E558)-1))/100)</f>
        <v>13012.012012012012</v>
      </c>
      <c r="H558" s="19" t="str">
        <f>IF(D558&lt;200, "&lt;₹200", IF(D558&lt;=500, "₹200–₹500", "&gt;₹500"))</f>
        <v>&gt;₹500</v>
      </c>
      <c r="I558">
        <v>4.2</v>
      </c>
      <c r="J558" s="4">
        <v>13246</v>
      </c>
      <c r="K558" s="21">
        <f>I558*J558</f>
        <v>55633.200000000004</v>
      </c>
    </row>
    <row r="559" spans="1:12">
      <c r="A559" t="s">
        <v>699</v>
      </c>
      <c r="B559" s="5" t="s">
        <v>9490</v>
      </c>
      <c r="C559" t="s">
        <v>10625</v>
      </c>
      <c r="D559">
        <v>349</v>
      </c>
      <c r="E559" s="1">
        <v>0.65</v>
      </c>
      <c r="F559" s="27">
        <f t="shared" ref="F559:F564" si="116">SUBTOTAL(103, E559:E570)</f>
        <v>12</v>
      </c>
      <c r="G559" s="19">
        <f>D559 / (1 - VALUE(LEFT(E559, LEN(E559)-1))/100)</f>
        <v>351.10663983903419</v>
      </c>
      <c r="H559" s="19" t="str">
        <f>IF(D559&lt;200, "&lt;₹200", IF(D559&lt;=500, "₹200–₹500", "&gt;₹500"))</f>
        <v>₹200–₹500</v>
      </c>
      <c r="I559">
        <v>4.2</v>
      </c>
      <c r="J559" s="4">
        <v>13120</v>
      </c>
      <c r="K559" s="21">
        <f>I559*J559</f>
        <v>55104</v>
      </c>
      <c r="L559" s="28">
        <f t="shared" ref="L559:L564" si="117">G559*J559</f>
        <v>4606519.1146881282</v>
      </c>
    </row>
    <row r="560" spans="1:12">
      <c r="A560" t="s">
        <v>1099</v>
      </c>
      <c r="B560" s="5" t="s">
        <v>9490</v>
      </c>
      <c r="C560" t="s">
        <v>10625</v>
      </c>
      <c r="D560">
        <v>399</v>
      </c>
      <c r="E560" s="1">
        <v>0.69</v>
      </c>
      <c r="F560" s="27">
        <f t="shared" si="116"/>
        <v>12</v>
      </c>
      <c r="G560" s="19">
        <f>D560 / (1 - VALUE(LEFT(E560, LEN(E560)-1))/100)</f>
        <v>401.40845070422534</v>
      </c>
      <c r="H560" s="19" t="str">
        <f>IF(D560&lt;200, "&lt;₹200", IF(D560&lt;=500, "₹200–₹500", "&gt;₹500"))</f>
        <v>₹200–₹500</v>
      </c>
      <c r="I560">
        <v>4.2</v>
      </c>
      <c r="J560" s="4">
        <v>13120</v>
      </c>
      <c r="K560" s="21">
        <f>I560*J560</f>
        <v>55104</v>
      </c>
      <c r="L560" s="28">
        <f t="shared" si="117"/>
        <v>5266478.8732394362</v>
      </c>
    </row>
    <row r="561" spans="1:12">
      <c r="A561" t="s">
        <v>6661</v>
      </c>
      <c r="B561" s="5" t="s">
        <v>10255</v>
      </c>
      <c r="C561" t="s">
        <v>10764</v>
      </c>
      <c r="D561">
        <v>549</v>
      </c>
      <c r="E561" s="1">
        <v>0.5</v>
      </c>
      <c r="F561" s="27">
        <f t="shared" si="116"/>
        <v>12</v>
      </c>
      <c r="G561" s="19">
        <f>D561 / (1 - VALUE(LEFT(E561, LEN(E561)-1))/100)</f>
        <v>549</v>
      </c>
      <c r="H561" s="19" t="str">
        <f>IF(D561&lt;200, "&lt;₹200", IF(D561&lt;=500, "₹200–₹500", "&gt;₹500"))</f>
        <v>&gt;₹500</v>
      </c>
      <c r="I561">
        <v>4.2</v>
      </c>
      <c r="J561" s="4">
        <v>13029</v>
      </c>
      <c r="K561" s="21">
        <f>I561*J561</f>
        <v>54721.8</v>
      </c>
      <c r="L561" s="28">
        <f t="shared" si="117"/>
        <v>7152921</v>
      </c>
    </row>
    <row r="562" spans="1:12">
      <c r="A562" t="s">
        <v>183</v>
      </c>
      <c r="B562" s="5" t="s">
        <v>9511</v>
      </c>
      <c r="C562" t="s">
        <v>10627</v>
      </c>
      <c r="D562">
        <v>199</v>
      </c>
      <c r="E562" s="1">
        <v>0.72</v>
      </c>
      <c r="F562" s="27">
        <f t="shared" si="116"/>
        <v>12</v>
      </c>
      <c r="G562" s="19">
        <f>D562 / (1 - VALUE(LEFT(E562, LEN(E562)-1))/100)</f>
        <v>200.40281973816718</v>
      </c>
      <c r="H562" s="19" t="str">
        <f>IF(D562&lt;200, "&lt;₹200", IF(D562&lt;=500, "₹200–₹500", "&gt;₹500"))</f>
        <v>&lt;₹200</v>
      </c>
      <c r="I562">
        <v>4.2</v>
      </c>
      <c r="J562" s="4">
        <v>12153</v>
      </c>
      <c r="K562" s="21">
        <f>I562*J562</f>
        <v>51042.6</v>
      </c>
      <c r="L562" s="28">
        <f t="shared" si="117"/>
        <v>2435495.4682779456</v>
      </c>
    </row>
    <row r="563" spans="1:12">
      <c r="A563" t="s">
        <v>1961</v>
      </c>
      <c r="B563" s="5" t="s">
        <v>9711</v>
      </c>
      <c r="C563" t="s">
        <v>10627</v>
      </c>
      <c r="D563">
        <v>379</v>
      </c>
      <c r="E563" s="1">
        <v>0.62</v>
      </c>
      <c r="F563" s="27">
        <f t="shared" si="116"/>
        <v>12</v>
      </c>
      <c r="G563" s="19">
        <f>D563 / (1 - VALUE(LEFT(E563, LEN(E563)-1))/100)</f>
        <v>381.28772635814892</v>
      </c>
      <c r="H563" s="19" t="str">
        <f>IF(D563&lt;200, "&lt;₹200", IF(D563&lt;=500, "₹200–₹500", "&gt;₹500"))</f>
        <v>₹200–₹500</v>
      </c>
      <c r="I563">
        <v>4.2</v>
      </c>
      <c r="J563" s="4">
        <v>12153</v>
      </c>
      <c r="K563" s="21">
        <f>I563*J563</f>
        <v>51042.6</v>
      </c>
      <c r="L563" s="28">
        <f t="shared" si="117"/>
        <v>4633789.7384305838</v>
      </c>
    </row>
    <row r="564" spans="1:12">
      <c r="A564" t="s">
        <v>183</v>
      </c>
      <c r="B564" s="5" t="s">
        <v>9511</v>
      </c>
      <c r="C564" t="s">
        <v>10627</v>
      </c>
      <c r="D564">
        <v>199</v>
      </c>
      <c r="E564" s="1">
        <v>0.72</v>
      </c>
      <c r="F564" s="27">
        <f t="shared" si="116"/>
        <v>12</v>
      </c>
      <c r="G564" s="19">
        <f>D564 / (1 - VALUE(LEFT(E564, LEN(E564)-1))/100)</f>
        <v>200.40281973816718</v>
      </c>
      <c r="H564" s="19" t="str">
        <f>IF(D564&lt;200, "&lt;₹200", IF(D564&lt;=500, "₹200–₹500", "&gt;₹500"))</f>
        <v>&lt;₹200</v>
      </c>
      <c r="I564">
        <v>4.2</v>
      </c>
      <c r="J564" s="4">
        <v>12153</v>
      </c>
      <c r="K564" s="21">
        <f>I564*J564</f>
        <v>51042.6</v>
      </c>
      <c r="L564" s="28">
        <f t="shared" si="117"/>
        <v>2435495.4682779456</v>
      </c>
    </row>
    <row r="565" spans="1:12">
      <c r="A565" t="s">
        <v>8423</v>
      </c>
      <c r="B565" s="5" t="s">
        <v>10486</v>
      </c>
      <c r="C565" t="s">
        <v>10769</v>
      </c>
      <c r="D565" s="2">
        <v>7349</v>
      </c>
      <c r="E565" s="1">
        <v>0.33</v>
      </c>
      <c r="F565" s="1"/>
      <c r="G565" s="19">
        <f>D565 / (1 - VALUE(LEFT(E565, LEN(E565)-1))/100)</f>
        <v>7371.1133400200606</v>
      </c>
      <c r="H565" s="19" t="str">
        <f>IF(D565&lt;200, "&lt;₹200", IF(D565&lt;=500, "₹200–₹500", "&gt;₹500"))</f>
        <v>&gt;₹500</v>
      </c>
      <c r="I565">
        <v>4.2</v>
      </c>
      <c r="J565" s="4">
        <v>11957</v>
      </c>
      <c r="K565" s="21">
        <f>I565*J565</f>
        <v>50219.4</v>
      </c>
    </row>
    <row r="566" spans="1:12">
      <c r="A566" t="s">
        <v>8542</v>
      </c>
      <c r="B566" s="5" t="s">
        <v>10502</v>
      </c>
      <c r="C566" t="s">
        <v>10782</v>
      </c>
      <c r="D566" s="2">
        <v>3799</v>
      </c>
      <c r="E566" s="1">
        <v>0.37</v>
      </c>
      <c r="F566" s="1"/>
      <c r="G566" s="19">
        <f>D566 / (1 - VALUE(LEFT(E566, LEN(E566)-1))/100)</f>
        <v>3810.4312938816452</v>
      </c>
      <c r="H566" s="19" t="str">
        <f>IF(D566&lt;200, "&lt;₹200", IF(D566&lt;=500, "₹200–₹500", "&gt;₹500"))</f>
        <v>&gt;₹500</v>
      </c>
      <c r="I566">
        <v>4.2</v>
      </c>
      <c r="J566" s="4">
        <v>11935</v>
      </c>
      <c r="K566" s="21">
        <f>I566*J566</f>
        <v>50127</v>
      </c>
    </row>
    <row r="567" spans="1:12">
      <c r="A567" t="s">
        <v>7253</v>
      </c>
      <c r="B567" s="5" t="s">
        <v>10331</v>
      </c>
      <c r="C567" t="s">
        <v>10762</v>
      </c>
      <c r="D567" s="2">
        <v>2089</v>
      </c>
      <c r="E567" s="1">
        <v>0.48</v>
      </c>
      <c r="F567" s="1"/>
      <c r="G567" s="19">
        <f>D567 / (1 - VALUE(LEFT(E567, LEN(E567)-1))/100)</f>
        <v>2097.3895582329319</v>
      </c>
      <c r="H567" s="19" t="str">
        <f>IF(D567&lt;200, "&lt;₹200", IF(D567&lt;=500, "₹200–₹500", "&gt;₹500"))</f>
        <v>&gt;₹500</v>
      </c>
      <c r="I567">
        <v>4.2</v>
      </c>
      <c r="J567" s="4">
        <v>11199</v>
      </c>
      <c r="K567" s="21">
        <f>I567*J567</f>
        <v>47035.8</v>
      </c>
    </row>
    <row r="568" spans="1:12">
      <c r="A568" t="s">
        <v>2636</v>
      </c>
      <c r="B568" s="5" t="s">
        <v>9793</v>
      </c>
      <c r="C568" t="s">
        <v>10646</v>
      </c>
      <c r="D568" s="2">
        <v>34999</v>
      </c>
      <c r="E568" s="1">
        <v>0.1</v>
      </c>
      <c r="F568" s="1"/>
      <c r="G568" s="19">
        <f>D568 / (1 - VALUE(LEFT(E568, LEN(E568)-1))/100)</f>
        <v>34999</v>
      </c>
      <c r="H568" s="19" t="str">
        <f>IF(D568&lt;200, "&lt;₹200", IF(D568&lt;=500, "₹200–₹500", "&gt;₹500"))</f>
        <v>&gt;₹500</v>
      </c>
      <c r="I568">
        <v>4.2</v>
      </c>
      <c r="J568" s="4">
        <v>11029</v>
      </c>
      <c r="K568" s="21">
        <f>I568*J568</f>
        <v>46321.8</v>
      </c>
    </row>
    <row r="569" spans="1:12">
      <c r="A569" t="s">
        <v>575</v>
      </c>
      <c r="B569" s="5" t="s">
        <v>9560</v>
      </c>
      <c r="C569" t="s">
        <v>10625</v>
      </c>
      <c r="D569">
        <v>325</v>
      </c>
      <c r="E569" s="1">
        <v>0.75</v>
      </c>
      <c r="F569" s="27">
        <f t="shared" ref="F569:F571" si="118">SUBTOTAL(103, E569:E580)</f>
        <v>12</v>
      </c>
      <c r="G569" s="19">
        <f>D569 / (1 - VALUE(LEFT(E569, LEN(E569)-1))/100)</f>
        <v>327.29103726082576</v>
      </c>
      <c r="H569" s="19" t="str">
        <f>IF(D569&lt;200, "&lt;₹200", IF(D569&lt;=500, "₹200–₹500", "&gt;₹500"))</f>
        <v>₹200–₹500</v>
      </c>
      <c r="I569">
        <v>4.2</v>
      </c>
      <c r="J569" s="4">
        <v>10576</v>
      </c>
      <c r="K569" s="21">
        <f>I569*J569</f>
        <v>44419.200000000004</v>
      </c>
      <c r="L569" s="28">
        <f t="shared" ref="L569:L571" si="119">G569*J569</f>
        <v>3461430.0100704934</v>
      </c>
    </row>
    <row r="570" spans="1:12">
      <c r="A570" t="s">
        <v>1705</v>
      </c>
      <c r="B570" s="5" t="s">
        <v>9490</v>
      </c>
      <c r="C570" t="s">
        <v>10625</v>
      </c>
      <c r="D570">
        <v>325</v>
      </c>
      <c r="E570" s="1">
        <v>0.7</v>
      </c>
      <c r="F570" s="27">
        <f t="shared" si="118"/>
        <v>12</v>
      </c>
      <c r="G570" s="19">
        <f>D570 / (1 - VALUE(LEFT(E570, LEN(E570)-1))/100)</f>
        <v>325</v>
      </c>
      <c r="H570" s="19" t="str">
        <f>IF(D570&lt;200, "&lt;₹200", IF(D570&lt;=500, "₹200–₹500", "&gt;₹500"))</f>
        <v>₹200–₹500</v>
      </c>
      <c r="I570">
        <v>4.2</v>
      </c>
      <c r="J570" s="4">
        <v>10576</v>
      </c>
      <c r="K570" s="21">
        <f>I570*J570</f>
        <v>44419.200000000004</v>
      </c>
      <c r="L570" s="28">
        <f t="shared" si="119"/>
        <v>3437200</v>
      </c>
    </row>
    <row r="571" spans="1:12">
      <c r="A571" t="s">
        <v>575</v>
      </c>
      <c r="B571" s="5" t="s">
        <v>9560</v>
      </c>
      <c r="C571" t="s">
        <v>10625</v>
      </c>
      <c r="D571">
        <v>325</v>
      </c>
      <c r="E571" s="1">
        <v>0.75</v>
      </c>
      <c r="F571" s="27">
        <f t="shared" si="118"/>
        <v>12</v>
      </c>
      <c r="G571" s="19">
        <f>D571 / (1 - VALUE(LEFT(E571, LEN(E571)-1))/100)</f>
        <v>327.29103726082576</v>
      </c>
      <c r="H571" s="19" t="str">
        <f>IF(D571&lt;200, "&lt;₹200", IF(D571&lt;=500, "₹200–₹500", "&gt;₹500"))</f>
        <v>₹200–₹500</v>
      </c>
      <c r="I571">
        <v>4.2</v>
      </c>
      <c r="J571" s="4">
        <v>10576</v>
      </c>
      <c r="K571" s="21">
        <f>I571*J571</f>
        <v>44419.200000000004</v>
      </c>
      <c r="L571" s="28">
        <f t="shared" si="119"/>
        <v>3461430.0100704934</v>
      </c>
    </row>
    <row r="572" spans="1:12">
      <c r="A572" t="s">
        <v>9241</v>
      </c>
      <c r="B572" s="5" t="s">
        <v>10600</v>
      </c>
      <c r="C572" t="s">
        <v>10794</v>
      </c>
      <c r="D572" s="2">
        <v>6199</v>
      </c>
      <c r="E572" s="1">
        <v>0.44</v>
      </c>
      <c r="F572" s="1"/>
      <c r="G572" s="19">
        <f>D572 / (1 - VALUE(LEFT(E572, LEN(E572)-1))/100)</f>
        <v>6223.8955823293172</v>
      </c>
      <c r="H572" s="19" t="str">
        <f>IF(D572&lt;200, "&lt;₹200", IF(D572&lt;=500, "₹200–₹500", "&gt;₹500"))</f>
        <v>&gt;₹500</v>
      </c>
      <c r="I572">
        <v>4.2</v>
      </c>
      <c r="J572" s="4">
        <v>10429</v>
      </c>
      <c r="K572" s="21">
        <f>I572*J572</f>
        <v>43801.8</v>
      </c>
    </row>
    <row r="573" spans="1:12">
      <c r="A573" t="s">
        <v>7632</v>
      </c>
      <c r="B573" s="5" t="s">
        <v>10382</v>
      </c>
      <c r="C573" t="s">
        <v>10764</v>
      </c>
      <c r="D573" s="2">
        <v>1099</v>
      </c>
      <c r="E573" s="1">
        <v>0.43</v>
      </c>
      <c r="F573" s="1"/>
      <c r="G573" s="19">
        <f>D573 / (1 - VALUE(LEFT(E573, LEN(E573)-1))/100)</f>
        <v>1103.4136546184739</v>
      </c>
      <c r="H573" s="19" t="str">
        <f>IF(D573&lt;200, "&lt;₹200", IF(D573&lt;=500, "₹200–₹500", "&gt;₹500"))</f>
        <v>&gt;₹500</v>
      </c>
      <c r="I573">
        <v>4.2</v>
      </c>
      <c r="J573" s="4">
        <v>9772</v>
      </c>
      <c r="K573" s="21">
        <f>I573*J573</f>
        <v>41042.400000000001</v>
      </c>
    </row>
    <row r="574" spans="1:12">
      <c r="A574" t="s">
        <v>5232</v>
      </c>
      <c r="B574" s="5" t="s">
        <v>10084</v>
      </c>
      <c r="C574" t="s">
        <v>10694</v>
      </c>
      <c r="D574">
        <v>114</v>
      </c>
      <c r="E574" s="1">
        <v>0.05</v>
      </c>
      <c r="F574" s="1"/>
      <c r="G574" s="19">
        <f>D574 / (1 - VALUE(LEFT(E574, LEN(E574)-1))/100)</f>
        <v>114</v>
      </c>
      <c r="H574" s="19" t="str">
        <f>IF(D574&lt;200, "&lt;₹200", IF(D574&lt;=500, "₹200–₹500", "&gt;₹500"))</f>
        <v>&lt;₹200</v>
      </c>
      <c r="I574">
        <v>4.2</v>
      </c>
      <c r="J574" s="4">
        <v>8938</v>
      </c>
      <c r="K574" s="21">
        <f>I574*J574</f>
        <v>37539.599999999999</v>
      </c>
    </row>
    <row r="575" spans="1:12">
      <c r="A575" t="s">
        <v>1395</v>
      </c>
      <c r="B575" s="5" t="s">
        <v>9548</v>
      </c>
      <c r="C575" t="s">
        <v>10625</v>
      </c>
      <c r="D575">
        <v>799</v>
      </c>
      <c r="E575" s="1">
        <v>0.6</v>
      </c>
      <c r="F575" s="27">
        <f t="shared" ref="F575:F576" si="120">SUBTOTAL(103, E575:E586)</f>
        <v>12</v>
      </c>
      <c r="G575" s="19">
        <f>D575 / (1 - VALUE(LEFT(E575, LEN(E575)-1))/100)</f>
        <v>799</v>
      </c>
      <c r="H575" s="19" t="str">
        <f>IF(D575&lt;200, "&lt;₹200", IF(D575&lt;=500, "₹200–₹500", "&gt;₹500"))</f>
        <v>&gt;₹500</v>
      </c>
      <c r="I575">
        <v>4.2</v>
      </c>
      <c r="J575" s="4">
        <v>8583</v>
      </c>
      <c r="K575" s="21">
        <f>I575*J575</f>
        <v>36048.6</v>
      </c>
      <c r="L575" s="28">
        <f t="shared" ref="L575:L576" si="121">G575*J575</f>
        <v>6857817</v>
      </c>
    </row>
    <row r="576" spans="1:12">
      <c r="A576" t="s">
        <v>5272</v>
      </c>
      <c r="B576" s="5" t="s">
        <v>10089</v>
      </c>
      <c r="C576" t="s">
        <v>10685</v>
      </c>
      <c r="D576">
        <v>575</v>
      </c>
      <c r="E576" s="1">
        <v>0.79</v>
      </c>
      <c r="F576" s="27">
        <f t="shared" si="120"/>
        <v>12</v>
      </c>
      <c r="G576" s="19">
        <f>D576 / (1 - VALUE(LEFT(E576, LEN(E576)-1))/100)</f>
        <v>579.05337361530712</v>
      </c>
      <c r="H576" s="19" t="str">
        <f>IF(D576&lt;200, "&lt;₹200", IF(D576&lt;=500, "₹200–₹500", "&gt;₹500"))</f>
        <v>&gt;₹500</v>
      </c>
      <c r="I576">
        <v>4.2</v>
      </c>
      <c r="J576" s="4">
        <v>8537</v>
      </c>
      <c r="K576" s="21">
        <f>I576*J576</f>
        <v>35855.4</v>
      </c>
      <c r="L576" s="28">
        <f t="shared" si="121"/>
        <v>4943378.6505538765</v>
      </c>
    </row>
    <row r="577" spans="1:12">
      <c r="A577" t="s">
        <v>4044</v>
      </c>
      <c r="B577" s="5" t="s">
        <v>9937</v>
      </c>
      <c r="C577" t="s">
        <v>10667</v>
      </c>
      <c r="D577">
        <v>681</v>
      </c>
      <c r="E577" s="1">
        <v>0.43</v>
      </c>
      <c r="F577" s="1"/>
      <c r="G577" s="19">
        <f>D577 / (1 - VALUE(LEFT(E577, LEN(E577)-1))/100)</f>
        <v>683.73493975903614</v>
      </c>
      <c r="H577" s="19" t="str">
        <f>IF(D577&lt;200, "&lt;₹200", IF(D577&lt;=500, "₹200–₹500", "&gt;₹500"))</f>
        <v>&gt;₹500</v>
      </c>
      <c r="I577">
        <v>4.2</v>
      </c>
      <c r="J577" s="4">
        <v>8258</v>
      </c>
      <c r="K577" s="21">
        <f>I577*J577</f>
        <v>34683.599999999999</v>
      </c>
    </row>
    <row r="578" spans="1:12">
      <c r="A578" t="s">
        <v>8741</v>
      </c>
      <c r="B578" s="5" t="s">
        <v>10530</v>
      </c>
      <c r="C578" t="s">
        <v>10766</v>
      </c>
      <c r="D578" s="2">
        <v>2949</v>
      </c>
      <c r="E578" s="1">
        <v>0.39</v>
      </c>
      <c r="F578" s="1"/>
      <c r="G578" s="19">
        <f>D578 / (1 - VALUE(LEFT(E578, LEN(E578)-1))/100)</f>
        <v>2957.8736208625878</v>
      </c>
      <c r="H578" s="19" t="str">
        <f>IF(D578&lt;200, "&lt;₹200", IF(D578&lt;=500, "₹200–₹500", "&gt;₹500"))</f>
        <v>&gt;₹500</v>
      </c>
      <c r="I578">
        <v>4.2</v>
      </c>
      <c r="J578" s="4">
        <v>7968</v>
      </c>
      <c r="K578" s="21">
        <f>I578*J578</f>
        <v>33465.599999999999</v>
      </c>
    </row>
    <row r="579" spans="1:12">
      <c r="A579" t="s">
        <v>9200</v>
      </c>
      <c r="B579" s="5" t="s">
        <v>10595</v>
      </c>
      <c r="C579" t="s">
        <v>10788</v>
      </c>
      <c r="D579" s="2">
        <v>1999</v>
      </c>
      <c r="E579" s="1">
        <v>0.15</v>
      </c>
      <c r="F579" s="1"/>
      <c r="G579" s="19">
        <f>D579 / (1 - VALUE(LEFT(E579, LEN(E579)-1))/100)</f>
        <v>2001.001001001001</v>
      </c>
      <c r="H579" s="19" t="str">
        <f>IF(D579&lt;200, "&lt;₹200", IF(D579&lt;=500, "₹200–₹500", "&gt;₹500"))</f>
        <v>&gt;₹500</v>
      </c>
      <c r="I579">
        <v>4.2</v>
      </c>
      <c r="J579" s="4">
        <v>7801</v>
      </c>
      <c r="K579" s="21">
        <f>I579*J579</f>
        <v>32764.2</v>
      </c>
    </row>
    <row r="580" spans="1:12">
      <c r="A580" t="s">
        <v>271</v>
      </c>
      <c r="B580" s="5" t="s">
        <v>9524</v>
      </c>
      <c r="C580" t="s">
        <v>10628</v>
      </c>
      <c r="D580" s="2">
        <v>32999</v>
      </c>
      <c r="E580" s="1">
        <v>0.28000000000000003</v>
      </c>
      <c r="F580" s="1"/>
      <c r="G580" s="19">
        <f>D580 / (1 - VALUE(LEFT(E580, LEN(E580)-1))/100)</f>
        <v>33065.130260521044</v>
      </c>
      <c r="H580" s="19" t="str">
        <f>IF(D580&lt;200, "&lt;₹200", IF(D580&lt;=500, "₹200–₹500", "&gt;₹500"))</f>
        <v>&gt;₹500</v>
      </c>
      <c r="I580">
        <v>4.2</v>
      </c>
      <c r="J580" s="4">
        <v>7298</v>
      </c>
      <c r="K580" s="21">
        <f>I580*J580</f>
        <v>30651.600000000002</v>
      </c>
    </row>
    <row r="581" spans="1:12">
      <c r="A581" t="s">
        <v>582</v>
      </c>
      <c r="B581" s="5" t="s">
        <v>9561</v>
      </c>
      <c r="C581" t="s">
        <v>10628</v>
      </c>
      <c r="D581" s="2">
        <v>29999</v>
      </c>
      <c r="E581" s="1">
        <v>0.25</v>
      </c>
      <c r="F581" s="1"/>
      <c r="G581" s="19">
        <f>D581 / (1 - VALUE(LEFT(E581, LEN(E581)-1))/100)</f>
        <v>30059.118236472947</v>
      </c>
      <c r="H581" s="19" t="str">
        <f>IF(D581&lt;200, "&lt;₹200", IF(D581&lt;=500, "₹200–₹500", "&gt;₹500"))</f>
        <v>&gt;₹500</v>
      </c>
      <c r="I581">
        <v>4.2</v>
      </c>
      <c r="J581" s="4">
        <v>7298</v>
      </c>
      <c r="K581" s="21">
        <f>I581*J581</f>
        <v>30651.600000000002</v>
      </c>
    </row>
    <row r="582" spans="1:12">
      <c r="A582" t="s">
        <v>8233</v>
      </c>
      <c r="B582" s="5" t="s">
        <v>10461</v>
      </c>
      <c r="C582" t="s">
        <v>10772</v>
      </c>
      <c r="D582">
        <v>998.06</v>
      </c>
      <c r="E582" s="1">
        <v>0.22</v>
      </c>
      <c r="F582" s="1"/>
      <c r="G582" s="19">
        <f>D582 / (1 - VALUE(LEFT(E582, LEN(E582)-1))/100)</f>
        <v>1000.060120240481</v>
      </c>
      <c r="H582" s="19" t="str">
        <f>IF(D582&lt;200, "&lt;₹200", IF(D582&lt;=500, "₹200–₹500", "&gt;₹500"))</f>
        <v>&gt;₹500</v>
      </c>
      <c r="I582">
        <v>4.2</v>
      </c>
      <c r="J582" s="4">
        <v>7274</v>
      </c>
      <c r="K582" s="21">
        <f>I582*J582</f>
        <v>30550.800000000003</v>
      </c>
    </row>
    <row r="583" spans="1:12">
      <c r="A583" t="s">
        <v>9087</v>
      </c>
      <c r="B583" s="5" t="s">
        <v>10579</v>
      </c>
      <c r="C583" t="s">
        <v>10762</v>
      </c>
      <c r="D583" s="2">
        <v>3180</v>
      </c>
      <c r="E583" s="1">
        <v>0.4</v>
      </c>
      <c r="F583" s="1"/>
      <c r="G583" s="19">
        <f>D583 / (1 - VALUE(LEFT(E583, LEN(E583)-1))/100)</f>
        <v>3180</v>
      </c>
      <c r="H583" s="19" t="str">
        <f>IF(D583&lt;200, "&lt;₹200", IF(D583&lt;=500, "₹200–₹500", "&gt;₹500"))</f>
        <v>&gt;₹500</v>
      </c>
      <c r="I583">
        <v>4.2</v>
      </c>
      <c r="J583" s="4">
        <v>6919</v>
      </c>
      <c r="K583" s="21">
        <f>I583*J583</f>
        <v>29059.800000000003</v>
      </c>
    </row>
    <row r="584" spans="1:12">
      <c r="A584" t="s">
        <v>5124</v>
      </c>
      <c r="B584" s="5" t="s">
        <v>10071</v>
      </c>
      <c r="C584" t="s">
        <v>10682</v>
      </c>
      <c r="D584">
        <v>349</v>
      </c>
      <c r="E584" s="1">
        <v>0.65</v>
      </c>
      <c r="F584" s="27">
        <f t="shared" ref="F584:F587" si="122">SUBTOTAL(103, E584:E595)</f>
        <v>12</v>
      </c>
      <c r="G584" s="19">
        <f>D584 / (1 - VALUE(LEFT(E584, LEN(E584)-1))/100)</f>
        <v>351.10663983903419</v>
      </c>
      <c r="H584" s="19" t="str">
        <f>IF(D584&lt;200, "&lt;₹200", IF(D584&lt;=500, "₹200–₹500", "&gt;₹500"))</f>
        <v>₹200–₹500</v>
      </c>
      <c r="I584">
        <v>4.2</v>
      </c>
      <c r="J584" s="4">
        <v>6676</v>
      </c>
      <c r="K584" s="21">
        <f>I584*J584</f>
        <v>28039.200000000001</v>
      </c>
      <c r="L584" s="28">
        <f t="shared" ref="L584:L587" si="123">G584*J584</f>
        <v>2343987.9275653921</v>
      </c>
    </row>
    <row r="585" spans="1:12">
      <c r="A585" t="s">
        <v>632</v>
      </c>
      <c r="B585" s="5" t="s">
        <v>9566</v>
      </c>
      <c r="C585" t="s">
        <v>10628</v>
      </c>
      <c r="D585" s="2">
        <v>18990</v>
      </c>
      <c r="E585" s="1">
        <v>0.54</v>
      </c>
      <c r="F585" s="27">
        <f t="shared" si="122"/>
        <v>12</v>
      </c>
      <c r="G585" s="19">
        <f>D585 / (1 - VALUE(LEFT(E585, LEN(E585)-1))/100)</f>
        <v>19085.427135678394</v>
      </c>
      <c r="H585" s="19" t="str">
        <f>IF(D585&lt;200, "&lt;₹200", IF(D585&lt;=500, "₹200–₹500", "&gt;₹500"))</f>
        <v>&gt;₹500</v>
      </c>
      <c r="I585">
        <v>4.2</v>
      </c>
      <c r="J585" s="4">
        <v>6659</v>
      </c>
      <c r="K585" s="21">
        <f>I585*J585</f>
        <v>27967.800000000003</v>
      </c>
      <c r="L585" s="28">
        <f t="shared" si="123"/>
        <v>127089859.29648243</v>
      </c>
    </row>
    <row r="586" spans="1:12">
      <c r="A586" t="s">
        <v>6449</v>
      </c>
      <c r="B586" s="5" t="s">
        <v>10226</v>
      </c>
      <c r="C586" t="s">
        <v>10769</v>
      </c>
      <c r="D586" s="2">
        <v>5499</v>
      </c>
      <c r="E586" s="1">
        <v>0.57999999999999996</v>
      </c>
      <c r="F586" s="27">
        <f t="shared" si="122"/>
        <v>12</v>
      </c>
      <c r="G586" s="19">
        <f>D586 / (1 - VALUE(LEFT(E586, LEN(E586)-1))/100)</f>
        <v>5526.6331658291456</v>
      </c>
      <c r="H586" s="19" t="str">
        <f>IF(D586&lt;200, "&lt;₹200", IF(D586&lt;=500, "₹200–₹500", "&gt;₹500"))</f>
        <v>&gt;₹500</v>
      </c>
      <c r="I586">
        <v>4.2</v>
      </c>
      <c r="J586" s="4">
        <v>6398</v>
      </c>
      <c r="K586" s="21">
        <f>I586*J586</f>
        <v>26871.600000000002</v>
      </c>
      <c r="L586" s="28">
        <f t="shared" si="123"/>
        <v>35359398.994974874</v>
      </c>
    </row>
    <row r="587" spans="1:12">
      <c r="A587" t="s">
        <v>5519</v>
      </c>
      <c r="B587" s="5" t="s">
        <v>10115</v>
      </c>
      <c r="C587" t="s">
        <v>10659</v>
      </c>
      <c r="D587" s="2">
        <v>2025</v>
      </c>
      <c r="E587" s="1">
        <v>0.66</v>
      </c>
      <c r="F587" s="27">
        <f t="shared" si="122"/>
        <v>12</v>
      </c>
      <c r="G587" s="19">
        <f>D587 / (1 - VALUE(LEFT(E587, LEN(E587)-1))/100)</f>
        <v>2037.2233400402415</v>
      </c>
      <c r="H587" s="19" t="str">
        <f>IF(D587&lt;200, "&lt;₹200", IF(D587&lt;=500, "₹200–₹500", "&gt;₹500"))</f>
        <v>&gt;₹500</v>
      </c>
      <c r="I587">
        <v>4.2</v>
      </c>
      <c r="J587" s="4">
        <v>6233</v>
      </c>
      <c r="K587" s="21">
        <f>I587*J587</f>
        <v>26178.600000000002</v>
      </c>
      <c r="L587" s="28">
        <f t="shared" si="123"/>
        <v>12698013.078470826</v>
      </c>
    </row>
    <row r="588" spans="1:12">
      <c r="A588" t="s">
        <v>956</v>
      </c>
      <c r="B588" s="5" t="s">
        <v>9607</v>
      </c>
      <c r="C588" t="s">
        <v>10628</v>
      </c>
      <c r="D588" s="2">
        <v>9999</v>
      </c>
      <c r="E588" s="1">
        <v>0.23</v>
      </c>
      <c r="F588" s="1"/>
      <c r="G588" s="19">
        <f>D588 / (1 - VALUE(LEFT(E588, LEN(E588)-1))/100)</f>
        <v>10019.038076152305</v>
      </c>
      <c r="H588" s="19" t="str">
        <f>IF(D588&lt;200, "&lt;₹200", IF(D588&lt;=500, "₹200–₹500", "&gt;₹500"))</f>
        <v>&gt;₹500</v>
      </c>
      <c r="I588">
        <v>4.2</v>
      </c>
      <c r="J588" s="4">
        <v>6088</v>
      </c>
      <c r="K588" s="21">
        <f>I588*J588</f>
        <v>25569.600000000002</v>
      </c>
    </row>
    <row r="589" spans="1:12">
      <c r="A589" t="s">
        <v>8507</v>
      </c>
      <c r="B589" s="5" t="s">
        <v>10497</v>
      </c>
      <c r="C589" t="s">
        <v>10763</v>
      </c>
      <c r="D589">
        <v>765</v>
      </c>
      <c r="E589" s="1">
        <v>0.21</v>
      </c>
      <c r="F589" s="1"/>
      <c r="G589" s="19">
        <f>D589 / (1 - VALUE(LEFT(E589, LEN(E589)-1))/100)</f>
        <v>766.53306613226448</v>
      </c>
      <c r="H589" s="19" t="str">
        <f>IF(D589&lt;200, "&lt;₹200", IF(D589&lt;=500, "₹200–₹500", "&gt;₹500"))</f>
        <v>&gt;₹500</v>
      </c>
      <c r="I589">
        <v>4.2</v>
      </c>
      <c r="J589" s="4">
        <v>6055</v>
      </c>
      <c r="K589" s="21">
        <f>I589*J589</f>
        <v>25431</v>
      </c>
    </row>
    <row r="590" spans="1:12">
      <c r="A590" t="s">
        <v>8996</v>
      </c>
      <c r="B590" s="5" t="s">
        <v>10566</v>
      </c>
      <c r="C590" t="s">
        <v>10777</v>
      </c>
      <c r="D590" s="2">
        <v>1199</v>
      </c>
      <c r="E590" s="1">
        <v>0.33</v>
      </c>
      <c r="F590" s="1"/>
      <c r="G590" s="19">
        <f>D590 / (1 - VALUE(LEFT(E590, LEN(E590)-1))/100)</f>
        <v>1202.6078234704112</v>
      </c>
      <c r="H590" s="19" t="str">
        <f>IF(D590&lt;200, "&lt;₹200", IF(D590&lt;=500, "₹200–₹500", "&gt;₹500"))</f>
        <v>&gt;₹500</v>
      </c>
      <c r="I590">
        <v>4.2</v>
      </c>
      <c r="J590" s="4">
        <v>5967</v>
      </c>
      <c r="K590" s="21">
        <f>I590*J590</f>
        <v>25061.4</v>
      </c>
    </row>
    <row r="591" spans="1:12">
      <c r="A591" t="s">
        <v>6869</v>
      </c>
      <c r="B591" s="5" t="s">
        <v>10281</v>
      </c>
      <c r="C591" t="s">
        <v>10764</v>
      </c>
      <c r="D591">
        <v>499</v>
      </c>
      <c r="E591" s="1">
        <v>0.2</v>
      </c>
      <c r="F591" s="1"/>
      <c r="G591" s="19">
        <f>D591 / (1 - VALUE(LEFT(E591, LEN(E591)-1))/100)</f>
        <v>499</v>
      </c>
      <c r="H591" s="19" t="str">
        <f>IF(D591&lt;200, "&lt;₹200", IF(D591&lt;=500, "₹200–₹500", "&gt;₹500"))</f>
        <v>₹200–₹500</v>
      </c>
      <c r="I591">
        <v>4.2</v>
      </c>
      <c r="J591" s="4">
        <v>5355</v>
      </c>
      <c r="K591" s="21">
        <f>I591*J591</f>
        <v>22491</v>
      </c>
    </row>
    <row r="592" spans="1:12">
      <c r="A592" t="s">
        <v>7674</v>
      </c>
      <c r="B592" s="5" t="s">
        <v>10388</v>
      </c>
      <c r="C592" t="s">
        <v>10768</v>
      </c>
      <c r="D592" s="2">
        <v>1182</v>
      </c>
      <c r="E592" s="1">
        <v>0.61</v>
      </c>
      <c r="F592" s="27">
        <f t="shared" ref="F592:F596" si="124">SUBTOTAL(103, E592:E603)</f>
        <v>12</v>
      </c>
      <c r="G592" s="19">
        <f>D592 / (1 - VALUE(LEFT(E592, LEN(E592)-1))/100)</f>
        <v>1189.1348088531188</v>
      </c>
      <c r="H592" s="19" t="str">
        <f>IF(D592&lt;200, "&lt;₹200", IF(D592&lt;=500, "₹200–₹500", "&gt;₹500"))</f>
        <v>&gt;₹500</v>
      </c>
      <c r="I592">
        <v>4.2</v>
      </c>
      <c r="J592" s="4">
        <v>5178</v>
      </c>
      <c r="K592" s="21">
        <f>I592*J592</f>
        <v>21747.600000000002</v>
      </c>
      <c r="L592" s="28">
        <f t="shared" ref="L592:L596" si="125">G592*J592</f>
        <v>6157340.0402414491</v>
      </c>
    </row>
    <row r="593" spans="1:12">
      <c r="A593" t="s">
        <v>3591</v>
      </c>
      <c r="B593" s="5" t="s">
        <v>9883</v>
      </c>
      <c r="C593" t="s">
        <v>10652</v>
      </c>
      <c r="D593">
        <v>139</v>
      </c>
      <c r="E593" s="1">
        <v>0.72</v>
      </c>
      <c r="F593" s="27">
        <f t="shared" si="124"/>
        <v>12</v>
      </c>
      <c r="G593" s="19">
        <f>D593 / (1 - VALUE(LEFT(E593, LEN(E593)-1))/100)</f>
        <v>139.97985901309164</v>
      </c>
      <c r="H593" s="19" t="str">
        <f>IF(D593&lt;200, "&lt;₹200", IF(D593&lt;=500, "₹200–₹500", "&gt;₹500"))</f>
        <v>&lt;₹200</v>
      </c>
      <c r="I593">
        <v>4.2</v>
      </c>
      <c r="J593" s="4">
        <v>4971</v>
      </c>
      <c r="K593" s="21">
        <f>I593*J593</f>
        <v>20878.2</v>
      </c>
      <c r="L593" s="28">
        <f t="shared" si="125"/>
        <v>695839.87915407855</v>
      </c>
    </row>
    <row r="594" spans="1:12">
      <c r="A594" t="s">
        <v>9123</v>
      </c>
      <c r="B594" s="5" t="s">
        <v>10584</v>
      </c>
      <c r="C594" t="s">
        <v>10818</v>
      </c>
      <c r="D594">
        <v>184</v>
      </c>
      <c r="E594" s="1">
        <v>0.59</v>
      </c>
      <c r="F594" s="27">
        <f t="shared" si="124"/>
        <v>12</v>
      </c>
      <c r="G594" s="19">
        <f>D594 / (1 - VALUE(LEFT(E594, LEN(E594)-1))/100)</f>
        <v>184.9246231155779</v>
      </c>
      <c r="H594" s="19" t="str">
        <f>IF(D594&lt;200, "&lt;₹200", IF(D594&lt;=500, "₹200–₹500", "&gt;₹500"))</f>
        <v>&lt;₹200</v>
      </c>
      <c r="I594">
        <v>4.2</v>
      </c>
      <c r="J594" s="4">
        <v>4971</v>
      </c>
      <c r="K594" s="21">
        <f>I594*J594</f>
        <v>20878.2</v>
      </c>
      <c r="L594" s="28">
        <f t="shared" si="125"/>
        <v>919260.30150753772</v>
      </c>
    </row>
    <row r="595" spans="1:12">
      <c r="A595" t="s">
        <v>2898</v>
      </c>
      <c r="B595" s="5" t="s">
        <v>9815</v>
      </c>
      <c r="C595" t="s">
        <v>10649</v>
      </c>
      <c r="D595">
        <v>337</v>
      </c>
      <c r="E595" s="1">
        <v>0.52</v>
      </c>
      <c r="F595" s="27">
        <f t="shared" si="124"/>
        <v>12</v>
      </c>
      <c r="G595" s="19">
        <f>D595 / (1 - VALUE(LEFT(E595, LEN(E595)-1))/100)</f>
        <v>338.6934673366834</v>
      </c>
      <c r="H595" s="19" t="str">
        <f>IF(D595&lt;200, "&lt;₹200", IF(D595&lt;=500, "₹200–₹500", "&gt;₹500"))</f>
        <v>₹200–₹500</v>
      </c>
      <c r="I595">
        <v>4.2</v>
      </c>
      <c r="J595" s="4">
        <v>4969</v>
      </c>
      <c r="K595" s="21">
        <f>I595*J595</f>
        <v>20869.8</v>
      </c>
      <c r="L595" s="28">
        <f t="shared" si="125"/>
        <v>1682967.8391959798</v>
      </c>
    </row>
    <row r="596" spans="1:12">
      <c r="A596" t="s">
        <v>6221</v>
      </c>
      <c r="B596" s="5" t="s">
        <v>10200</v>
      </c>
      <c r="C596" t="s">
        <v>10666</v>
      </c>
      <c r="D596">
        <v>449</v>
      </c>
      <c r="E596" s="1">
        <v>0.65</v>
      </c>
      <c r="F596" s="27">
        <f t="shared" si="124"/>
        <v>12</v>
      </c>
      <c r="G596" s="19">
        <f>D596 / (1 - VALUE(LEFT(E596, LEN(E596)-1))/100)</f>
        <v>451.7102615694165</v>
      </c>
      <c r="H596" s="19" t="str">
        <f>IF(D596&lt;200, "&lt;₹200", IF(D596&lt;=500, "₹200–₹500", "&gt;₹500"))</f>
        <v>₹200–₹500</v>
      </c>
      <c r="I596">
        <v>4.2</v>
      </c>
      <c r="J596" s="4">
        <v>4959</v>
      </c>
      <c r="K596" s="21">
        <f>I596*J596</f>
        <v>20827.8</v>
      </c>
      <c r="L596" s="28">
        <f t="shared" si="125"/>
        <v>2240031.1871227366</v>
      </c>
    </row>
    <row r="597" spans="1:12">
      <c r="A597" t="s">
        <v>8048</v>
      </c>
      <c r="B597" s="5" t="s">
        <v>10306</v>
      </c>
      <c r="C597" t="s">
        <v>10790</v>
      </c>
      <c r="D597">
        <v>980</v>
      </c>
      <c r="E597" s="1">
        <v>0.42</v>
      </c>
      <c r="F597" s="1"/>
      <c r="G597" s="19">
        <f>D597 / (1 - VALUE(LEFT(E597, LEN(E597)-1))/100)</f>
        <v>983.93574297188752</v>
      </c>
      <c r="H597" s="19" t="str">
        <f>IF(D597&lt;200, "&lt;₹200", IF(D597&lt;=500, "₹200–₹500", "&gt;₹500"))</f>
        <v>&gt;₹500</v>
      </c>
      <c r="I597">
        <v>4.2</v>
      </c>
      <c r="J597" s="4">
        <v>4740</v>
      </c>
      <c r="K597" s="21">
        <f>I597*J597</f>
        <v>19908</v>
      </c>
    </row>
    <row r="598" spans="1:12">
      <c r="A598" t="s">
        <v>7530</v>
      </c>
      <c r="B598" s="5" t="s">
        <v>10369</v>
      </c>
      <c r="C598" t="s">
        <v>10765</v>
      </c>
      <c r="D598" s="2">
        <v>3249</v>
      </c>
      <c r="E598" s="1">
        <v>0.57999999999999996</v>
      </c>
      <c r="F598" s="27">
        <f>SUBTOTAL(103, E598:E609)</f>
        <v>12</v>
      </c>
      <c r="G598" s="19">
        <f>D598 / (1 - VALUE(LEFT(E598, LEN(E598)-1))/100)</f>
        <v>3265.3266331658292</v>
      </c>
      <c r="H598" s="19" t="str">
        <f>IF(D598&lt;200, "&lt;₹200", IF(D598&lt;=500, "₹200–₹500", "&gt;₹500"))</f>
        <v>&gt;₹500</v>
      </c>
      <c r="I598">
        <v>4.2</v>
      </c>
      <c r="J598" s="4">
        <v>4664</v>
      </c>
      <c r="K598" s="21">
        <f>I598*J598</f>
        <v>19588.8</v>
      </c>
      <c r="L598" s="28">
        <f>G598*J598</f>
        <v>15229483.417085428</v>
      </c>
    </row>
    <row r="599" spans="1:12">
      <c r="A599" t="s">
        <v>7702</v>
      </c>
      <c r="B599" s="5" t="s">
        <v>10392</v>
      </c>
      <c r="C599" t="s">
        <v>10764</v>
      </c>
      <c r="D599" s="2">
        <v>1199</v>
      </c>
      <c r="E599" s="1">
        <v>0.28999999999999998</v>
      </c>
      <c r="F599" s="1"/>
      <c r="G599" s="19">
        <f>D599 / (1 - VALUE(LEFT(E599, LEN(E599)-1))/100)</f>
        <v>1201.4028056112224</v>
      </c>
      <c r="H599" s="19" t="str">
        <f>IF(D599&lt;200, "&lt;₹200", IF(D599&lt;=500, "₹200–₹500", "&gt;₹500"))</f>
        <v>&gt;₹500</v>
      </c>
      <c r="I599">
        <v>4.2</v>
      </c>
      <c r="J599" s="4">
        <v>4580</v>
      </c>
      <c r="K599" s="21">
        <f>I599*J599</f>
        <v>19236</v>
      </c>
    </row>
    <row r="600" spans="1:12">
      <c r="A600" t="s">
        <v>4249</v>
      </c>
      <c r="B600" s="5" t="s">
        <v>9962</v>
      </c>
      <c r="C600" t="s">
        <v>10683</v>
      </c>
      <c r="D600">
        <v>828</v>
      </c>
      <c r="E600" s="1">
        <v>0.04</v>
      </c>
      <c r="F600" s="1"/>
      <c r="G600" s="19">
        <f>D600 / (1 - VALUE(LEFT(E600, LEN(E600)-1))/100)</f>
        <v>828</v>
      </c>
      <c r="H600" s="19" t="str">
        <f>IF(D600&lt;200, "&lt;₹200", IF(D600&lt;=500, "₹200–₹500", "&gt;₹500"))</f>
        <v>&gt;₹500</v>
      </c>
      <c r="I600">
        <v>4.2</v>
      </c>
      <c r="J600" s="4">
        <v>4567</v>
      </c>
      <c r="K600" s="21">
        <f>I600*J600</f>
        <v>19181.400000000001</v>
      </c>
    </row>
    <row r="601" spans="1:12">
      <c r="A601" t="s">
        <v>5613</v>
      </c>
      <c r="B601" s="5" t="s">
        <v>10126</v>
      </c>
      <c r="C601" t="s">
        <v>10738</v>
      </c>
      <c r="D601" s="2">
        <v>4999</v>
      </c>
      <c r="E601" s="1">
        <v>0.6</v>
      </c>
      <c r="F601" s="27">
        <f>SUBTOTAL(103, E601:E612)</f>
        <v>12</v>
      </c>
      <c r="G601" s="19">
        <f>D601 / (1 - VALUE(LEFT(E601, LEN(E601)-1))/100)</f>
        <v>4999</v>
      </c>
      <c r="H601" s="19" t="str">
        <f>IF(D601&lt;200, "&lt;₹200", IF(D601&lt;=500, "₹200–₹500", "&gt;₹500"))</f>
        <v>&gt;₹500</v>
      </c>
      <c r="I601">
        <v>4.2</v>
      </c>
      <c r="J601" s="4">
        <v>4541</v>
      </c>
      <c r="K601" s="21">
        <f>I601*J601</f>
        <v>19072.2</v>
      </c>
      <c r="L601" s="28">
        <f>G601*J601</f>
        <v>22700459</v>
      </c>
    </row>
    <row r="602" spans="1:12">
      <c r="A602" t="s">
        <v>1675</v>
      </c>
      <c r="B602" s="5" t="s">
        <v>9682</v>
      </c>
      <c r="C602" t="s">
        <v>10632</v>
      </c>
      <c r="D602">
        <v>439</v>
      </c>
      <c r="E602" s="1">
        <v>0.42</v>
      </c>
      <c r="F602" s="1"/>
      <c r="G602" s="19">
        <f>D602 / (1 - VALUE(LEFT(E602, LEN(E602)-1))/100)</f>
        <v>440.76305220883535</v>
      </c>
      <c r="H602" s="19" t="str">
        <f>IF(D602&lt;200, "&lt;₹200", IF(D602&lt;=500, "₹200–₹500", "&gt;₹500"))</f>
        <v>₹200–₹500</v>
      </c>
      <c r="I602">
        <v>4.2</v>
      </c>
      <c r="J602" s="4">
        <v>4296</v>
      </c>
      <c r="K602" s="21">
        <f>I602*J602</f>
        <v>18043.2</v>
      </c>
    </row>
    <row r="603" spans="1:12">
      <c r="A603" t="s">
        <v>7013</v>
      </c>
      <c r="B603" s="5" t="s">
        <v>10206</v>
      </c>
      <c r="C603" t="s">
        <v>10785</v>
      </c>
      <c r="D603" s="2">
        <v>1099</v>
      </c>
      <c r="E603" s="1">
        <v>0.39</v>
      </c>
      <c r="F603" s="1"/>
      <c r="G603" s="19">
        <f>D603 / (1 - VALUE(LEFT(E603, LEN(E603)-1))/100)</f>
        <v>1102.3069207622868</v>
      </c>
      <c r="H603" s="19" t="str">
        <f>IF(D603&lt;200, "&lt;₹200", IF(D603&lt;=500, "₹200–₹500", "&gt;₹500"))</f>
        <v>&gt;₹500</v>
      </c>
      <c r="I603">
        <v>4.2</v>
      </c>
      <c r="J603" s="4">
        <v>4244</v>
      </c>
      <c r="K603" s="21">
        <f>I603*J603</f>
        <v>17824.8</v>
      </c>
    </row>
    <row r="604" spans="1:12">
      <c r="A604" t="s">
        <v>8777</v>
      </c>
      <c r="B604" s="5" t="s">
        <v>10535</v>
      </c>
      <c r="C604" t="s">
        <v>10764</v>
      </c>
      <c r="D604">
        <v>849</v>
      </c>
      <c r="E604" s="1">
        <v>0.28999999999999998</v>
      </c>
      <c r="F604" s="1"/>
      <c r="G604" s="19">
        <f>D604 / (1 - VALUE(LEFT(E604, LEN(E604)-1))/100)</f>
        <v>850.70140280561122</v>
      </c>
      <c r="H604" s="19" t="str">
        <f>IF(D604&lt;200, "&lt;₹200", IF(D604&lt;=500, "₹200–₹500", "&gt;₹500"))</f>
        <v>&gt;₹500</v>
      </c>
      <c r="I604">
        <v>4.2</v>
      </c>
      <c r="J604" s="4">
        <v>4184</v>
      </c>
      <c r="K604" s="21">
        <f>I604*J604</f>
        <v>17572.8</v>
      </c>
    </row>
    <row r="605" spans="1:12">
      <c r="A605" t="s">
        <v>5753</v>
      </c>
      <c r="B605" s="5" t="s">
        <v>10142</v>
      </c>
      <c r="C605" t="s">
        <v>10703</v>
      </c>
      <c r="D605">
        <v>379</v>
      </c>
      <c r="E605" s="1">
        <v>0.75</v>
      </c>
      <c r="F605" s="27">
        <f>SUBTOTAL(103, E605:E616)</f>
        <v>12</v>
      </c>
      <c r="G605" s="19">
        <f>D605 / (1 - VALUE(LEFT(E605, LEN(E605)-1))/100)</f>
        <v>381.67170191339375</v>
      </c>
      <c r="H605" s="19" t="str">
        <f>IF(D605&lt;200, "&lt;₹200", IF(D605&lt;=500, "₹200–₹500", "&gt;₹500"))</f>
        <v>₹200–₹500</v>
      </c>
      <c r="I605">
        <v>4.2</v>
      </c>
      <c r="J605" s="4">
        <v>4149</v>
      </c>
      <c r="K605" s="21">
        <f>I605*J605</f>
        <v>17425.8</v>
      </c>
      <c r="L605" s="28">
        <f>G605*J605</f>
        <v>1583555.8912386706</v>
      </c>
    </row>
    <row r="606" spans="1:12">
      <c r="A606" t="s">
        <v>368</v>
      </c>
      <c r="B606" s="5" t="s">
        <v>9537</v>
      </c>
      <c r="C606" t="s">
        <v>10630</v>
      </c>
      <c r="D606" s="2">
        <v>6999</v>
      </c>
      <c r="E606" s="1">
        <v>0.46</v>
      </c>
      <c r="F606" s="1"/>
      <c r="G606" s="19">
        <f>D606 / (1 - VALUE(LEFT(E606, LEN(E606)-1))/100)</f>
        <v>7027.1084337349394</v>
      </c>
      <c r="H606" s="19" t="str">
        <f>IF(D606&lt;200, "&lt;₹200", IF(D606&lt;=500, "₹200–₹500", "&gt;₹500"))</f>
        <v>&gt;₹500</v>
      </c>
      <c r="I606">
        <v>4.2</v>
      </c>
      <c r="J606" s="4">
        <v>4003</v>
      </c>
      <c r="K606" s="21">
        <f>I606*J606</f>
        <v>16812.600000000002</v>
      </c>
    </row>
    <row r="607" spans="1:12">
      <c r="A607" t="s">
        <v>1247</v>
      </c>
      <c r="B607" s="5" t="s">
        <v>9636</v>
      </c>
      <c r="C607" t="s">
        <v>10630</v>
      </c>
      <c r="D607" s="2">
        <v>5699</v>
      </c>
      <c r="E607" s="1">
        <v>0.48</v>
      </c>
      <c r="F607" s="1"/>
      <c r="G607" s="19">
        <f>D607 / (1 - VALUE(LEFT(E607, LEN(E607)-1))/100)</f>
        <v>5721.8875502008032</v>
      </c>
      <c r="H607" s="19" t="str">
        <f>IF(D607&lt;200, "&lt;₹200", IF(D607&lt;=500, "₹200–₹500", "&gt;₹500"))</f>
        <v>&gt;₹500</v>
      </c>
      <c r="I607">
        <v>4.2</v>
      </c>
      <c r="J607" s="4">
        <v>4003</v>
      </c>
      <c r="K607" s="21">
        <f>I607*J607</f>
        <v>16812.600000000002</v>
      </c>
    </row>
    <row r="608" spans="1:12">
      <c r="A608" t="s">
        <v>9024</v>
      </c>
      <c r="B608" s="5" t="s">
        <v>10570</v>
      </c>
      <c r="C608" t="s">
        <v>10768</v>
      </c>
      <c r="D608" s="2">
        <v>1199</v>
      </c>
      <c r="E608" s="1">
        <v>0.37</v>
      </c>
      <c r="F608" s="1"/>
      <c r="G608" s="19">
        <f>D608 / (1 - VALUE(LEFT(E608, LEN(E608)-1))/100)</f>
        <v>1202.6078234704112</v>
      </c>
      <c r="H608" s="19" t="str">
        <f>IF(D608&lt;200, "&lt;₹200", IF(D608&lt;=500, "₹200–₹500", "&gt;₹500"))</f>
        <v>&gt;₹500</v>
      </c>
      <c r="I608">
        <v>4.2</v>
      </c>
      <c r="J608" s="4">
        <v>3858</v>
      </c>
      <c r="K608" s="21">
        <f>I608*J608</f>
        <v>16203.6</v>
      </c>
    </row>
    <row r="609" spans="1:12">
      <c r="A609" t="s">
        <v>7395</v>
      </c>
      <c r="B609" s="5" t="s">
        <v>10350</v>
      </c>
      <c r="C609" t="s">
        <v>10797</v>
      </c>
      <c r="D609">
        <v>320</v>
      </c>
      <c r="E609" s="1">
        <v>0.6</v>
      </c>
      <c r="F609" s="27">
        <f>SUBTOTAL(103, E609:E620)</f>
        <v>12</v>
      </c>
      <c r="G609" s="19">
        <f>D609 / (1 - VALUE(LEFT(E609, LEN(E609)-1))/100)</f>
        <v>320</v>
      </c>
      <c r="H609" s="19" t="str">
        <f>IF(D609&lt;200, "&lt;₹200", IF(D609&lt;=500, "₹200–₹500", "&gt;₹500"))</f>
        <v>₹200–₹500</v>
      </c>
      <c r="I609">
        <v>4.2</v>
      </c>
      <c r="J609" s="4">
        <v>3846</v>
      </c>
      <c r="K609" s="21">
        <f>I609*J609</f>
        <v>16153.2</v>
      </c>
      <c r="L609" s="28">
        <f>G609*J609</f>
        <v>1230720</v>
      </c>
    </row>
    <row r="610" spans="1:12">
      <c r="A610" t="s">
        <v>8472</v>
      </c>
      <c r="B610" s="5" t="s">
        <v>10492</v>
      </c>
      <c r="C610" t="s">
        <v>10792</v>
      </c>
      <c r="D610" s="2">
        <v>2976</v>
      </c>
      <c r="E610" s="1">
        <v>0.25</v>
      </c>
      <c r="F610" s="1"/>
      <c r="G610" s="19">
        <f>D610 / (1 - VALUE(LEFT(E610, LEN(E610)-1))/100)</f>
        <v>2981.9639278557115</v>
      </c>
      <c r="H610" s="19" t="str">
        <f>IF(D610&lt;200, "&lt;₹200", IF(D610&lt;=500, "₹200–₹500", "&gt;₹500"))</f>
        <v>&gt;₹500</v>
      </c>
      <c r="I610">
        <v>4.2</v>
      </c>
      <c r="J610" s="4">
        <v>3740</v>
      </c>
      <c r="K610" s="21">
        <f>I610*J610</f>
        <v>15708</v>
      </c>
    </row>
    <row r="611" spans="1:12">
      <c r="A611" t="s">
        <v>9059</v>
      </c>
      <c r="B611" s="5" t="s">
        <v>10575</v>
      </c>
      <c r="C611" t="s">
        <v>10760</v>
      </c>
      <c r="D611">
        <v>379</v>
      </c>
      <c r="E611" s="1">
        <v>0.03</v>
      </c>
      <c r="F611" s="1"/>
      <c r="G611" s="19">
        <f>D611 / (1 - VALUE(LEFT(E611, LEN(E611)-1))/100)</f>
        <v>379</v>
      </c>
      <c r="H611" s="19" t="str">
        <f>IF(D611&lt;200, "&lt;₹200", IF(D611&lt;=500, "₹200–₹500", "&gt;₹500"))</f>
        <v>₹200–₹500</v>
      </c>
      <c r="I611">
        <v>4.2</v>
      </c>
      <c r="J611" s="4">
        <v>3739</v>
      </c>
      <c r="K611" s="21">
        <f>I611*J611</f>
        <v>15703.800000000001</v>
      </c>
    </row>
    <row r="612" spans="1:12">
      <c r="A612" t="s">
        <v>3135</v>
      </c>
      <c r="B612" s="5" t="s">
        <v>9836</v>
      </c>
      <c r="C612" t="s">
        <v>10651</v>
      </c>
      <c r="D612">
        <v>329</v>
      </c>
      <c r="E612" s="1">
        <v>0.67</v>
      </c>
      <c r="F612" s="27">
        <f t="shared" ref="F612:F613" si="126">SUBTOTAL(103, E612:E623)</f>
        <v>12</v>
      </c>
      <c r="G612" s="19">
        <f>D612 / (1 - VALUE(LEFT(E612, LEN(E612)-1))/100)</f>
        <v>330.98591549295776</v>
      </c>
      <c r="H612" s="19" t="str">
        <f>IF(D612&lt;200, "&lt;₹200", IF(D612&lt;=500, "₹200–₹500", "&gt;₹500"))</f>
        <v>₹200–₹500</v>
      </c>
      <c r="I612">
        <v>4.2</v>
      </c>
      <c r="J612" s="4">
        <v>3492</v>
      </c>
      <c r="K612" s="21">
        <f>I612*J612</f>
        <v>14666.400000000001</v>
      </c>
      <c r="L612" s="28">
        <f t="shared" ref="L612:L613" si="127">G612*J612</f>
        <v>1155802.8169014086</v>
      </c>
    </row>
    <row r="613" spans="1:12">
      <c r="A613" t="s">
        <v>1789</v>
      </c>
      <c r="B613" s="5" t="s">
        <v>9692</v>
      </c>
      <c r="C613" t="s">
        <v>10637</v>
      </c>
      <c r="D613">
        <v>917</v>
      </c>
      <c r="E613" s="1">
        <v>0.6</v>
      </c>
      <c r="F613" s="27">
        <f t="shared" si="126"/>
        <v>12</v>
      </c>
      <c r="G613" s="19">
        <f>D613 / (1 - VALUE(LEFT(E613, LEN(E613)-1))/100)</f>
        <v>917</v>
      </c>
      <c r="H613" s="19" t="str">
        <f>IF(D613&lt;200, "&lt;₹200", IF(D613&lt;=500, "₹200–₹500", "&gt;₹500"))</f>
        <v>&gt;₹500</v>
      </c>
      <c r="I613">
        <v>4.2</v>
      </c>
      <c r="J613" s="4">
        <v>3300</v>
      </c>
      <c r="K613" s="21">
        <f>I613*J613</f>
        <v>13860</v>
      </c>
      <c r="L613" s="28">
        <f t="shared" si="127"/>
        <v>3026100</v>
      </c>
    </row>
    <row r="614" spans="1:12">
      <c r="A614" t="s">
        <v>4591</v>
      </c>
      <c r="B614" s="5" t="s">
        <v>10002</v>
      </c>
      <c r="C614" t="s">
        <v>10706</v>
      </c>
      <c r="D614">
        <v>570</v>
      </c>
      <c r="E614" s="1">
        <v>0.43</v>
      </c>
      <c r="F614" s="1"/>
      <c r="G614" s="19">
        <f>D614 / (1 - VALUE(LEFT(E614, LEN(E614)-1))/100)</f>
        <v>572.28915662650604</v>
      </c>
      <c r="H614" s="19" t="str">
        <f>IF(D614&lt;200, "&lt;₹200", IF(D614&lt;=500, "₹200–₹500", "&gt;₹500"))</f>
        <v>&gt;₹500</v>
      </c>
      <c r="I614">
        <v>4.2</v>
      </c>
      <c r="J614" s="4">
        <v>3201</v>
      </c>
      <c r="K614" s="21">
        <f>I614*J614</f>
        <v>13444.2</v>
      </c>
    </row>
    <row r="615" spans="1:12">
      <c r="A615" t="s">
        <v>8647</v>
      </c>
      <c r="B615" s="5" t="s">
        <v>10517</v>
      </c>
      <c r="C615" t="s">
        <v>10769</v>
      </c>
      <c r="D615" s="2">
        <v>8699</v>
      </c>
      <c r="E615" s="1">
        <v>0.49</v>
      </c>
      <c r="F615" s="1"/>
      <c r="G615" s="19">
        <f>D615 / (1 - VALUE(LEFT(E615, LEN(E615)-1))/100)</f>
        <v>8733.9357429718875</v>
      </c>
      <c r="H615" s="19" t="str">
        <f>IF(D615&lt;200, "&lt;₹200", IF(D615&lt;=500, "₹200–₹500", "&gt;₹500"))</f>
        <v>&gt;₹500</v>
      </c>
      <c r="I615">
        <v>4.2</v>
      </c>
      <c r="J615" s="4">
        <v>3195</v>
      </c>
      <c r="K615" s="21">
        <f>I615*J615</f>
        <v>13419</v>
      </c>
    </row>
    <row r="616" spans="1:12">
      <c r="A616" t="s">
        <v>7380</v>
      </c>
      <c r="B616" s="5" t="s">
        <v>10348</v>
      </c>
      <c r="C616" t="s">
        <v>10796</v>
      </c>
      <c r="D616">
        <v>698</v>
      </c>
      <c r="E616" s="1">
        <v>0.56000000000000005</v>
      </c>
      <c r="F616" s="27">
        <f>SUBTOTAL(103, E616:E627)</f>
        <v>12</v>
      </c>
      <c r="G616" s="19">
        <f>D616 / (1 - VALUE(LEFT(E616, LEN(E616)-1))/100)</f>
        <v>701.5075376884422</v>
      </c>
      <c r="H616" s="19" t="str">
        <f>IF(D616&lt;200, "&lt;₹200", IF(D616&lt;=500, "₹200–₹500", "&gt;₹500"))</f>
        <v>&gt;₹500</v>
      </c>
      <c r="I616">
        <v>4.2</v>
      </c>
      <c r="J616" s="4">
        <v>3160</v>
      </c>
      <c r="K616" s="21">
        <f>I616*J616</f>
        <v>13272</v>
      </c>
      <c r="L616" s="28">
        <f>G616*J616</f>
        <v>2216763.8190954775</v>
      </c>
    </row>
    <row r="617" spans="1:12">
      <c r="A617" t="s">
        <v>8254</v>
      </c>
      <c r="B617" s="5" t="s">
        <v>10464</v>
      </c>
      <c r="C617" t="s">
        <v>10794</v>
      </c>
      <c r="D617" s="2">
        <v>8886</v>
      </c>
      <c r="E617" s="1">
        <v>0.25</v>
      </c>
      <c r="F617" s="1"/>
      <c r="G617" s="19">
        <f>D617 / (1 - VALUE(LEFT(E617, LEN(E617)-1))/100)</f>
        <v>8903.8076152304602</v>
      </c>
      <c r="H617" s="19" t="str">
        <f>IF(D617&lt;200, "&lt;₹200", IF(D617&lt;=500, "₹200–₹500", "&gt;₹500"))</f>
        <v>&gt;₹500</v>
      </c>
      <c r="I617">
        <v>4.2</v>
      </c>
      <c r="J617" s="4">
        <v>3065</v>
      </c>
      <c r="K617" s="21">
        <f>I617*J617</f>
        <v>12873</v>
      </c>
    </row>
    <row r="618" spans="1:12">
      <c r="A618" t="s">
        <v>2110</v>
      </c>
      <c r="B618" s="5" t="s">
        <v>9730</v>
      </c>
      <c r="C618" t="s">
        <v>10628</v>
      </c>
      <c r="D618" s="2">
        <v>24990</v>
      </c>
      <c r="E618" s="1">
        <v>0.52</v>
      </c>
      <c r="F618" s="27">
        <f t="shared" ref="F618:F619" si="128">SUBTOTAL(103, E618:E629)</f>
        <v>12</v>
      </c>
      <c r="G618" s="19">
        <f>D618 / (1 - VALUE(LEFT(E618, LEN(E618)-1))/100)</f>
        <v>25115.577889447235</v>
      </c>
      <c r="H618" s="19" t="str">
        <f>IF(D618&lt;200, "&lt;₹200", IF(D618&lt;=500, "₹200–₹500", "&gt;₹500"))</f>
        <v>&gt;₹500</v>
      </c>
      <c r="I618">
        <v>4.2</v>
      </c>
      <c r="J618" s="4">
        <v>2951</v>
      </c>
      <c r="K618" s="21">
        <f>I618*J618</f>
        <v>12394.2</v>
      </c>
      <c r="L618" s="28">
        <f t="shared" ref="L618:L619" si="129">G618*J618</f>
        <v>74116070.351758793</v>
      </c>
    </row>
    <row r="619" spans="1:12">
      <c r="A619" t="s">
        <v>6151</v>
      </c>
      <c r="B619" s="5" t="s">
        <v>10191</v>
      </c>
      <c r="C619" t="s">
        <v>10692</v>
      </c>
      <c r="D619" s="2">
        <v>1199</v>
      </c>
      <c r="E619" s="1">
        <v>0.7</v>
      </c>
      <c r="F619" s="27">
        <f t="shared" si="128"/>
        <v>12</v>
      </c>
      <c r="G619" s="19">
        <f>D619 / (1 - VALUE(LEFT(E619, LEN(E619)-1))/100)</f>
        <v>1199</v>
      </c>
      <c r="H619" s="19" t="str">
        <f>IF(D619&lt;200, "&lt;₹200", IF(D619&lt;=500, "₹200–₹500", "&gt;₹500"))</f>
        <v>&gt;₹500</v>
      </c>
      <c r="I619">
        <v>4.2</v>
      </c>
      <c r="J619" s="4">
        <v>2908</v>
      </c>
      <c r="K619" s="21">
        <f>I619*J619</f>
        <v>12213.6</v>
      </c>
      <c r="L619" s="28">
        <f t="shared" si="129"/>
        <v>3486692</v>
      </c>
    </row>
    <row r="620" spans="1:12">
      <c r="A620" t="s">
        <v>6610</v>
      </c>
      <c r="B620" s="5" t="s">
        <v>10248</v>
      </c>
      <c r="C620" t="s">
        <v>10756</v>
      </c>
      <c r="D620" s="2">
        <v>1260</v>
      </c>
      <c r="E620" s="1">
        <v>0.26</v>
      </c>
      <c r="F620" s="1"/>
      <c r="G620" s="19">
        <f>D620 / (1 - VALUE(LEFT(E620, LEN(E620)-1))/100)</f>
        <v>1262.5250501002004</v>
      </c>
      <c r="H620" s="19" t="str">
        <f>IF(D620&lt;200, "&lt;₹200", IF(D620&lt;=500, "₹200–₹500", "&gt;₹500"))</f>
        <v>&gt;₹500</v>
      </c>
      <c r="I620">
        <v>4.2</v>
      </c>
      <c r="J620" s="4">
        <v>2891</v>
      </c>
      <c r="K620" s="21">
        <f>I620*J620</f>
        <v>12142.2</v>
      </c>
    </row>
    <row r="621" spans="1:12">
      <c r="A621" t="s">
        <v>5831</v>
      </c>
      <c r="B621" s="5" t="s">
        <v>10152</v>
      </c>
      <c r="C621" t="s">
        <v>10709</v>
      </c>
      <c r="D621">
        <v>299</v>
      </c>
      <c r="E621" s="1">
        <v>0.8</v>
      </c>
      <c r="F621" s="27">
        <f>SUBTOTAL(103, E621:E632)</f>
        <v>12</v>
      </c>
      <c r="G621" s="19">
        <f>D621 / (1 - VALUE(LEFT(E621, LEN(E621)-1))/100)</f>
        <v>299</v>
      </c>
      <c r="H621" s="19" t="str">
        <f>IF(D621&lt;200, "&lt;₹200", IF(D621&lt;=500, "₹200–₹500", "&gt;₹500"))</f>
        <v>₹200–₹500</v>
      </c>
      <c r="I621">
        <v>4.2</v>
      </c>
      <c r="J621" s="4">
        <v>2868</v>
      </c>
      <c r="K621" s="21">
        <f>I621*J621</f>
        <v>12045.6</v>
      </c>
      <c r="L621" s="28">
        <f>G621*J621</f>
        <v>857532</v>
      </c>
    </row>
    <row r="622" spans="1:12">
      <c r="A622" t="s">
        <v>7544</v>
      </c>
      <c r="B622" s="5" t="s">
        <v>10371</v>
      </c>
      <c r="C622" t="s">
        <v>10799</v>
      </c>
      <c r="D622">
        <v>189</v>
      </c>
      <c r="E622" s="1">
        <v>0.37</v>
      </c>
      <c r="F622" s="1"/>
      <c r="G622" s="19">
        <f>D622 / (1 - VALUE(LEFT(E622, LEN(E622)-1))/100)</f>
        <v>189.56870611835507</v>
      </c>
      <c r="H622" s="19" t="str">
        <f>IF(D622&lt;200, "&lt;₹200", IF(D622&lt;=500, "₹200–₹500", "&gt;₹500"))</f>
        <v>&lt;₹200</v>
      </c>
      <c r="I622">
        <v>4.2</v>
      </c>
      <c r="J622" s="4">
        <v>2737</v>
      </c>
      <c r="K622" s="21">
        <f>I622*J622</f>
        <v>11495.4</v>
      </c>
    </row>
    <row r="623" spans="1:12">
      <c r="A623" t="s">
        <v>467</v>
      </c>
      <c r="B623" s="5" t="s">
        <v>9547</v>
      </c>
      <c r="C623" t="s">
        <v>10631</v>
      </c>
      <c r="D623" s="2">
        <v>1599</v>
      </c>
      <c r="E623" s="1">
        <v>0.47</v>
      </c>
      <c r="F623" s="1"/>
      <c r="G623" s="19">
        <f>D623 / (1 - VALUE(LEFT(E623, LEN(E623)-1))/100)</f>
        <v>1605.4216867469879</v>
      </c>
      <c r="H623" s="19" t="str">
        <f>IF(D623&lt;200, "&lt;₹200", IF(D623&lt;=500, "₹200–₹500", "&gt;₹500"))</f>
        <v>&gt;₹500</v>
      </c>
      <c r="I623">
        <v>4.2</v>
      </c>
      <c r="J623" s="4">
        <v>2727</v>
      </c>
      <c r="K623" s="21">
        <f>I623*J623</f>
        <v>11453.4</v>
      </c>
    </row>
    <row r="624" spans="1:12">
      <c r="A624" t="s">
        <v>9277</v>
      </c>
      <c r="B624" s="5" t="s">
        <v>10349</v>
      </c>
      <c r="C624" t="s">
        <v>10781</v>
      </c>
      <c r="D624" s="2">
        <v>2199</v>
      </c>
      <c r="E624" s="1">
        <v>0.28000000000000003</v>
      </c>
      <c r="F624" s="1"/>
      <c r="G624" s="19">
        <f>D624 / (1 - VALUE(LEFT(E624, LEN(E624)-1))/100)</f>
        <v>2203.4068136272545</v>
      </c>
      <c r="H624" s="19" t="str">
        <f>IF(D624&lt;200, "&lt;₹200", IF(D624&lt;=500, "₹200–₹500", "&gt;₹500"))</f>
        <v>&gt;₹500</v>
      </c>
      <c r="I624">
        <v>4.2</v>
      </c>
      <c r="J624" s="4">
        <v>2686</v>
      </c>
      <c r="K624" s="21">
        <f>I624*J624</f>
        <v>11281.2</v>
      </c>
    </row>
    <row r="625" spans="1:12">
      <c r="A625" t="s">
        <v>2969</v>
      </c>
      <c r="B625" s="5" t="s">
        <v>9821</v>
      </c>
      <c r="C625" t="s">
        <v>10661</v>
      </c>
      <c r="D625">
        <v>279</v>
      </c>
      <c r="E625" s="1">
        <v>0.81</v>
      </c>
      <c r="F625" s="27">
        <f>SUBTOTAL(103, E625:E636)</f>
        <v>12</v>
      </c>
      <c r="G625" s="19">
        <f>D625 / (1 - VALUE(LEFT(E625, LEN(E625)-1))/100)</f>
        <v>281.25</v>
      </c>
      <c r="H625" s="19" t="str">
        <f>IF(D625&lt;200, "&lt;₹200", IF(D625&lt;=500, "₹200–₹500", "&gt;₹500"))</f>
        <v>₹200–₹500</v>
      </c>
      <c r="I625">
        <v>4.2</v>
      </c>
      <c r="J625" s="4">
        <v>2646</v>
      </c>
      <c r="K625" s="21">
        <f>I625*J625</f>
        <v>11113.2</v>
      </c>
      <c r="L625" s="28">
        <f>G625*J625</f>
        <v>744187.5</v>
      </c>
    </row>
    <row r="626" spans="1:12">
      <c r="A626" t="s">
        <v>5503</v>
      </c>
      <c r="B626" s="5" t="s">
        <v>9906</v>
      </c>
      <c r="C626" t="s">
        <v>10674</v>
      </c>
      <c r="D626">
        <v>250</v>
      </c>
      <c r="E626" s="1">
        <v>0.45</v>
      </c>
      <c r="F626" s="1"/>
      <c r="G626" s="19">
        <f>D626 / (1 - VALUE(LEFT(E626, LEN(E626)-1))/100)</f>
        <v>251.00401606425703</v>
      </c>
      <c r="H626" s="19" t="str">
        <f>IF(D626&lt;200, "&lt;₹200", IF(D626&lt;=500, "₹200–₹500", "&gt;₹500"))</f>
        <v>₹200–₹500</v>
      </c>
      <c r="I626">
        <v>4.2</v>
      </c>
      <c r="J626" s="4">
        <v>2628</v>
      </c>
      <c r="K626" s="21">
        <f>I626*J626</f>
        <v>11037.6</v>
      </c>
    </row>
    <row r="627" spans="1:12">
      <c r="A627" t="s">
        <v>6159</v>
      </c>
      <c r="B627" s="5" t="s">
        <v>10192</v>
      </c>
      <c r="C627" t="s">
        <v>10667</v>
      </c>
      <c r="D627" s="2">
        <v>1099</v>
      </c>
      <c r="E627" s="1">
        <v>0.27</v>
      </c>
      <c r="F627" s="1"/>
      <c r="G627" s="19">
        <f>D627 / (1 - VALUE(LEFT(E627, LEN(E627)-1))/100)</f>
        <v>1101.2024048096193</v>
      </c>
      <c r="H627" s="19" t="str">
        <f>IF(D627&lt;200, "&lt;₹200", IF(D627&lt;=500, "₹200–₹500", "&gt;₹500"))</f>
        <v>&gt;₹500</v>
      </c>
      <c r="I627">
        <v>4.2</v>
      </c>
      <c r="J627" s="4">
        <v>2375</v>
      </c>
      <c r="K627" s="21">
        <f>I627*J627</f>
        <v>9975</v>
      </c>
    </row>
    <row r="628" spans="1:12">
      <c r="A628" t="s">
        <v>5789</v>
      </c>
      <c r="B628" s="5" t="s">
        <v>10147</v>
      </c>
      <c r="C628" t="s">
        <v>2271</v>
      </c>
      <c r="D628">
        <v>889</v>
      </c>
      <c r="E628" s="1">
        <v>0.56000000000000005</v>
      </c>
      <c r="F628" s="27">
        <f t="shared" ref="F628:F636" si="130">SUBTOTAL(103, E628:E639)</f>
        <v>12</v>
      </c>
      <c r="G628" s="19">
        <f>D628 / (1 - VALUE(LEFT(E628, LEN(E628)-1))/100)</f>
        <v>893.4673366834171</v>
      </c>
      <c r="H628" s="19" t="str">
        <f>IF(D628&lt;200, "&lt;₹200", IF(D628&lt;=500, "₹200–₹500", "&gt;₹500"))</f>
        <v>&gt;₹500</v>
      </c>
      <c r="I628">
        <v>4.2</v>
      </c>
      <c r="J628" s="4">
        <v>2284</v>
      </c>
      <c r="K628" s="21">
        <f>I628*J628</f>
        <v>9592.8000000000011</v>
      </c>
      <c r="L628" s="28">
        <f t="shared" ref="L628:L636" si="131">G628*J628</f>
        <v>2040679.3969849246</v>
      </c>
    </row>
    <row r="629" spans="1:12">
      <c r="A629" t="s">
        <v>102</v>
      </c>
      <c r="B629" s="5" t="s">
        <v>9501</v>
      </c>
      <c r="C629" t="s">
        <v>10625</v>
      </c>
      <c r="D629">
        <v>350</v>
      </c>
      <c r="E629" s="1">
        <v>0.61</v>
      </c>
      <c r="F629" s="27">
        <f t="shared" si="130"/>
        <v>12</v>
      </c>
      <c r="G629" s="19">
        <f>D629 / (1 - VALUE(LEFT(E629, LEN(E629)-1))/100)</f>
        <v>352.11267605633805</v>
      </c>
      <c r="H629" s="19" t="str">
        <f>IF(D629&lt;200, "&lt;₹200", IF(D629&lt;=500, "₹200–₹500", "&gt;₹500"))</f>
        <v>₹200–₹500</v>
      </c>
      <c r="I629">
        <v>4.2</v>
      </c>
      <c r="J629" s="4">
        <v>2263</v>
      </c>
      <c r="K629" s="21">
        <f>I629*J629</f>
        <v>9504.6</v>
      </c>
      <c r="L629" s="28">
        <f t="shared" si="131"/>
        <v>796830.98591549299</v>
      </c>
    </row>
    <row r="630" spans="1:12">
      <c r="A630" t="s">
        <v>102</v>
      </c>
      <c r="B630" s="5" t="s">
        <v>9501</v>
      </c>
      <c r="C630" t="s">
        <v>10625</v>
      </c>
      <c r="D630">
        <v>350</v>
      </c>
      <c r="E630" s="1">
        <v>0.61</v>
      </c>
      <c r="F630" s="27">
        <f t="shared" si="130"/>
        <v>12</v>
      </c>
      <c r="G630" s="19">
        <f>D630 / (1 - VALUE(LEFT(E630, LEN(E630)-1))/100)</f>
        <v>352.11267605633805</v>
      </c>
      <c r="H630" s="19" t="str">
        <f>IF(D630&lt;200, "&lt;₹200", IF(D630&lt;=500, "₹200–₹500", "&gt;₹500"))</f>
        <v>₹200–₹500</v>
      </c>
      <c r="I630">
        <v>4.2</v>
      </c>
      <c r="J630" s="4">
        <v>2262</v>
      </c>
      <c r="K630" s="21">
        <f>I630*J630</f>
        <v>9500.4</v>
      </c>
      <c r="L630" s="28">
        <f t="shared" si="131"/>
        <v>796478.87323943665</v>
      </c>
    </row>
    <row r="631" spans="1:12">
      <c r="A631" t="s">
        <v>102</v>
      </c>
      <c r="B631" s="5" t="s">
        <v>9501</v>
      </c>
      <c r="C631" t="s">
        <v>10625</v>
      </c>
      <c r="D631">
        <v>350</v>
      </c>
      <c r="E631" s="1">
        <v>0.61</v>
      </c>
      <c r="F631" s="27">
        <f t="shared" si="130"/>
        <v>12</v>
      </c>
      <c r="G631" s="19">
        <f>D631 / (1 - VALUE(LEFT(E631, LEN(E631)-1))/100)</f>
        <v>352.11267605633805</v>
      </c>
      <c r="H631" s="19" t="str">
        <f>IF(D631&lt;200, "&lt;₹200", IF(D631&lt;=500, "₹200–₹500", "&gt;₹500"))</f>
        <v>₹200–₹500</v>
      </c>
      <c r="I631">
        <v>4.2</v>
      </c>
      <c r="J631" s="4">
        <v>2262</v>
      </c>
      <c r="K631" s="21">
        <f>I631*J631</f>
        <v>9500.4</v>
      </c>
      <c r="L631" s="28">
        <f t="shared" si="131"/>
        <v>796478.87323943665</v>
      </c>
    </row>
    <row r="632" spans="1:12">
      <c r="A632" t="s">
        <v>1652</v>
      </c>
      <c r="B632" s="5" t="s">
        <v>9678</v>
      </c>
      <c r="C632" t="s">
        <v>10625</v>
      </c>
      <c r="D632">
        <v>299</v>
      </c>
      <c r="E632" s="1">
        <v>0.63</v>
      </c>
      <c r="F632" s="27">
        <f t="shared" si="130"/>
        <v>12</v>
      </c>
      <c r="G632" s="19">
        <f>D632 / (1 - VALUE(LEFT(E632, LEN(E632)-1))/100)</f>
        <v>300.80482897384309</v>
      </c>
      <c r="H632" s="19" t="str">
        <f>IF(D632&lt;200, "&lt;₹200", IF(D632&lt;=500, "₹200–₹500", "&gt;₹500"))</f>
        <v>₹200–₹500</v>
      </c>
      <c r="I632">
        <v>4.2</v>
      </c>
      <c r="J632" s="4">
        <v>2117</v>
      </c>
      <c r="K632" s="21">
        <f>I632*J632</f>
        <v>8891.4</v>
      </c>
      <c r="L632" s="28">
        <f t="shared" si="131"/>
        <v>636803.82293762581</v>
      </c>
    </row>
    <row r="633" spans="1:12">
      <c r="A633" t="s">
        <v>4328</v>
      </c>
      <c r="B633" s="5" t="s">
        <v>9971</v>
      </c>
      <c r="C633" t="s">
        <v>4330</v>
      </c>
      <c r="D633" s="2">
        <v>6299</v>
      </c>
      <c r="E633" s="1">
        <v>0.54</v>
      </c>
      <c r="F633" s="27">
        <f t="shared" si="130"/>
        <v>12</v>
      </c>
      <c r="G633" s="19">
        <f>D633 / (1 - VALUE(LEFT(E633, LEN(E633)-1))/100)</f>
        <v>6330.6532663316584</v>
      </c>
      <c r="H633" s="19" t="str">
        <f>IF(D633&lt;200, "&lt;₹200", IF(D633&lt;=500, "₹200–₹500", "&gt;₹500"))</f>
        <v>&gt;₹500</v>
      </c>
      <c r="I633">
        <v>4.2</v>
      </c>
      <c r="J633" s="4">
        <v>2014</v>
      </c>
      <c r="K633" s="21">
        <f>I633*J633</f>
        <v>8458.8000000000011</v>
      </c>
      <c r="L633" s="28">
        <f t="shared" si="131"/>
        <v>12749935.67839196</v>
      </c>
    </row>
    <row r="634" spans="1:12">
      <c r="A634" t="s">
        <v>3023</v>
      </c>
      <c r="B634" s="5" t="s">
        <v>9826</v>
      </c>
      <c r="C634" t="s">
        <v>10657</v>
      </c>
      <c r="D634">
        <v>95</v>
      </c>
      <c r="E634" s="1">
        <v>0.81</v>
      </c>
      <c r="F634" s="27">
        <f t="shared" si="130"/>
        <v>12</v>
      </c>
      <c r="G634" s="19">
        <f>D634 / (1 - VALUE(LEFT(E634, LEN(E634)-1))/100)</f>
        <v>95.766129032258064</v>
      </c>
      <c r="H634" s="19" t="str">
        <f>IF(D634&lt;200, "&lt;₹200", IF(D634&lt;=500, "₹200–₹500", "&gt;₹500"))</f>
        <v>&lt;₹200</v>
      </c>
      <c r="I634">
        <v>4.2</v>
      </c>
      <c r="J634" s="4">
        <v>1949</v>
      </c>
      <c r="K634" s="21">
        <f>I634*J634</f>
        <v>8185.8</v>
      </c>
      <c r="L634" s="28">
        <f t="shared" si="131"/>
        <v>186648.18548387097</v>
      </c>
    </row>
    <row r="635" spans="1:12">
      <c r="A635" t="s">
        <v>3219</v>
      </c>
      <c r="B635" s="5" t="s">
        <v>9826</v>
      </c>
      <c r="C635" t="s">
        <v>10657</v>
      </c>
      <c r="D635">
        <v>79</v>
      </c>
      <c r="E635" s="1">
        <v>0.84</v>
      </c>
      <c r="F635" s="27">
        <f t="shared" si="130"/>
        <v>12</v>
      </c>
      <c r="G635" s="19">
        <f>D635 / (1 - VALUE(LEFT(E635, LEN(E635)-1))/100)</f>
        <v>79.637096774193552</v>
      </c>
      <c r="H635" s="19" t="str">
        <f>IF(D635&lt;200, "&lt;₹200", IF(D635&lt;=500, "₹200–₹500", "&gt;₹500"))</f>
        <v>&lt;₹200</v>
      </c>
      <c r="I635">
        <v>4.2</v>
      </c>
      <c r="J635" s="4">
        <v>1949</v>
      </c>
      <c r="K635" s="21">
        <f>I635*J635</f>
        <v>8185.8</v>
      </c>
      <c r="L635" s="28">
        <f t="shared" si="131"/>
        <v>155212.70161290324</v>
      </c>
    </row>
    <row r="636" spans="1:12">
      <c r="A636" t="s">
        <v>3023</v>
      </c>
      <c r="B636" s="5" t="s">
        <v>9826</v>
      </c>
      <c r="C636" t="s">
        <v>10657</v>
      </c>
      <c r="D636">
        <v>95</v>
      </c>
      <c r="E636" s="1">
        <v>0.81</v>
      </c>
      <c r="F636" s="27">
        <f t="shared" si="130"/>
        <v>12</v>
      </c>
      <c r="G636" s="19">
        <f>D636 / (1 - VALUE(LEFT(E636, LEN(E636)-1))/100)</f>
        <v>95.766129032258064</v>
      </c>
      <c r="H636" s="19" t="str">
        <f>IF(D636&lt;200, "&lt;₹200", IF(D636&lt;=500, "₹200–₹500", "&gt;₹500"))</f>
        <v>&lt;₹200</v>
      </c>
      <c r="I636">
        <v>4.2</v>
      </c>
      <c r="J636" s="4">
        <v>1949</v>
      </c>
      <c r="K636" s="21">
        <f>I636*J636</f>
        <v>8185.8</v>
      </c>
      <c r="L636" s="28">
        <f t="shared" si="131"/>
        <v>186648.18548387097</v>
      </c>
    </row>
    <row r="637" spans="1:12">
      <c r="A637" t="s">
        <v>6180</v>
      </c>
      <c r="B637" s="5" t="s">
        <v>10195</v>
      </c>
      <c r="C637" t="s">
        <v>10752</v>
      </c>
      <c r="D637">
        <v>420</v>
      </c>
      <c r="E637" s="1">
        <v>0.45</v>
      </c>
      <c r="F637" s="1"/>
      <c r="G637" s="19">
        <f>D637 / (1 - VALUE(LEFT(E637, LEN(E637)-1))/100)</f>
        <v>421.68674698795184</v>
      </c>
      <c r="H637" s="19" t="str">
        <f>IF(D637&lt;200, "&lt;₹200", IF(D637&lt;=500, "₹200–₹500", "&gt;₹500"))</f>
        <v>₹200–₹500</v>
      </c>
      <c r="I637">
        <v>4.2</v>
      </c>
      <c r="J637" s="4">
        <v>1926</v>
      </c>
      <c r="K637" s="21">
        <f>I637*J637</f>
        <v>8089.2000000000007</v>
      </c>
    </row>
    <row r="638" spans="1:12">
      <c r="A638" t="s">
        <v>8570</v>
      </c>
      <c r="B638" s="5" t="s">
        <v>10506</v>
      </c>
      <c r="C638" t="s">
        <v>10773</v>
      </c>
      <c r="D638" s="2">
        <v>3199</v>
      </c>
      <c r="E638" s="1">
        <v>0.09</v>
      </c>
      <c r="F638" s="1"/>
      <c r="G638" s="19">
        <f>D638 / (1 - VALUE(LEFT(E638, LEN(E638)-1))/100)</f>
        <v>3199</v>
      </c>
      <c r="H638" s="19" t="str">
        <f>IF(D638&lt;200, "&lt;₹200", IF(D638&lt;=500, "₹200–₹500", "&gt;₹500"))</f>
        <v>&gt;₹500</v>
      </c>
      <c r="I638">
        <v>4.2</v>
      </c>
      <c r="J638" s="4">
        <v>1899</v>
      </c>
      <c r="K638" s="21">
        <f>I638*J638</f>
        <v>7975.8</v>
      </c>
    </row>
    <row r="639" spans="1:12">
      <c r="A639" t="s">
        <v>6789</v>
      </c>
      <c r="B639" s="5" t="s">
        <v>10226</v>
      </c>
      <c r="C639" t="s">
        <v>10769</v>
      </c>
      <c r="D639" s="2">
        <v>4999</v>
      </c>
      <c r="E639" s="1">
        <v>0.48</v>
      </c>
      <c r="F639" s="1"/>
      <c r="G639" s="19">
        <f>D639 / (1 - VALUE(LEFT(E639, LEN(E639)-1))/100)</f>
        <v>5019.0763052208831</v>
      </c>
      <c r="H639" s="19" t="str">
        <f>IF(D639&lt;200, "&lt;₹200", IF(D639&lt;=500, "₹200–₹500", "&gt;₹500"))</f>
        <v>&gt;₹500</v>
      </c>
      <c r="I639">
        <v>4.2</v>
      </c>
      <c r="J639" s="4">
        <v>1772</v>
      </c>
      <c r="K639" s="21">
        <f>I639*J639</f>
        <v>7442.4000000000005</v>
      </c>
    </row>
    <row r="640" spans="1:12">
      <c r="A640" t="s">
        <v>7220</v>
      </c>
      <c r="B640" s="5" t="s">
        <v>10327</v>
      </c>
      <c r="C640" t="s">
        <v>10764</v>
      </c>
      <c r="D640">
        <v>479</v>
      </c>
      <c r="E640" s="1">
        <v>0.52</v>
      </c>
      <c r="F640" s="27">
        <f t="shared" ref="F640:F641" si="132">SUBTOTAL(103, E640:E651)</f>
        <v>12</v>
      </c>
      <c r="G640" s="19">
        <f>D640 / (1 - VALUE(LEFT(E640, LEN(E640)-1))/100)</f>
        <v>481.4070351758794</v>
      </c>
      <c r="H640" s="19" t="str">
        <f>IF(D640&lt;200, "&lt;₹200", IF(D640&lt;=500, "₹200–₹500", "&gt;₹500"))</f>
        <v>₹200–₹500</v>
      </c>
      <c r="I640">
        <v>4.2</v>
      </c>
      <c r="J640" s="4">
        <v>1559</v>
      </c>
      <c r="K640" s="21">
        <f>I640*J640</f>
        <v>6547.8</v>
      </c>
      <c r="L640" s="28">
        <f t="shared" ref="L640:L641" si="133">G640*J640</f>
        <v>750513.56783919595</v>
      </c>
    </row>
    <row r="641" spans="1:12">
      <c r="A641" t="s">
        <v>4815</v>
      </c>
      <c r="B641" s="5" t="s">
        <v>10031</v>
      </c>
      <c r="C641" t="s">
        <v>10687</v>
      </c>
      <c r="D641">
        <v>230</v>
      </c>
      <c r="E641" s="1">
        <v>0.77</v>
      </c>
      <c r="F641" s="27">
        <f t="shared" si="132"/>
        <v>12</v>
      </c>
      <c r="G641" s="19">
        <f>D641 / (1 - VALUE(LEFT(E641, LEN(E641)-1))/100)</f>
        <v>231.62134944612285</v>
      </c>
      <c r="H641" s="19" t="str">
        <f>IF(D641&lt;200, "&lt;₹200", IF(D641&lt;=500, "₹200–₹500", "&gt;₹500"))</f>
        <v>₹200–₹500</v>
      </c>
      <c r="I641">
        <v>4.2</v>
      </c>
      <c r="J641" s="4">
        <v>1528</v>
      </c>
      <c r="K641" s="21">
        <f>I641*J641</f>
        <v>6417.6</v>
      </c>
      <c r="L641" s="28">
        <f t="shared" si="133"/>
        <v>353917.42195367569</v>
      </c>
    </row>
    <row r="642" spans="1:12">
      <c r="A642" t="s">
        <v>9270</v>
      </c>
      <c r="B642" s="5" t="s">
        <v>10604</v>
      </c>
      <c r="C642" t="s">
        <v>10756</v>
      </c>
      <c r="D642" s="2">
        <v>1180</v>
      </c>
      <c r="E642" s="1">
        <v>0.18</v>
      </c>
      <c r="F642" s="1"/>
      <c r="G642" s="19">
        <f>D642 / (1 - VALUE(LEFT(E642, LEN(E642)-1))/100)</f>
        <v>1181.1811811811813</v>
      </c>
      <c r="H642" s="19" t="str">
        <f>IF(D642&lt;200, "&lt;₹200", IF(D642&lt;=500, "₹200–₹500", "&gt;₹500"))</f>
        <v>&gt;₹500</v>
      </c>
      <c r="I642">
        <v>4.2</v>
      </c>
      <c r="J642" s="4">
        <v>1527</v>
      </c>
      <c r="K642" s="21">
        <f>I642*J642</f>
        <v>6413.4000000000005</v>
      </c>
    </row>
    <row r="643" spans="1:12">
      <c r="A643" t="s">
        <v>1993</v>
      </c>
      <c r="B643" s="5" t="s">
        <v>9716</v>
      </c>
      <c r="C643" t="s">
        <v>10628</v>
      </c>
      <c r="D643" s="2">
        <v>26999</v>
      </c>
      <c r="E643" s="1">
        <v>0.37</v>
      </c>
      <c r="F643" s="1"/>
      <c r="G643" s="19">
        <f>D643 / (1 - VALUE(LEFT(E643, LEN(E643)-1))/100)</f>
        <v>27080.240722166498</v>
      </c>
      <c r="H643" s="19" t="str">
        <f>IF(D643&lt;200, "&lt;₹200", IF(D643&lt;=500, "₹200–₹500", "&gt;₹500"))</f>
        <v>&gt;₹500</v>
      </c>
      <c r="I643">
        <v>4.2</v>
      </c>
      <c r="J643" s="4">
        <v>1510</v>
      </c>
      <c r="K643" s="21">
        <f>I643*J643</f>
        <v>6342</v>
      </c>
    </row>
    <row r="644" spans="1:12">
      <c r="A644" t="s">
        <v>2136</v>
      </c>
      <c r="B644" s="5" t="s">
        <v>9607</v>
      </c>
      <c r="C644" t="s">
        <v>10628</v>
      </c>
      <c r="D644" s="2">
        <v>10499</v>
      </c>
      <c r="E644" s="1">
        <v>0.46</v>
      </c>
      <c r="F644" s="1"/>
      <c r="G644" s="19">
        <f>D644 / (1 - VALUE(LEFT(E644, LEN(E644)-1))/100)</f>
        <v>10541.164658634538</v>
      </c>
      <c r="H644" s="19" t="str">
        <f>IF(D644&lt;200, "&lt;₹200", IF(D644&lt;=500, "₹200–₹500", "&gt;₹500"))</f>
        <v>&gt;₹500</v>
      </c>
      <c r="I644">
        <v>4.2</v>
      </c>
      <c r="J644" s="4">
        <v>1510</v>
      </c>
      <c r="K644" s="21">
        <f>I644*J644</f>
        <v>6342</v>
      </c>
    </row>
    <row r="645" spans="1:12">
      <c r="A645" t="s">
        <v>7581</v>
      </c>
      <c r="B645" s="5" t="s">
        <v>10375</v>
      </c>
      <c r="C645" t="s">
        <v>10781</v>
      </c>
      <c r="D645" s="2">
        <v>1999</v>
      </c>
      <c r="E645" s="1">
        <v>0.57999999999999996</v>
      </c>
      <c r="F645" s="27">
        <f t="shared" ref="F645:F647" si="134">SUBTOTAL(103, E645:E656)</f>
        <v>12</v>
      </c>
      <c r="G645" s="19">
        <f>D645 / (1 - VALUE(LEFT(E645, LEN(E645)-1))/100)</f>
        <v>2009.0452261306532</v>
      </c>
      <c r="H645" s="19" t="str">
        <f>IF(D645&lt;200, "&lt;₹200", IF(D645&lt;=500, "₹200–₹500", "&gt;₹500"))</f>
        <v>&gt;₹500</v>
      </c>
      <c r="I645">
        <v>4.2</v>
      </c>
      <c r="J645" s="4">
        <v>1353</v>
      </c>
      <c r="K645" s="21">
        <f>I645*J645</f>
        <v>5682.6</v>
      </c>
      <c r="L645" s="28">
        <f t="shared" ref="L645:L647" si="135">G645*J645</f>
        <v>2718238.1909547737</v>
      </c>
    </row>
    <row r="646" spans="1:12">
      <c r="A646" t="s">
        <v>1596</v>
      </c>
      <c r="B646" s="5" t="s">
        <v>9672</v>
      </c>
      <c r="C646" t="s">
        <v>10629</v>
      </c>
      <c r="D646">
        <v>199</v>
      </c>
      <c r="E646" s="1">
        <v>0.5</v>
      </c>
      <c r="F646" s="27">
        <f t="shared" si="134"/>
        <v>12</v>
      </c>
      <c r="G646" s="19">
        <f>D646 / (1 - VALUE(LEFT(E646, LEN(E646)-1))/100)</f>
        <v>199</v>
      </c>
      <c r="H646" s="19" t="str">
        <f>IF(D646&lt;200, "&lt;₹200", IF(D646&lt;=500, "₹200–₹500", "&gt;₹500"))</f>
        <v>&lt;₹200</v>
      </c>
      <c r="I646">
        <v>4.2</v>
      </c>
      <c r="J646" s="4">
        <v>1335</v>
      </c>
      <c r="K646" s="21">
        <f>I646*J646</f>
        <v>5607</v>
      </c>
      <c r="L646" s="28">
        <f t="shared" si="135"/>
        <v>265665</v>
      </c>
    </row>
    <row r="647" spans="1:12">
      <c r="A647" t="s">
        <v>1931</v>
      </c>
      <c r="B647" s="5" t="s">
        <v>9672</v>
      </c>
      <c r="C647" t="s">
        <v>10629</v>
      </c>
      <c r="D647">
        <v>199</v>
      </c>
      <c r="E647" s="1">
        <v>0.5</v>
      </c>
      <c r="F647" s="27">
        <f t="shared" si="134"/>
        <v>12</v>
      </c>
      <c r="G647" s="19">
        <f>D647 / (1 - VALUE(LEFT(E647, LEN(E647)-1))/100)</f>
        <v>199</v>
      </c>
      <c r="H647" s="19" t="str">
        <f>IF(D647&lt;200, "&lt;₹200", IF(D647&lt;=500, "₹200–₹500", "&gt;₹500"))</f>
        <v>&lt;₹200</v>
      </c>
      <c r="I647">
        <v>4.2</v>
      </c>
      <c r="J647" s="4">
        <v>1335</v>
      </c>
      <c r="K647" s="21">
        <f>I647*J647</f>
        <v>5607</v>
      </c>
      <c r="L647" s="28">
        <f t="shared" si="135"/>
        <v>265665</v>
      </c>
    </row>
    <row r="648" spans="1:12">
      <c r="A648" t="s">
        <v>2700</v>
      </c>
      <c r="B648" s="5" t="s">
        <v>9798</v>
      </c>
      <c r="C648" t="s">
        <v>10651</v>
      </c>
      <c r="D648">
        <v>649</v>
      </c>
      <c r="E648" s="1">
        <v>0.35</v>
      </c>
      <c r="F648" s="1"/>
      <c r="G648" s="19">
        <f>D648 / (1 - VALUE(LEFT(E648, LEN(E648)-1))/100)</f>
        <v>650.95285857572719</v>
      </c>
      <c r="H648" s="19" t="str">
        <f>IF(D648&lt;200, "&lt;₹200", IF(D648&lt;=500, "₹200–₹500", "&gt;₹500"))</f>
        <v>&gt;₹500</v>
      </c>
      <c r="I648">
        <v>4.2</v>
      </c>
      <c r="J648" s="4">
        <v>1315</v>
      </c>
      <c r="K648" s="21">
        <f>I648*J648</f>
        <v>5523</v>
      </c>
    </row>
    <row r="649" spans="1:12">
      <c r="A649" t="s">
        <v>7303</v>
      </c>
      <c r="B649" s="5" t="s">
        <v>10337</v>
      </c>
      <c r="C649" t="s">
        <v>10766</v>
      </c>
      <c r="D649" s="2">
        <v>2699</v>
      </c>
      <c r="E649" s="1">
        <v>0.43</v>
      </c>
      <c r="F649" s="1"/>
      <c r="G649" s="19">
        <f>D649 / (1 - VALUE(LEFT(E649, LEN(E649)-1))/100)</f>
        <v>2709.8393574297188</v>
      </c>
      <c r="H649" s="19" t="str">
        <f>IF(D649&lt;200, "&lt;₹200", IF(D649&lt;=500, "₹200–₹500", "&gt;₹500"))</f>
        <v>&gt;₹500</v>
      </c>
      <c r="I649">
        <v>4.2</v>
      </c>
      <c r="J649" s="4">
        <v>1296</v>
      </c>
      <c r="K649" s="21">
        <f>I649*J649</f>
        <v>5443.2</v>
      </c>
    </row>
    <row r="650" spans="1:12">
      <c r="A650" t="s">
        <v>848</v>
      </c>
      <c r="B650" s="5" t="s">
        <v>9592</v>
      </c>
      <c r="C650" t="s">
        <v>10628</v>
      </c>
      <c r="D650" s="2">
        <v>9999</v>
      </c>
      <c r="E650" s="1">
        <v>0.64</v>
      </c>
      <c r="F650" s="27">
        <f>SUBTOTAL(103, E650:E661)</f>
        <v>12</v>
      </c>
      <c r="G650" s="19">
        <f>D650 / (1 - VALUE(LEFT(E650, LEN(E650)-1))/100)</f>
        <v>10059.356136820925</v>
      </c>
      <c r="H650" s="19" t="str">
        <f>IF(D650&lt;200, "&lt;₹200", IF(D650&lt;=500, "₹200–₹500", "&gt;₹500"))</f>
        <v>&gt;₹500</v>
      </c>
      <c r="I650">
        <v>4.2</v>
      </c>
      <c r="J650" s="4">
        <v>1269</v>
      </c>
      <c r="K650" s="21">
        <f>I650*J650</f>
        <v>5329.8</v>
      </c>
      <c r="L650" s="28">
        <f>G650*J650</f>
        <v>12765322.937625753</v>
      </c>
    </row>
    <row r="651" spans="1:12">
      <c r="A651" t="s">
        <v>7365</v>
      </c>
      <c r="B651" s="5" t="s">
        <v>10346</v>
      </c>
      <c r="C651" t="s">
        <v>10782</v>
      </c>
      <c r="D651" s="2">
        <v>5999</v>
      </c>
      <c r="E651" s="1">
        <v>0.4</v>
      </c>
      <c r="F651" s="1"/>
      <c r="G651" s="19">
        <f>D651 / (1 - VALUE(LEFT(E651, LEN(E651)-1))/100)</f>
        <v>5999</v>
      </c>
      <c r="H651" s="19" t="str">
        <f>IF(D651&lt;200, "&lt;₹200", IF(D651&lt;=500, "₹200–₹500", "&gt;₹500"))</f>
        <v>&gt;₹500</v>
      </c>
      <c r="I651">
        <v>4.2</v>
      </c>
      <c r="J651" s="4">
        <v>1191</v>
      </c>
      <c r="K651" s="21">
        <f>I651*J651</f>
        <v>5002.2</v>
      </c>
    </row>
    <row r="652" spans="1:12">
      <c r="A652" t="s">
        <v>976</v>
      </c>
      <c r="B652" s="5" t="s">
        <v>9608</v>
      </c>
      <c r="C652" t="s">
        <v>10625</v>
      </c>
      <c r="D652">
        <v>499</v>
      </c>
      <c r="E652" s="1">
        <v>0.44</v>
      </c>
      <c r="F652" s="1"/>
      <c r="G652" s="19">
        <f>D652 / (1 - VALUE(LEFT(E652, LEN(E652)-1))/100)</f>
        <v>501.00401606425703</v>
      </c>
      <c r="H652" s="19" t="str">
        <f>IF(D652&lt;200, "&lt;₹200", IF(D652&lt;=500, "₹200–₹500", "&gt;₹500"))</f>
        <v>₹200–₹500</v>
      </c>
      <c r="I652">
        <v>4.2</v>
      </c>
      <c r="J652" s="4">
        <v>919</v>
      </c>
      <c r="K652" s="21">
        <f>I652*J652</f>
        <v>3859.8</v>
      </c>
    </row>
    <row r="653" spans="1:12">
      <c r="A653" t="s">
        <v>1492</v>
      </c>
      <c r="B653" s="5" t="s">
        <v>9663</v>
      </c>
      <c r="C653" t="s">
        <v>10627</v>
      </c>
      <c r="D653">
        <v>598</v>
      </c>
      <c r="E653" s="1">
        <v>0.88</v>
      </c>
      <c r="F653" s="27">
        <f t="shared" ref="F653:F655" si="136">SUBTOTAL(103, E653:E664)</f>
        <v>12</v>
      </c>
      <c r="G653" s="19">
        <f>D653 / (1 - VALUE(LEFT(E653, LEN(E653)-1))/100)</f>
        <v>602.82258064516134</v>
      </c>
      <c r="H653" s="19" t="str">
        <f>IF(D653&lt;200, "&lt;₹200", IF(D653&lt;=500, "₹200–₹500", "&gt;₹500"))</f>
        <v>&gt;₹500</v>
      </c>
      <c r="I653">
        <v>4.2</v>
      </c>
      <c r="J653" s="4">
        <v>910</v>
      </c>
      <c r="K653" s="21">
        <f>I653*J653</f>
        <v>3822</v>
      </c>
      <c r="L653" s="28">
        <f t="shared" ref="L653:L655" si="137">G653*J653</f>
        <v>548568.54838709685</v>
      </c>
    </row>
    <row r="654" spans="1:12">
      <c r="A654" t="s">
        <v>4636</v>
      </c>
      <c r="B654" s="5" t="s">
        <v>10008</v>
      </c>
      <c r="C654" t="s">
        <v>10670</v>
      </c>
      <c r="D654">
        <v>299</v>
      </c>
      <c r="E654" s="1">
        <v>0.8</v>
      </c>
      <c r="F654" s="27">
        <f t="shared" si="136"/>
        <v>12</v>
      </c>
      <c r="G654" s="19">
        <f>D654 / (1 - VALUE(LEFT(E654, LEN(E654)-1))/100)</f>
        <v>299</v>
      </c>
      <c r="H654" s="19" t="str">
        <f>IF(D654&lt;200, "&lt;₹200", IF(D654&lt;=500, "₹200–₹500", "&gt;₹500"))</f>
        <v>₹200–₹500</v>
      </c>
      <c r="I654">
        <v>4.2</v>
      </c>
      <c r="J654" s="4">
        <v>903</v>
      </c>
      <c r="K654" s="21">
        <f>I654*J654</f>
        <v>3792.6000000000004</v>
      </c>
      <c r="L654" s="28">
        <f t="shared" si="137"/>
        <v>269997</v>
      </c>
    </row>
    <row r="655" spans="1:12">
      <c r="A655" t="s">
        <v>6552</v>
      </c>
      <c r="B655" s="5" t="s">
        <v>10240</v>
      </c>
      <c r="C655" t="s">
        <v>10759</v>
      </c>
      <c r="D655">
        <v>678</v>
      </c>
      <c r="E655" s="1">
        <v>0.55000000000000004</v>
      </c>
      <c r="F655" s="27">
        <f t="shared" si="136"/>
        <v>12</v>
      </c>
      <c r="G655" s="19">
        <f>D655 / (1 - VALUE(LEFT(E655, LEN(E655)-1))/100)</f>
        <v>681.4070351758794</v>
      </c>
      <c r="H655" s="19" t="str">
        <f>IF(D655&lt;200, "&lt;₹200", IF(D655&lt;=500, "₹200–₹500", "&gt;₹500"))</f>
        <v>&gt;₹500</v>
      </c>
      <c r="I655">
        <v>4.2</v>
      </c>
      <c r="J655" s="4">
        <v>900</v>
      </c>
      <c r="K655" s="21">
        <f>I655*J655</f>
        <v>3780</v>
      </c>
      <c r="L655" s="28">
        <f t="shared" si="137"/>
        <v>613266.33165829151</v>
      </c>
    </row>
    <row r="656" spans="1:12">
      <c r="A656" t="s">
        <v>7794</v>
      </c>
      <c r="B656" s="5" t="s">
        <v>10404</v>
      </c>
      <c r="C656" t="s">
        <v>10762</v>
      </c>
      <c r="D656" s="2">
        <v>1999</v>
      </c>
      <c r="E656" s="1">
        <v>0.39</v>
      </c>
      <c r="F656" s="1"/>
      <c r="G656" s="19">
        <f>D656 / (1 - VALUE(LEFT(E656, LEN(E656)-1))/100)</f>
        <v>2005.0150451354061</v>
      </c>
      <c r="H656" s="19" t="str">
        <f>IF(D656&lt;200, "&lt;₹200", IF(D656&lt;=500, "₹200–₹500", "&gt;₹500"))</f>
        <v>&gt;₹500</v>
      </c>
      <c r="I656">
        <v>4.2</v>
      </c>
      <c r="J656" s="4">
        <v>780</v>
      </c>
      <c r="K656" s="21">
        <f>I656*J656</f>
        <v>3276</v>
      </c>
    </row>
    <row r="657" spans="1:12">
      <c r="A657" t="s">
        <v>399</v>
      </c>
      <c r="B657" s="5" t="s">
        <v>9541</v>
      </c>
      <c r="C657" t="s">
        <v>10625</v>
      </c>
      <c r="D657">
        <v>348</v>
      </c>
      <c r="E657" s="1">
        <v>0.77</v>
      </c>
      <c r="F657" s="27">
        <f t="shared" ref="F657:F660" si="138">SUBTOTAL(103, E657:E668)</f>
        <v>12</v>
      </c>
      <c r="G657" s="19">
        <f>D657 / (1 - VALUE(LEFT(E657, LEN(E657)-1))/100)</f>
        <v>350.45317220543808</v>
      </c>
      <c r="H657" s="19" t="str">
        <f>IF(D657&lt;200, "&lt;₹200", IF(D657&lt;=500, "₹200–₹500", "&gt;₹500"))</f>
        <v>₹200–₹500</v>
      </c>
      <c r="I657">
        <v>4.2</v>
      </c>
      <c r="J657" s="4">
        <v>656</v>
      </c>
      <c r="K657" s="21">
        <f>I657*J657</f>
        <v>2755.2000000000003</v>
      </c>
      <c r="L657" s="28">
        <f t="shared" ref="L657:L660" si="139">G657*J657</f>
        <v>229897.28096676737</v>
      </c>
    </row>
    <row r="658" spans="1:12">
      <c r="A658" t="s">
        <v>399</v>
      </c>
      <c r="B658" s="5" t="s">
        <v>9541</v>
      </c>
      <c r="C658" t="s">
        <v>10625</v>
      </c>
      <c r="D658">
        <v>348</v>
      </c>
      <c r="E658" s="1">
        <v>0.77</v>
      </c>
      <c r="F658" s="27">
        <f t="shared" si="138"/>
        <v>12</v>
      </c>
      <c r="G658" s="19">
        <f>D658 / (1 - VALUE(LEFT(E658, LEN(E658)-1))/100)</f>
        <v>350.45317220543808</v>
      </c>
      <c r="H658" s="19" t="str">
        <f>IF(D658&lt;200, "&lt;₹200", IF(D658&lt;=500, "₹200–₹500", "&gt;₹500"))</f>
        <v>₹200–₹500</v>
      </c>
      <c r="I658">
        <v>4.2</v>
      </c>
      <c r="J658" s="4">
        <v>656</v>
      </c>
      <c r="K658" s="21">
        <f>I658*J658</f>
        <v>2755.2000000000003</v>
      </c>
      <c r="L658" s="28">
        <f t="shared" si="139"/>
        <v>229897.28096676737</v>
      </c>
    </row>
    <row r="659" spans="1:12">
      <c r="A659" t="s">
        <v>8486</v>
      </c>
      <c r="B659" s="5" t="s">
        <v>10494</v>
      </c>
      <c r="C659" t="s">
        <v>10773</v>
      </c>
      <c r="D659" s="2">
        <v>2575</v>
      </c>
      <c r="E659" s="1">
        <v>0.62</v>
      </c>
      <c r="F659" s="27">
        <f t="shared" si="138"/>
        <v>12</v>
      </c>
      <c r="G659" s="19">
        <f>D659 / (1 - VALUE(LEFT(E659, LEN(E659)-1))/100)</f>
        <v>2590.5432595573443</v>
      </c>
      <c r="H659" s="19" t="str">
        <f>IF(D659&lt;200, "&lt;₹200", IF(D659&lt;=500, "₹200–₹500", "&gt;₹500"))</f>
        <v>&gt;₹500</v>
      </c>
      <c r="I659">
        <v>4.2</v>
      </c>
      <c r="J659" s="4">
        <v>611</v>
      </c>
      <c r="K659" s="21">
        <f>I659*J659</f>
        <v>2566.2000000000003</v>
      </c>
      <c r="L659" s="28">
        <f t="shared" si="139"/>
        <v>1582821.9315895373</v>
      </c>
    </row>
    <row r="660" spans="1:12">
      <c r="A660" t="s">
        <v>8762</v>
      </c>
      <c r="B660" s="5" t="s">
        <v>10533</v>
      </c>
      <c r="C660" t="s">
        <v>10817</v>
      </c>
      <c r="D660">
        <v>599</v>
      </c>
      <c r="E660" s="1">
        <v>0.54</v>
      </c>
      <c r="F660" s="27">
        <f t="shared" si="138"/>
        <v>12</v>
      </c>
      <c r="G660" s="19">
        <f>D660 / (1 - VALUE(LEFT(E660, LEN(E660)-1))/100)</f>
        <v>602.0100502512563</v>
      </c>
      <c r="H660" s="19" t="str">
        <f>IF(D660&lt;200, "&lt;₹200", IF(D660&lt;=500, "₹200–₹500", "&gt;₹500"))</f>
        <v>&gt;₹500</v>
      </c>
      <c r="I660">
        <v>4.2</v>
      </c>
      <c r="J660" s="4">
        <v>590</v>
      </c>
      <c r="K660" s="21">
        <f>I660*J660</f>
        <v>2478</v>
      </c>
      <c r="L660" s="28">
        <f t="shared" si="139"/>
        <v>355185.9296482412</v>
      </c>
    </row>
    <row r="661" spans="1:12">
      <c r="A661" t="s">
        <v>8458</v>
      </c>
      <c r="B661" s="5" t="s">
        <v>10221</v>
      </c>
      <c r="C661" t="s">
        <v>10766</v>
      </c>
      <c r="D661" s="2">
        <v>3645</v>
      </c>
      <c r="E661" s="1">
        <v>0.4</v>
      </c>
      <c r="F661" s="1"/>
      <c r="G661" s="19">
        <f>D661 / (1 - VALUE(LEFT(E661, LEN(E661)-1))/100)</f>
        <v>3645</v>
      </c>
      <c r="H661" s="19" t="str">
        <f>IF(D661&lt;200, "&lt;₹200", IF(D661&lt;=500, "₹200–₹500", "&gt;₹500"))</f>
        <v>&gt;₹500</v>
      </c>
      <c r="I661">
        <v>4.2</v>
      </c>
      <c r="J661" s="4">
        <v>561</v>
      </c>
      <c r="K661" s="21">
        <f>I661*J661</f>
        <v>2356.2000000000003</v>
      </c>
    </row>
    <row r="662" spans="1:12">
      <c r="A662" t="s">
        <v>1770</v>
      </c>
      <c r="B662" s="5" t="s">
        <v>9572</v>
      </c>
      <c r="C662" t="s">
        <v>10629</v>
      </c>
      <c r="D662">
        <v>349</v>
      </c>
      <c r="E662" s="1">
        <v>0.65</v>
      </c>
      <c r="F662" s="27">
        <f t="shared" ref="F662:F666" si="140">SUBTOTAL(103, E662:E673)</f>
        <v>12</v>
      </c>
      <c r="G662" s="19">
        <f>D662 / (1 - VALUE(LEFT(E662, LEN(E662)-1))/100)</f>
        <v>351.10663983903419</v>
      </c>
      <c r="H662" s="19" t="str">
        <f>IF(D662&lt;200, "&lt;₹200", IF(D662&lt;=500, "₹200–₹500", "&gt;₹500"))</f>
        <v>₹200–₹500</v>
      </c>
      <c r="I662">
        <v>4.2</v>
      </c>
      <c r="J662" s="4">
        <v>513</v>
      </c>
      <c r="K662" s="21">
        <f>I662*J662</f>
        <v>2154.6</v>
      </c>
      <c r="L662" s="28">
        <f t="shared" ref="L662:L666" si="141">G662*J662</f>
        <v>180117.70623742454</v>
      </c>
    </row>
    <row r="663" spans="1:12">
      <c r="A663" t="s">
        <v>3997</v>
      </c>
      <c r="B663" s="5" t="s">
        <v>9931</v>
      </c>
      <c r="C663" t="s">
        <v>10687</v>
      </c>
      <c r="D663">
        <v>129</v>
      </c>
      <c r="E663" s="1">
        <v>0.87</v>
      </c>
      <c r="F663" s="27">
        <f t="shared" si="140"/>
        <v>12</v>
      </c>
      <c r="G663" s="19">
        <f>D663 / (1 - VALUE(LEFT(E663, LEN(E663)-1))/100)</f>
        <v>130.04032258064515</v>
      </c>
      <c r="H663" s="19" t="str">
        <f>IF(D663&lt;200, "&lt;₹200", IF(D663&lt;=500, "₹200–₹500", "&gt;₹500"))</f>
        <v>&lt;₹200</v>
      </c>
      <c r="I663">
        <v>4.2</v>
      </c>
      <c r="J663" s="4">
        <v>491</v>
      </c>
      <c r="K663" s="21">
        <f>I663*J663</f>
        <v>2062.2000000000003</v>
      </c>
      <c r="L663" s="28">
        <f t="shared" si="141"/>
        <v>63849.798387096773</v>
      </c>
    </row>
    <row r="664" spans="1:12">
      <c r="A664" t="s">
        <v>278</v>
      </c>
      <c r="B664" s="5" t="s">
        <v>9525</v>
      </c>
      <c r="C664" t="s">
        <v>10625</v>
      </c>
      <c r="D664">
        <v>970</v>
      </c>
      <c r="E664" s="1">
        <v>0.51</v>
      </c>
      <c r="F664" s="27">
        <f t="shared" si="140"/>
        <v>12</v>
      </c>
      <c r="G664" s="19">
        <f>D664 / (1 - VALUE(LEFT(E664, LEN(E664)-1))/100)</f>
        <v>974.8743718592965</v>
      </c>
      <c r="H664" s="19" t="str">
        <f>IF(D664&lt;200, "&lt;₹200", IF(D664&lt;=500, "₹200–₹500", "&gt;₹500"))</f>
        <v>&gt;₹500</v>
      </c>
      <c r="I664">
        <v>4.2</v>
      </c>
      <c r="J664" s="4">
        <v>462</v>
      </c>
      <c r="K664" s="21">
        <f>I664*J664</f>
        <v>1940.4</v>
      </c>
      <c r="L664" s="28">
        <f t="shared" si="141"/>
        <v>450391.959798995</v>
      </c>
    </row>
    <row r="665" spans="1:12">
      <c r="A665" t="s">
        <v>278</v>
      </c>
      <c r="B665" s="5" t="s">
        <v>9525</v>
      </c>
      <c r="C665" t="s">
        <v>10625</v>
      </c>
      <c r="D665">
        <v>970</v>
      </c>
      <c r="E665" s="1">
        <v>0.51</v>
      </c>
      <c r="F665" s="27">
        <f t="shared" si="140"/>
        <v>12</v>
      </c>
      <c r="G665" s="19">
        <f>D665 / (1 - VALUE(LEFT(E665, LEN(E665)-1))/100)</f>
        <v>974.8743718592965</v>
      </c>
      <c r="H665" s="19" t="str">
        <f>IF(D665&lt;200, "&lt;₹200", IF(D665&lt;=500, "₹200–₹500", "&gt;₹500"))</f>
        <v>&gt;₹500</v>
      </c>
      <c r="I665">
        <v>4.2</v>
      </c>
      <c r="J665" s="4">
        <v>462</v>
      </c>
      <c r="K665" s="21">
        <f>I665*J665</f>
        <v>1940.4</v>
      </c>
      <c r="L665" s="28">
        <f t="shared" si="141"/>
        <v>450391.959798995</v>
      </c>
    </row>
    <row r="666" spans="1:12">
      <c r="A666" t="s">
        <v>5861</v>
      </c>
      <c r="B666" s="5" t="s">
        <v>10156</v>
      </c>
      <c r="C666" t="s">
        <v>10712</v>
      </c>
      <c r="D666">
        <v>300</v>
      </c>
      <c r="E666" s="1">
        <v>0.65</v>
      </c>
      <c r="F666" s="27">
        <f t="shared" si="140"/>
        <v>12</v>
      </c>
      <c r="G666" s="19">
        <f>D666 / (1 - VALUE(LEFT(E666, LEN(E666)-1))/100)</f>
        <v>301.81086519114689</v>
      </c>
      <c r="H666" s="19" t="str">
        <f>IF(D666&lt;200, "&lt;₹200", IF(D666&lt;=500, "₹200–₹500", "&gt;₹500"))</f>
        <v>₹200–₹500</v>
      </c>
      <c r="I666">
        <v>4.2</v>
      </c>
      <c r="J666" s="4">
        <v>419</v>
      </c>
      <c r="K666" s="21">
        <f>I666*J666</f>
        <v>1759.8000000000002</v>
      </c>
      <c r="L666" s="28">
        <f t="shared" si="141"/>
        <v>126458.75251509054</v>
      </c>
    </row>
    <row r="667" spans="1:12">
      <c r="A667" t="s">
        <v>991</v>
      </c>
      <c r="B667" s="5" t="s">
        <v>9610</v>
      </c>
      <c r="C667" t="s">
        <v>10625</v>
      </c>
      <c r="D667">
        <v>368</v>
      </c>
      <c r="E667" s="1">
        <v>0.47</v>
      </c>
      <c r="F667" s="1"/>
      <c r="G667" s="19">
        <f>D667 / (1 - VALUE(LEFT(E667, LEN(E667)-1))/100)</f>
        <v>369.47791164658634</v>
      </c>
      <c r="H667" s="19" t="str">
        <f>IF(D667&lt;200, "&lt;₹200", IF(D667&lt;=500, "₹200–₹500", "&gt;₹500"))</f>
        <v>₹200–₹500</v>
      </c>
      <c r="I667">
        <v>4.2</v>
      </c>
      <c r="J667" s="4">
        <v>387</v>
      </c>
      <c r="K667" s="21">
        <f>I667*J667</f>
        <v>1625.4</v>
      </c>
    </row>
    <row r="668" spans="1:12">
      <c r="A668" t="s">
        <v>8514</v>
      </c>
      <c r="B668" s="5" t="s">
        <v>10498</v>
      </c>
      <c r="C668" t="s">
        <v>10759</v>
      </c>
      <c r="D668">
        <v>999</v>
      </c>
      <c r="E668" s="1">
        <v>0.33</v>
      </c>
      <c r="F668" s="1"/>
      <c r="G668" s="19">
        <f>D668 / (1 - VALUE(LEFT(E668, LEN(E668)-1))/100)</f>
        <v>1002.0060180541625</v>
      </c>
      <c r="H668" s="19" t="str">
        <f>IF(D668&lt;200, "&lt;₹200", IF(D668&lt;=500, "₹200–₹500", "&gt;₹500"))</f>
        <v>&gt;₹500</v>
      </c>
      <c r="I668">
        <v>4.2</v>
      </c>
      <c r="J668" s="4">
        <v>386</v>
      </c>
      <c r="K668" s="21">
        <f>I668*J668</f>
        <v>1621.2</v>
      </c>
    </row>
    <row r="669" spans="1:12">
      <c r="A669" t="s">
        <v>5314</v>
      </c>
      <c r="B669" s="5" t="s">
        <v>10093</v>
      </c>
      <c r="C669" t="s">
        <v>10733</v>
      </c>
      <c r="D669">
        <v>199</v>
      </c>
      <c r="E669" s="1">
        <v>0.8</v>
      </c>
      <c r="F669" s="27">
        <f>SUBTOTAL(103, E669:E680)</f>
        <v>12</v>
      </c>
      <c r="G669" s="19">
        <f>D669 / (1 - VALUE(LEFT(E669, LEN(E669)-1))/100)</f>
        <v>199</v>
      </c>
      <c r="H669" s="19" t="str">
        <f>IF(D669&lt;200, "&lt;₹200", IF(D669&lt;=500, "₹200–₹500", "&gt;₹500"))</f>
        <v>&lt;₹200</v>
      </c>
      <c r="I669">
        <v>4.2</v>
      </c>
      <c r="J669" s="4">
        <v>362</v>
      </c>
      <c r="K669" s="21">
        <f>I669*J669</f>
        <v>1520.4</v>
      </c>
      <c r="L669" s="28">
        <f>G669*J669</f>
        <v>72038</v>
      </c>
    </row>
    <row r="670" spans="1:12">
      <c r="A670" t="s">
        <v>855</v>
      </c>
      <c r="B670" s="5" t="s">
        <v>9593</v>
      </c>
      <c r="C670" t="s">
        <v>10629</v>
      </c>
      <c r="D670">
        <v>349</v>
      </c>
      <c r="E670" s="1">
        <v>0.42</v>
      </c>
      <c r="F670" s="1"/>
      <c r="G670" s="19">
        <f>D670 / (1 - VALUE(LEFT(E670, LEN(E670)-1))/100)</f>
        <v>350.40160642570282</v>
      </c>
      <c r="H670" s="19" t="str">
        <f>IF(D670&lt;200, "&lt;₹200", IF(D670&lt;=500, "₹200–₹500", "&gt;₹500"))</f>
        <v>₹200–₹500</v>
      </c>
      <c r="I670">
        <v>4.2</v>
      </c>
      <c r="J670" s="4">
        <v>284</v>
      </c>
      <c r="K670" s="21">
        <f>I670*J670</f>
        <v>1192.8</v>
      </c>
    </row>
    <row r="671" spans="1:12">
      <c r="A671" t="s">
        <v>2277</v>
      </c>
      <c r="B671" s="5" t="s">
        <v>9751</v>
      </c>
      <c r="C671" t="s">
        <v>10646</v>
      </c>
      <c r="D671" s="2">
        <v>9499</v>
      </c>
      <c r="E671" s="1">
        <v>0.21</v>
      </c>
      <c r="F671" s="1"/>
      <c r="G671" s="19">
        <f>D671 / (1 - VALUE(LEFT(E671, LEN(E671)-1))/100)</f>
        <v>9518.0360721442885</v>
      </c>
      <c r="H671" s="19" t="str">
        <f>IF(D671&lt;200, "&lt;₹200", IF(D671&lt;=500, "₹200–₹500", "&gt;₹500"))</f>
        <v>&gt;₹500</v>
      </c>
      <c r="I671">
        <v>4.2</v>
      </c>
      <c r="J671" s="4">
        <v>284</v>
      </c>
      <c r="K671" s="21">
        <f>I671*J671</f>
        <v>1192.8</v>
      </c>
    </row>
    <row r="672" spans="1:12">
      <c r="A672" t="s">
        <v>2317</v>
      </c>
      <c r="B672" s="5" t="s">
        <v>9751</v>
      </c>
      <c r="C672" t="s">
        <v>10646</v>
      </c>
      <c r="D672" s="2">
        <v>9499</v>
      </c>
      <c r="E672" s="1">
        <v>0.21</v>
      </c>
      <c r="F672" s="1"/>
      <c r="G672" s="19">
        <f>D672 / (1 - VALUE(LEFT(E672, LEN(E672)-1))/100)</f>
        <v>9518.0360721442885</v>
      </c>
      <c r="H672" s="19" t="str">
        <f>IF(D672&lt;200, "&lt;₹200", IF(D672&lt;=500, "₹200–₹500", "&gt;₹500"))</f>
        <v>&gt;₹500</v>
      </c>
      <c r="I672">
        <v>4.2</v>
      </c>
      <c r="J672" s="4">
        <v>284</v>
      </c>
      <c r="K672" s="21">
        <f>I672*J672</f>
        <v>1192.8</v>
      </c>
    </row>
    <row r="673" spans="1:12">
      <c r="A673" t="s">
        <v>2940</v>
      </c>
      <c r="B673" s="5" t="s">
        <v>9751</v>
      </c>
      <c r="C673" t="s">
        <v>10646</v>
      </c>
      <c r="D673" s="2">
        <v>10499</v>
      </c>
      <c r="E673" s="1">
        <v>0.22</v>
      </c>
      <c r="F673" s="1"/>
      <c r="G673" s="19">
        <f>D673 / (1 - VALUE(LEFT(E673, LEN(E673)-1))/100)</f>
        <v>10520.040080160321</v>
      </c>
      <c r="H673" s="19" t="str">
        <f>IF(D673&lt;200, "&lt;₹200", IF(D673&lt;=500, "₹200–₹500", "&gt;₹500"))</f>
        <v>&gt;₹500</v>
      </c>
      <c r="I673">
        <v>4.2</v>
      </c>
      <c r="J673" s="4">
        <v>284</v>
      </c>
      <c r="K673" s="21">
        <f>I673*J673</f>
        <v>1192.8</v>
      </c>
    </row>
    <row r="674" spans="1:12">
      <c r="A674" t="s">
        <v>4799</v>
      </c>
      <c r="B674" s="5" t="s">
        <v>10029</v>
      </c>
      <c r="C674" t="s">
        <v>10700</v>
      </c>
      <c r="D674">
        <v>89</v>
      </c>
      <c r="E674" s="1">
        <v>0.1</v>
      </c>
      <c r="F674" s="1"/>
      <c r="G674" s="19">
        <f>D674 / (1 - VALUE(LEFT(E674, LEN(E674)-1))/100)</f>
        <v>89</v>
      </c>
      <c r="H674" s="19" t="str">
        <f>IF(D674&lt;200, "&lt;₹200", IF(D674&lt;=500, "₹200–₹500", "&gt;₹500"))</f>
        <v>&lt;₹200</v>
      </c>
      <c r="I674">
        <v>4.2</v>
      </c>
      <c r="J674" s="4">
        <v>241</v>
      </c>
      <c r="K674" s="21">
        <f>I674*J674</f>
        <v>1012.2</v>
      </c>
    </row>
    <row r="675" spans="1:12">
      <c r="A675" t="s">
        <v>3806</v>
      </c>
      <c r="B675" s="5" t="s">
        <v>9909</v>
      </c>
      <c r="C675" t="s">
        <v>2271</v>
      </c>
      <c r="D675">
        <v>399</v>
      </c>
      <c r="E675" s="1">
        <v>0.69</v>
      </c>
      <c r="F675" s="27">
        <f>SUBTOTAL(103, E675:E686)</f>
        <v>12</v>
      </c>
      <c r="G675" s="19">
        <f>D675 / (1 - VALUE(LEFT(E675, LEN(E675)-1))/100)</f>
        <v>401.40845070422534</v>
      </c>
      <c r="H675" s="19" t="str">
        <f>IF(D675&lt;200, "&lt;₹200", IF(D675&lt;=500, "₹200–₹500", "&gt;₹500"))</f>
        <v>₹200–₹500</v>
      </c>
      <c r="I675">
        <v>4.2</v>
      </c>
      <c r="J675" s="4">
        <v>206</v>
      </c>
      <c r="K675" s="21">
        <f>I675*J675</f>
        <v>865.2</v>
      </c>
      <c r="L675" s="28">
        <f>G675*J675</f>
        <v>82690.140845070418</v>
      </c>
    </row>
    <row r="676" spans="1:12">
      <c r="A676" t="s">
        <v>8247</v>
      </c>
      <c r="B676" s="5" t="s">
        <v>10463</v>
      </c>
      <c r="C676" t="s">
        <v>10783</v>
      </c>
      <c r="D676" s="2">
        <v>5999</v>
      </c>
      <c r="E676" s="1">
        <v>0.4</v>
      </c>
      <c r="F676" s="1"/>
      <c r="G676" s="19">
        <f>D676 / (1 - VALUE(LEFT(E676, LEN(E676)-1))/100)</f>
        <v>5999</v>
      </c>
      <c r="H676" s="19" t="str">
        <f>IF(D676&lt;200, "&lt;₹200", IF(D676&lt;=500, "₹200–₹500", "&gt;₹500"))</f>
        <v>&gt;₹500</v>
      </c>
      <c r="I676">
        <v>4.2</v>
      </c>
      <c r="J676" s="4">
        <v>170</v>
      </c>
      <c r="K676" s="21">
        <f>I676*J676</f>
        <v>714</v>
      </c>
    </row>
    <row r="677" spans="1:12">
      <c r="A677" t="s">
        <v>1973</v>
      </c>
      <c r="B677" s="5" t="s">
        <v>9713</v>
      </c>
      <c r="C677" t="s">
        <v>10626</v>
      </c>
      <c r="D677">
        <v>218</v>
      </c>
      <c r="E677" s="1">
        <v>0.78</v>
      </c>
      <c r="F677" s="27">
        <f t="shared" ref="F677:F689" si="142">SUBTOTAL(103, E677:E688)</f>
        <v>12</v>
      </c>
      <c r="G677" s="19">
        <f>D677 / (1 - VALUE(LEFT(E677, LEN(E677)-1))/100)</f>
        <v>219.53675730110777</v>
      </c>
      <c r="H677" s="19" t="str">
        <f>IF(D677&lt;200, "&lt;₹200", IF(D677&lt;=500, "₹200–₹500", "&gt;₹500"))</f>
        <v>₹200–₹500</v>
      </c>
      <c r="I677">
        <v>4.2</v>
      </c>
      <c r="J677" s="4">
        <v>163</v>
      </c>
      <c r="K677" s="21">
        <f>I677*J677</f>
        <v>684.6</v>
      </c>
      <c r="L677" s="28">
        <f t="shared" ref="L677:L689" si="143">G677*J677</f>
        <v>35784.491440080565</v>
      </c>
    </row>
    <row r="678" spans="1:12">
      <c r="A678" t="s">
        <v>9145</v>
      </c>
      <c r="B678" s="5" t="s">
        <v>10587</v>
      </c>
      <c r="C678" t="s">
        <v>10762</v>
      </c>
      <c r="D678" s="2">
        <v>1601</v>
      </c>
      <c r="E678" s="1">
        <v>0.59</v>
      </c>
      <c r="F678" s="27">
        <f t="shared" si="142"/>
        <v>12</v>
      </c>
      <c r="G678" s="19">
        <f>D678 / (1 - VALUE(LEFT(E678, LEN(E678)-1))/100)</f>
        <v>1609.0452261306532</v>
      </c>
      <c r="H678" s="19" t="str">
        <f>IF(D678&lt;200, "&lt;₹200", IF(D678&lt;=500, "₹200–₹500", "&gt;₹500"))</f>
        <v>&gt;₹500</v>
      </c>
      <c r="I678">
        <v>4.2</v>
      </c>
      <c r="J678" s="4">
        <v>156</v>
      </c>
      <c r="K678" s="21">
        <f>I678*J678</f>
        <v>655.20000000000005</v>
      </c>
      <c r="L678" s="28">
        <f t="shared" si="143"/>
        <v>251011.0552763819</v>
      </c>
    </row>
    <row r="679" spans="1:12">
      <c r="A679" t="s">
        <v>2055</v>
      </c>
      <c r="B679" s="5" t="s">
        <v>9723</v>
      </c>
      <c r="C679" t="s">
        <v>10629</v>
      </c>
      <c r="D679">
        <v>246</v>
      </c>
      <c r="E679" s="1">
        <v>0.59</v>
      </c>
      <c r="F679" s="27">
        <f t="shared" si="142"/>
        <v>12</v>
      </c>
      <c r="G679" s="19">
        <f>D679 / (1 - VALUE(LEFT(E679, LEN(E679)-1))/100)</f>
        <v>247.23618090452263</v>
      </c>
      <c r="H679" s="19" t="str">
        <f>IF(D679&lt;200, "&lt;₹200", IF(D679&lt;=500, "₹200–₹500", "&gt;₹500"))</f>
        <v>₹200–₹500</v>
      </c>
      <c r="I679">
        <v>4.2</v>
      </c>
      <c r="J679" s="4">
        <v>143</v>
      </c>
      <c r="K679" s="21">
        <f>I679*J679</f>
        <v>600.6</v>
      </c>
      <c r="L679" s="28">
        <f t="shared" si="143"/>
        <v>35354.773869346733</v>
      </c>
    </row>
    <row r="680" spans="1:12">
      <c r="A680" t="s">
        <v>6521</v>
      </c>
      <c r="B680" s="5" t="s">
        <v>10236</v>
      </c>
      <c r="C680" t="s">
        <v>10771</v>
      </c>
      <c r="D680" s="2">
        <v>3599</v>
      </c>
      <c r="E680" s="1">
        <v>0.55000000000000004</v>
      </c>
      <c r="F680" s="27">
        <f t="shared" si="142"/>
        <v>12</v>
      </c>
      <c r="G680" s="19">
        <f>D680 / (1 - VALUE(LEFT(E680, LEN(E680)-1))/100)</f>
        <v>3617.0854271356784</v>
      </c>
      <c r="H680" s="19" t="str">
        <f>IF(D680&lt;200, "&lt;₹200", IF(D680&lt;=500, "₹200–₹500", "&gt;₹500"))</f>
        <v>&gt;₹500</v>
      </c>
      <c r="I680">
        <v>4.2</v>
      </c>
      <c r="J680" s="4">
        <v>136</v>
      </c>
      <c r="K680" s="21">
        <f>I680*J680</f>
        <v>571.20000000000005</v>
      </c>
      <c r="L680" s="28">
        <f t="shared" si="143"/>
        <v>491923.61809045228</v>
      </c>
    </row>
    <row r="681" spans="1:12">
      <c r="A681" t="s">
        <v>1735</v>
      </c>
      <c r="B681" s="5" t="s">
        <v>9688</v>
      </c>
      <c r="C681" t="s">
        <v>10625</v>
      </c>
      <c r="D681">
        <v>199</v>
      </c>
      <c r="E681" s="1">
        <v>0.8</v>
      </c>
      <c r="F681" s="27">
        <f t="shared" si="142"/>
        <v>12</v>
      </c>
      <c r="G681" s="19">
        <f>D681 / (1 - VALUE(LEFT(E681, LEN(E681)-1))/100)</f>
        <v>199</v>
      </c>
      <c r="H681" s="19" t="str">
        <f>IF(D681&lt;200, "&lt;₹200", IF(D681&lt;=500, "₹200–₹500", "&gt;₹500"))</f>
        <v>&lt;₹200</v>
      </c>
      <c r="I681">
        <v>4.2</v>
      </c>
      <c r="J681" s="4">
        <v>85</v>
      </c>
      <c r="K681" s="21">
        <f>I681*J681</f>
        <v>357</v>
      </c>
      <c r="L681" s="28">
        <f t="shared" si="143"/>
        <v>16915</v>
      </c>
    </row>
    <row r="682" spans="1:12">
      <c r="A682" t="s">
        <v>8605</v>
      </c>
      <c r="B682" s="5" t="s">
        <v>10511</v>
      </c>
      <c r="C682" t="s">
        <v>10757</v>
      </c>
      <c r="D682" s="2">
        <v>9495</v>
      </c>
      <c r="E682" s="1">
        <v>0.5</v>
      </c>
      <c r="F682" s="27">
        <f t="shared" si="142"/>
        <v>12</v>
      </c>
      <c r="G682" s="19">
        <f>D682 / (1 - VALUE(LEFT(E682, LEN(E682)-1))/100)</f>
        <v>9495</v>
      </c>
      <c r="H682" s="19" t="str">
        <f>IF(D682&lt;200, "&lt;₹200", IF(D682&lt;=500, "₹200–₹500", "&gt;₹500"))</f>
        <v>&gt;₹500</v>
      </c>
      <c r="I682">
        <v>4.2</v>
      </c>
      <c r="J682" s="4">
        <v>79</v>
      </c>
      <c r="K682" s="21">
        <f>I682*J682</f>
        <v>331.8</v>
      </c>
      <c r="L682" s="28">
        <f t="shared" si="143"/>
        <v>750105</v>
      </c>
    </row>
    <row r="683" spans="1:12">
      <c r="A683" t="s">
        <v>1349</v>
      </c>
      <c r="B683" s="5" t="s">
        <v>9554</v>
      </c>
      <c r="C683" t="s">
        <v>10628</v>
      </c>
      <c r="D683" s="2">
        <v>11990</v>
      </c>
      <c r="E683" s="1">
        <v>0.63</v>
      </c>
      <c r="F683" s="27">
        <f t="shared" si="142"/>
        <v>12</v>
      </c>
      <c r="G683" s="19">
        <f>D683 / (1 - VALUE(LEFT(E683, LEN(E683)-1))/100)</f>
        <v>12062.374245472836</v>
      </c>
      <c r="H683" s="19" t="str">
        <f>IF(D683&lt;200, "&lt;₹200", IF(D683&lt;=500, "₹200–₹500", "&gt;₹500"))</f>
        <v>&gt;₹500</v>
      </c>
      <c r="I683">
        <v>4.2</v>
      </c>
      <c r="J683" s="4">
        <v>64</v>
      </c>
      <c r="K683" s="21">
        <f>I683*J683</f>
        <v>268.8</v>
      </c>
      <c r="L683" s="28">
        <f t="shared" si="143"/>
        <v>771991.95171026152</v>
      </c>
    </row>
    <row r="684" spans="1:12">
      <c r="A684" t="s">
        <v>1910</v>
      </c>
      <c r="B684" s="5" t="s">
        <v>9705</v>
      </c>
      <c r="C684" t="s">
        <v>10627</v>
      </c>
      <c r="D684">
        <v>599</v>
      </c>
      <c r="E684" s="1">
        <v>0.7</v>
      </c>
      <c r="F684" s="27">
        <f t="shared" si="142"/>
        <v>12</v>
      </c>
      <c r="G684" s="19">
        <f>D684 / (1 - VALUE(LEFT(E684, LEN(E684)-1))/100)</f>
        <v>599</v>
      </c>
      <c r="H684" s="19" t="str">
        <f>IF(D684&lt;200, "&lt;₹200", IF(D684&lt;=500, "₹200–₹500", "&gt;₹500"))</f>
        <v>&gt;₹500</v>
      </c>
      <c r="I684">
        <v>4.2</v>
      </c>
      <c r="J684" s="4">
        <v>47</v>
      </c>
      <c r="K684" s="21">
        <f>I684*J684</f>
        <v>197.4</v>
      </c>
      <c r="L684" s="28">
        <f t="shared" si="143"/>
        <v>28153</v>
      </c>
    </row>
    <row r="685" spans="1:12">
      <c r="A685" t="s">
        <v>9334</v>
      </c>
      <c r="B685" s="5" t="s">
        <v>10612</v>
      </c>
      <c r="C685" t="s">
        <v>10816</v>
      </c>
      <c r="D685">
        <v>899</v>
      </c>
      <c r="E685" s="1">
        <v>0.55000000000000004</v>
      </c>
      <c r="F685" s="27">
        <f t="shared" si="142"/>
        <v>12</v>
      </c>
      <c r="G685" s="19">
        <f>D685 / (1 - VALUE(LEFT(E685, LEN(E685)-1))/100)</f>
        <v>903.5175879396985</v>
      </c>
      <c r="H685" s="19" t="str">
        <f>IF(D685&lt;200, "&lt;₹200", IF(D685&lt;=500, "₹200–₹500", "&gt;₹500"))</f>
        <v>&gt;₹500</v>
      </c>
      <c r="I685">
        <v>4.2</v>
      </c>
      <c r="J685" s="4">
        <v>39</v>
      </c>
      <c r="K685" s="21">
        <f>I685*J685</f>
        <v>163.80000000000001</v>
      </c>
      <c r="L685" s="28">
        <f t="shared" si="143"/>
        <v>35237.185929648243</v>
      </c>
    </row>
    <row r="686" spans="1:12">
      <c r="A686" t="s">
        <v>1966</v>
      </c>
      <c r="B686" s="5" t="s">
        <v>9712</v>
      </c>
      <c r="C686" t="s">
        <v>10627</v>
      </c>
      <c r="D686">
        <v>185</v>
      </c>
      <c r="E686" s="1">
        <v>0.63</v>
      </c>
      <c r="F686" s="27">
        <f t="shared" si="142"/>
        <v>12</v>
      </c>
      <c r="G686" s="19">
        <f>D686 / (1 - VALUE(LEFT(E686, LEN(E686)-1))/100)</f>
        <v>186.11670020120724</v>
      </c>
      <c r="H686" s="19" t="str">
        <f>IF(D686&lt;200, "&lt;₹200", IF(D686&lt;=500, "₹200–₹500", "&gt;₹500"))</f>
        <v>&lt;₹200</v>
      </c>
      <c r="I686">
        <v>4.2</v>
      </c>
      <c r="J686" s="4">
        <v>25</v>
      </c>
      <c r="K686" s="21">
        <f>I686*J686</f>
        <v>105</v>
      </c>
      <c r="L686" s="28">
        <f t="shared" si="143"/>
        <v>4652.917505030181</v>
      </c>
    </row>
    <row r="687" spans="1:12">
      <c r="A687" t="s">
        <v>2306</v>
      </c>
      <c r="B687" s="5" t="s">
        <v>9755</v>
      </c>
      <c r="C687" t="s">
        <v>2271</v>
      </c>
      <c r="D687">
        <v>349</v>
      </c>
      <c r="E687" s="1">
        <v>0.65</v>
      </c>
      <c r="F687" s="27">
        <f t="shared" si="142"/>
        <v>12</v>
      </c>
      <c r="G687" s="19">
        <f>D687 / (1 - VALUE(LEFT(E687, LEN(E687)-1))/100)</f>
        <v>351.10663983903419</v>
      </c>
      <c r="H687" s="19" t="str">
        <f>IF(D687&lt;200, "&lt;₹200", IF(D687&lt;=500, "₹200–₹500", "&gt;₹500"))</f>
        <v>₹200–₹500</v>
      </c>
      <c r="I687">
        <v>4.0999999999999996</v>
      </c>
      <c r="J687" s="4">
        <v>363713</v>
      </c>
      <c r="K687" s="21">
        <f>I687*J687</f>
        <v>1491223.2999999998</v>
      </c>
      <c r="L687" s="28">
        <f t="shared" si="143"/>
        <v>127702049.29577464</v>
      </c>
    </row>
    <row r="688" spans="1:12">
      <c r="A688" t="s">
        <v>2578</v>
      </c>
      <c r="B688" s="5" t="s">
        <v>9755</v>
      </c>
      <c r="C688" t="s">
        <v>2271</v>
      </c>
      <c r="D688">
        <v>379</v>
      </c>
      <c r="E688" s="1">
        <v>0.62</v>
      </c>
      <c r="F688" s="27">
        <f t="shared" si="142"/>
        <v>12</v>
      </c>
      <c r="G688" s="19">
        <f>D688 / (1 - VALUE(LEFT(E688, LEN(E688)-1))/100)</f>
        <v>381.28772635814892</v>
      </c>
      <c r="H688" s="19" t="str">
        <f>IF(D688&lt;200, "&lt;₹200", IF(D688&lt;=500, "₹200–₹500", "&gt;₹500"))</f>
        <v>₹200–₹500</v>
      </c>
      <c r="I688">
        <v>4.0999999999999996</v>
      </c>
      <c r="J688" s="4">
        <v>363713</v>
      </c>
      <c r="K688" s="21">
        <f>I688*J688</f>
        <v>1491223.2999999998</v>
      </c>
      <c r="L688" s="28">
        <f t="shared" si="143"/>
        <v>138679302.81690142</v>
      </c>
    </row>
    <row r="689" spans="1:12">
      <c r="A689" t="s">
        <v>3605</v>
      </c>
      <c r="B689" s="5" t="s">
        <v>9885</v>
      </c>
      <c r="C689" t="s">
        <v>2271</v>
      </c>
      <c r="D689">
        <v>365</v>
      </c>
      <c r="E689" s="1">
        <v>0.63</v>
      </c>
      <c r="F689" s="27">
        <f t="shared" si="142"/>
        <v>12</v>
      </c>
      <c r="G689" s="19">
        <f>D689 / (1 - VALUE(LEFT(E689, LEN(E689)-1))/100)</f>
        <v>367.20321931589535</v>
      </c>
      <c r="H689" s="19" t="str">
        <f>IF(D689&lt;200, "&lt;₹200", IF(D689&lt;=500, "₹200–₹500", "&gt;₹500"))</f>
        <v>₹200–₹500</v>
      </c>
      <c r="I689">
        <v>4.0999999999999996</v>
      </c>
      <c r="J689" s="4">
        <v>363711</v>
      </c>
      <c r="K689" s="21">
        <f>I689*J689</f>
        <v>1491215.0999999999</v>
      </c>
      <c r="L689" s="28">
        <f t="shared" si="143"/>
        <v>133555850.10060361</v>
      </c>
    </row>
    <row r="690" spans="1:12">
      <c r="A690" t="s">
        <v>2410</v>
      </c>
      <c r="B690" s="5" t="s">
        <v>9767</v>
      </c>
      <c r="C690" t="s">
        <v>10646</v>
      </c>
      <c r="D690" s="2">
        <v>8499</v>
      </c>
      <c r="E690" s="1">
        <v>0.23</v>
      </c>
      <c r="F690" s="1"/>
      <c r="G690" s="19">
        <f>D690 / (1 - VALUE(LEFT(E690, LEN(E690)-1))/100)</f>
        <v>8516.032064128256</v>
      </c>
      <c r="H690" s="19" t="str">
        <f>IF(D690&lt;200, "&lt;₹200", IF(D690&lt;=500, "₹200–₹500", "&gt;₹500"))</f>
        <v>&gt;₹500</v>
      </c>
      <c r="I690">
        <v>4.0999999999999996</v>
      </c>
      <c r="J690" s="4">
        <v>313836</v>
      </c>
      <c r="K690" s="21">
        <f>I690*J690</f>
        <v>1286727.5999999999</v>
      </c>
    </row>
    <row r="691" spans="1:12">
      <c r="A691" t="s">
        <v>2417</v>
      </c>
      <c r="B691" s="5" t="s">
        <v>9768</v>
      </c>
      <c r="C691" t="s">
        <v>10646</v>
      </c>
      <c r="D691" s="2">
        <v>6499</v>
      </c>
      <c r="E691" s="1">
        <v>0.24</v>
      </c>
      <c r="F691" s="1"/>
      <c r="G691" s="19">
        <f>D691 / (1 - VALUE(LEFT(E691, LEN(E691)-1))/100)</f>
        <v>6512.024048096192</v>
      </c>
      <c r="H691" s="19" t="str">
        <f>IF(D691&lt;200, "&lt;₹200", IF(D691&lt;=500, "₹200–₹500", "&gt;₹500"))</f>
        <v>&gt;₹500</v>
      </c>
      <c r="I691">
        <v>4.0999999999999996</v>
      </c>
      <c r="J691" s="4">
        <v>313836</v>
      </c>
      <c r="K691" s="21">
        <f>I691*J691</f>
        <v>1286727.5999999999</v>
      </c>
    </row>
    <row r="692" spans="1:12">
      <c r="A692" t="s">
        <v>2957</v>
      </c>
      <c r="B692" s="5" t="s">
        <v>9768</v>
      </c>
      <c r="C692" t="s">
        <v>10646</v>
      </c>
      <c r="D692" s="2">
        <v>6499</v>
      </c>
      <c r="E692" s="1">
        <v>0.19</v>
      </c>
      <c r="F692" s="1"/>
      <c r="G692" s="19">
        <f>D692 / (1 - VALUE(LEFT(E692, LEN(E692)-1))/100)</f>
        <v>6505.5055055055054</v>
      </c>
      <c r="H692" s="19" t="str">
        <f>IF(D692&lt;200, "&lt;₹200", IF(D692&lt;=500, "₹200–₹500", "&gt;₹500"))</f>
        <v>&gt;₹500</v>
      </c>
      <c r="I692">
        <v>4.0999999999999996</v>
      </c>
      <c r="J692" s="4">
        <v>313832</v>
      </c>
      <c r="K692" s="21">
        <f>I692*J692</f>
        <v>1286711.2</v>
      </c>
    </row>
    <row r="693" spans="1:12">
      <c r="A693" t="s">
        <v>3500</v>
      </c>
      <c r="B693" s="5" t="s">
        <v>9768</v>
      </c>
      <c r="C693" t="s">
        <v>10646</v>
      </c>
      <c r="D693" s="2">
        <v>7499</v>
      </c>
      <c r="E693" s="1">
        <v>0.21</v>
      </c>
      <c r="F693" s="1"/>
      <c r="G693" s="19">
        <f>D693 / (1 - VALUE(LEFT(E693, LEN(E693)-1))/100)</f>
        <v>7514.0280561122245</v>
      </c>
      <c r="H693" s="19" t="str">
        <f>IF(D693&lt;200, "&lt;₹200", IF(D693&lt;=500, "₹200–₹500", "&gt;₹500"))</f>
        <v>&gt;₹500</v>
      </c>
      <c r="I693">
        <v>4.0999999999999996</v>
      </c>
      <c r="J693" s="4">
        <v>313832</v>
      </c>
      <c r="K693" s="21">
        <f>I693*J693</f>
        <v>1286711.2</v>
      </c>
    </row>
    <row r="694" spans="1:12">
      <c r="A694" t="s">
        <v>4650</v>
      </c>
      <c r="B694" s="5" t="s">
        <v>10010</v>
      </c>
      <c r="C694" t="s">
        <v>2271</v>
      </c>
      <c r="D694">
        <v>699</v>
      </c>
      <c r="E694" s="1">
        <v>0.3</v>
      </c>
      <c r="F694" s="1"/>
      <c r="G694" s="19">
        <f>D694 / (1 - VALUE(LEFT(E694, LEN(E694)-1))/100)</f>
        <v>699</v>
      </c>
      <c r="H694" s="19" t="str">
        <f>IF(D694&lt;200, "&lt;₹200", IF(D694&lt;=500, "₹200–₹500", "&gt;₹500"))</f>
        <v>&gt;₹500</v>
      </c>
      <c r="I694">
        <v>4.0999999999999996</v>
      </c>
      <c r="J694" s="4">
        <v>273189</v>
      </c>
      <c r="K694" s="21">
        <f>I694*J694</f>
        <v>1120074.8999999999</v>
      </c>
    </row>
    <row r="695" spans="1:12">
      <c r="A695" t="s">
        <v>6330</v>
      </c>
      <c r="B695" s="5" t="s">
        <v>10211</v>
      </c>
      <c r="C695" t="s">
        <v>10761</v>
      </c>
      <c r="D695">
        <v>199</v>
      </c>
      <c r="E695" s="1">
        <v>0.6</v>
      </c>
      <c r="F695" s="27">
        <f>SUBTOTAL(103, E695:E706)</f>
        <v>12</v>
      </c>
      <c r="G695" s="19">
        <f>D695 / (1 - VALUE(LEFT(E695, LEN(E695)-1))/100)</f>
        <v>199</v>
      </c>
      <c r="H695" s="19" t="str">
        <f>IF(D695&lt;200, "&lt;₹200", IF(D695&lt;=500, "₹200–₹500", "&gt;₹500"))</f>
        <v>&lt;₹200</v>
      </c>
      <c r="I695">
        <v>4.0999999999999996</v>
      </c>
      <c r="J695" s="4">
        <v>270563</v>
      </c>
      <c r="K695" s="21">
        <f>I695*J695</f>
        <v>1109308.2999999998</v>
      </c>
      <c r="L695" s="28">
        <f>G695*J695</f>
        <v>53842037</v>
      </c>
    </row>
    <row r="696" spans="1:12">
      <c r="A696" t="s">
        <v>2269</v>
      </c>
      <c r="B696" s="5" t="s">
        <v>9750</v>
      </c>
      <c r="C696" t="s">
        <v>2271</v>
      </c>
      <c r="D696">
        <v>599</v>
      </c>
      <c r="E696" s="1">
        <v>0.4</v>
      </c>
      <c r="F696" s="1"/>
      <c r="G696" s="19">
        <f>D696 / (1 - VALUE(LEFT(E696, LEN(E696)-1))/100)</f>
        <v>599</v>
      </c>
      <c r="H696" s="19" t="str">
        <f>IF(D696&lt;200, "&lt;₹200", IF(D696&lt;=500, "₹200–₹500", "&gt;₹500"))</f>
        <v>&gt;₹500</v>
      </c>
      <c r="I696">
        <v>4.0999999999999996</v>
      </c>
      <c r="J696" s="4">
        <v>192590</v>
      </c>
      <c r="K696" s="21">
        <f>I696*J696</f>
        <v>789618.99999999988</v>
      </c>
    </row>
    <row r="697" spans="1:12">
      <c r="A697" t="s">
        <v>2993</v>
      </c>
      <c r="B697" s="5" t="s">
        <v>9750</v>
      </c>
      <c r="C697" t="s">
        <v>2271</v>
      </c>
      <c r="D697">
        <v>599</v>
      </c>
      <c r="E697" s="1">
        <v>0.54</v>
      </c>
      <c r="F697" s="27">
        <f>SUBTOTAL(103, E697:E708)</f>
        <v>12</v>
      </c>
      <c r="G697" s="19">
        <f>D697 / (1 - VALUE(LEFT(E697, LEN(E697)-1))/100)</f>
        <v>602.0100502512563</v>
      </c>
      <c r="H697" s="19" t="str">
        <f>IF(D697&lt;200, "&lt;₹200", IF(D697&lt;=500, "₹200–₹500", "&gt;₹500"))</f>
        <v>&gt;₹500</v>
      </c>
      <c r="I697">
        <v>4.0999999999999996</v>
      </c>
      <c r="J697" s="4">
        <v>192589</v>
      </c>
      <c r="K697" s="21">
        <f>I697*J697</f>
        <v>789614.89999999991</v>
      </c>
      <c r="L697" s="28">
        <f>G697*J697</f>
        <v>115940513.56783921</v>
      </c>
    </row>
    <row r="698" spans="1:12">
      <c r="A698" t="s">
        <v>2269</v>
      </c>
      <c r="B698" s="5" t="s">
        <v>9750</v>
      </c>
      <c r="C698" t="s">
        <v>2271</v>
      </c>
      <c r="D698">
        <v>599</v>
      </c>
      <c r="E698" s="1">
        <v>0.4</v>
      </c>
      <c r="F698" s="1"/>
      <c r="G698" s="19">
        <f>D698 / (1 - VALUE(LEFT(E698, LEN(E698)-1))/100)</f>
        <v>599</v>
      </c>
      <c r="H698" s="19" t="str">
        <f>IF(D698&lt;200, "&lt;₹200", IF(D698&lt;=500, "₹200–₹500", "&gt;₹500"))</f>
        <v>&gt;₹500</v>
      </c>
      <c r="I698">
        <v>4.0999999999999996</v>
      </c>
      <c r="J698" s="4">
        <v>192587</v>
      </c>
      <c r="K698" s="21">
        <f>I698*J698</f>
        <v>789606.7</v>
      </c>
    </row>
    <row r="699" spans="1:12">
      <c r="A699" t="s">
        <v>1252</v>
      </c>
      <c r="B699" s="5" t="s">
        <v>9548</v>
      </c>
      <c r="C699" t="s">
        <v>10625</v>
      </c>
      <c r="D699">
        <v>709</v>
      </c>
      <c r="E699" s="1">
        <v>0.65</v>
      </c>
      <c r="F699" s="27">
        <f t="shared" ref="F699:F702" si="144">SUBTOTAL(103, E699:E710)</f>
        <v>12</v>
      </c>
      <c r="G699" s="19">
        <f>D699 / (1 - VALUE(LEFT(E699, LEN(E699)-1))/100)</f>
        <v>713.27967806841048</v>
      </c>
      <c r="H699" s="19" t="str">
        <f>IF(D699&lt;200, "&lt;₹200", IF(D699&lt;=500, "₹200–₹500", "&gt;₹500"))</f>
        <v>&gt;₹500</v>
      </c>
      <c r="I699">
        <v>4.0999999999999996</v>
      </c>
      <c r="J699" s="4">
        <v>178817</v>
      </c>
      <c r="K699" s="21">
        <f>I699*J699</f>
        <v>733149.7</v>
      </c>
      <c r="L699" s="28">
        <f t="shared" ref="L699:L702" si="145">G699*J699</f>
        <v>127546532.19315895</v>
      </c>
    </row>
    <row r="700" spans="1:12">
      <c r="A700" t="s">
        <v>2770</v>
      </c>
      <c r="B700" s="5" t="s">
        <v>9804</v>
      </c>
      <c r="C700" t="s">
        <v>2271</v>
      </c>
      <c r="D700">
        <v>599</v>
      </c>
      <c r="E700" s="1">
        <v>0.6</v>
      </c>
      <c r="F700" s="27">
        <f t="shared" si="144"/>
        <v>12</v>
      </c>
      <c r="G700" s="19">
        <f>D700 / (1 - VALUE(LEFT(E700, LEN(E700)-1))/100)</f>
        <v>599</v>
      </c>
      <c r="H700" s="19" t="str">
        <f>IF(D700&lt;200, "&lt;₹200", IF(D700&lt;=500, "₹200–₹500", "&gt;₹500"))</f>
        <v>&gt;₹500</v>
      </c>
      <c r="I700">
        <v>4.0999999999999996</v>
      </c>
      <c r="J700" s="4">
        <v>161679</v>
      </c>
      <c r="K700" s="21">
        <f>I700*J700</f>
        <v>662883.89999999991</v>
      </c>
      <c r="L700" s="28">
        <f t="shared" si="145"/>
        <v>96845721</v>
      </c>
    </row>
    <row r="701" spans="1:12">
      <c r="A701" t="s">
        <v>3909</v>
      </c>
      <c r="B701" s="5" t="s">
        <v>9804</v>
      </c>
      <c r="C701" t="s">
        <v>2271</v>
      </c>
      <c r="D701">
        <v>455</v>
      </c>
      <c r="E701" s="1">
        <v>0.69</v>
      </c>
      <c r="F701" s="27">
        <f t="shared" si="144"/>
        <v>12</v>
      </c>
      <c r="G701" s="19">
        <f>D701 / (1 - VALUE(LEFT(E701, LEN(E701)-1))/100)</f>
        <v>457.74647887323943</v>
      </c>
      <c r="H701" s="19" t="str">
        <f>IF(D701&lt;200, "&lt;₹200", IF(D701&lt;=500, "₹200–₹500", "&gt;₹500"))</f>
        <v>₹200–₹500</v>
      </c>
      <c r="I701">
        <v>4.0999999999999996</v>
      </c>
      <c r="J701" s="4">
        <v>161677</v>
      </c>
      <c r="K701" s="21">
        <f>I701*J701</f>
        <v>662875.69999999995</v>
      </c>
      <c r="L701" s="28">
        <f t="shared" si="145"/>
        <v>74007077.464788735</v>
      </c>
    </row>
    <row r="702" spans="1:12">
      <c r="A702" t="s">
        <v>3662</v>
      </c>
      <c r="B702" s="5" t="s">
        <v>9892</v>
      </c>
      <c r="C702" t="s">
        <v>2271</v>
      </c>
      <c r="D702" s="2">
        <v>1399</v>
      </c>
      <c r="E702" s="1">
        <v>0.65</v>
      </c>
      <c r="F702" s="27">
        <f t="shared" si="144"/>
        <v>12</v>
      </c>
      <c r="G702" s="19">
        <f>D702 / (1 - VALUE(LEFT(E702, LEN(E702)-1))/100)</f>
        <v>1407.4446680080482</v>
      </c>
      <c r="H702" s="19" t="str">
        <f>IF(D702&lt;200, "&lt;₹200", IF(D702&lt;=500, "₹200–₹500", "&gt;₹500"))</f>
        <v>&gt;₹500</v>
      </c>
      <c r="I702">
        <v>4.0999999999999996</v>
      </c>
      <c r="J702" s="4">
        <v>141841</v>
      </c>
      <c r="K702" s="21">
        <f>I702*J702</f>
        <v>581548.1</v>
      </c>
      <c r="L702" s="28">
        <f t="shared" si="145"/>
        <v>199633359.15492958</v>
      </c>
    </row>
    <row r="703" spans="1:12">
      <c r="A703" t="s">
        <v>4074</v>
      </c>
      <c r="B703" s="5" t="s">
        <v>9941</v>
      </c>
      <c r="C703" t="s">
        <v>2271</v>
      </c>
      <c r="D703">
        <v>429</v>
      </c>
      <c r="E703" s="1">
        <v>0.28000000000000003</v>
      </c>
      <c r="F703" s="1"/>
      <c r="G703" s="19">
        <f>D703 / (1 - VALUE(LEFT(E703, LEN(E703)-1))/100)</f>
        <v>429.85971943887773</v>
      </c>
      <c r="H703" s="19" t="str">
        <f>IF(D703&lt;200, "&lt;₹200", IF(D703&lt;=500, "₹200–₹500", "&gt;₹500"))</f>
        <v>₹200–₹500</v>
      </c>
      <c r="I703">
        <v>4.0999999999999996</v>
      </c>
      <c r="J703" s="4">
        <v>119466</v>
      </c>
      <c r="K703" s="21">
        <f>I703*J703</f>
        <v>489810.6</v>
      </c>
    </row>
    <row r="704" spans="1:12">
      <c r="A704" t="s">
        <v>3887</v>
      </c>
      <c r="B704" s="5" t="s">
        <v>9918</v>
      </c>
      <c r="C704" t="s">
        <v>2271</v>
      </c>
      <c r="D704" s="2">
        <v>1499</v>
      </c>
      <c r="E704" s="1">
        <v>0.62</v>
      </c>
      <c r="F704" s="27">
        <f t="shared" ref="F704:F705" si="146">SUBTOTAL(103, E704:E715)</f>
        <v>12</v>
      </c>
      <c r="G704" s="19">
        <f>D704 / (1 - VALUE(LEFT(E704, LEN(E704)-1))/100)</f>
        <v>1508.0482897384306</v>
      </c>
      <c r="H704" s="19" t="str">
        <f>IF(D704&lt;200, "&lt;₹200", IF(D704&lt;=500, "₹200–₹500", "&gt;₹500"))</f>
        <v>&gt;₹500</v>
      </c>
      <c r="I704">
        <v>4.0999999999999996</v>
      </c>
      <c r="J704" s="4">
        <v>109864</v>
      </c>
      <c r="K704" s="21">
        <f>I704*J704</f>
        <v>450442.39999999997</v>
      </c>
      <c r="L704" s="28">
        <f t="shared" ref="L704:L705" si="147">G704*J704</f>
        <v>165680217.30382293</v>
      </c>
    </row>
    <row r="705" spans="1:12">
      <c r="A705" t="s">
        <v>3686</v>
      </c>
      <c r="B705" s="5" t="s">
        <v>9895</v>
      </c>
      <c r="C705" t="s">
        <v>3318</v>
      </c>
      <c r="D705" s="2">
        <v>1220</v>
      </c>
      <c r="E705" s="1">
        <v>0.69</v>
      </c>
      <c r="F705" s="27">
        <f t="shared" si="146"/>
        <v>12</v>
      </c>
      <c r="G705" s="19">
        <f>D705 / (1 - VALUE(LEFT(E705, LEN(E705)-1))/100)</f>
        <v>1227.364185110664</v>
      </c>
      <c r="H705" s="19" t="str">
        <f>IF(D705&lt;200, "&lt;₹200", IF(D705&lt;=500, "₹200–₹500", "&gt;₹500"))</f>
        <v>&gt;₹500</v>
      </c>
      <c r="I705">
        <v>4.0999999999999996</v>
      </c>
      <c r="J705" s="4">
        <v>107151</v>
      </c>
      <c r="K705" s="21">
        <f>I705*J705</f>
        <v>439319.1</v>
      </c>
      <c r="L705" s="28">
        <f t="shared" si="147"/>
        <v>131513299.79879276</v>
      </c>
    </row>
    <row r="706" spans="1:12">
      <c r="A706" t="s">
        <v>6020</v>
      </c>
      <c r="B706" s="5" t="s">
        <v>10175</v>
      </c>
      <c r="C706" t="s">
        <v>2271</v>
      </c>
      <c r="D706" s="2">
        <v>1490</v>
      </c>
      <c r="E706" s="1">
        <v>0.25</v>
      </c>
      <c r="F706" s="1"/>
      <c r="G706" s="19">
        <f>D706 / (1 - VALUE(LEFT(E706, LEN(E706)-1))/100)</f>
        <v>1492.9859719438878</v>
      </c>
      <c r="H706" s="19" t="str">
        <f>IF(D706&lt;200, "&lt;₹200", IF(D706&lt;=500, "₹200–₹500", "&gt;₹500"))</f>
        <v>&gt;₹500</v>
      </c>
      <c r="I706">
        <v>4.0999999999999996</v>
      </c>
      <c r="J706" s="4">
        <v>98250</v>
      </c>
      <c r="K706" s="21">
        <f>I706*J706</f>
        <v>402824.99999999994</v>
      </c>
    </row>
    <row r="707" spans="1:12">
      <c r="A707" t="s">
        <v>3316</v>
      </c>
      <c r="B707" s="5" t="s">
        <v>9853</v>
      </c>
      <c r="C707" t="s">
        <v>3318</v>
      </c>
      <c r="D707" s="2">
        <v>1399</v>
      </c>
      <c r="E707" s="1">
        <v>0.53</v>
      </c>
      <c r="F707" s="27">
        <f t="shared" ref="F707:F709" si="148">SUBTOTAL(103, E707:E718)</f>
        <v>12</v>
      </c>
      <c r="G707" s="19">
        <f>D707 / (1 - VALUE(LEFT(E707, LEN(E707)-1))/100)</f>
        <v>1406.0301507537688</v>
      </c>
      <c r="H707" s="19" t="str">
        <f>IF(D707&lt;200, "&lt;₹200", IF(D707&lt;=500, "₹200–₹500", "&gt;₹500"))</f>
        <v>&gt;₹500</v>
      </c>
      <c r="I707">
        <v>4.0999999999999996</v>
      </c>
      <c r="J707" s="4">
        <v>97175</v>
      </c>
      <c r="K707" s="21">
        <f>I707*J707</f>
        <v>398417.49999999994</v>
      </c>
      <c r="L707" s="28">
        <f t="shared" ref="L707:L709" si="149">G707*J707</f>
        <v>136630979.89949748</v>
      </c>
    </row>
    <row r="708" spans="1:12">
      <c r="A708" t="s">
        <v>3316</v>
      </c>
      <c r="B708" s="5" t="s">
        <v>9853</v>
      </c>
      <c r="C708" t="s">
        <v>3318</v>
      </c>
      <c r="D708" s="2">
        <v>1399</v>
      </c>
      <c r="E708" s="1">
        <v>0.53</v>
      </c>
      <c r="F708" s="27">
        <f t="shared" si="148"/>
        <v>12</v>
      </c>
      <c r="G708" s="19">
        <f>D708 / (1 - VALUE(LEFT(E708, LEN(E708)-1))/100)</f>
        <v>1406.0301507537688</v>
      </c>
      <c r="H708" s="19" t="str">
        <f>IF(D708&lt;200, "&lt;₹200", IF(D708&lt;=500, "₹200–₹500", "&gt;₹500"))</f>
        <v>&gt;₹500</v>
      </c>
      <c r="I708">
        <v>4.0999999999999996</v>
      </c>
      <c r="J708" s="4">
        <v>97174</v>
      </c>
      <c r="K708" s="21">
        <f>I708*J708</f>
        <v>398413.39999999997</v>
      </c>
      <c r="L708" s="28">
        <f t="shared" si="149"/>
        <v>136629573.86934674</v>
      </c>
    </row>
    <row r="709" spans="1:12">
      <c r="A709" t="s">
        <v>3797</v>
      </c>
      <c r="B709" s="5" t="s">
        <v>9908</v>
      </c>
      <c r="C709" t="s">
        <v>2271</v>
      </c>
      <c r="D709">
        <v>449</v>
      </c>
      <c r="E709" s="1">
        <v>0.65</v>
      </c>
      <c r="F709" s="27">
        <f t="shared" si="148"/>
        <v>12</v>
      </c>
      <c r="G709" s="19">
        <f>D709 / (1 - VALUE(LEFT(E709, LEN(E709)-1))/100)</f>
        <v>451.7102615694165</v>
      </c>
      <c r="H709" s="19" t="str">
        <f>IF(D709&lt;200, "&lt;₹200", IF(D709&lt;=500, "₹200–₹500", "&gt;₹500"))</f>
        <v>₹200–₹500</v>
      </c>
      <c r="I709">
        <v>4.0999999999999996</v>
      </c>
      <c r="J709" s="4">
        <v>91770</v>
      </c>
      <c r="K709" s="21">
        <f>I709*J709</f>
        <v>376256.99999999994</v>
      </c>
      <c r="L709" s="28">
        <f t="shared" si="149"/>
        <v>41453450.704225354</v>
      </c>
    </row>
    <row r="710" spans="1:12">
      <c r="A710" t="s">
        <v>5731</v>
      </c>
      <c r="B710" s="5" t="s">
        <v>10140</v>
      </c>
      <c r="C710" t="s">
        <v>2271</v>
      </c>
      <c r="D710" s="2">
        <v>1679</v>
      </c>
      <c r="E710" s="1">
        <v>0.16</v>
      </c>
      <c r="F710" s="1"/>
      <c r="G710" s="19">
        <f>D710 / (1 - VALUE(LEFT(E710, LEN(E710)-1))/100)</f>
        <v>1680.6806806806808</v>
      </c>
      <c r="H710" s="19" t="str">
        <f>IF(D710&lt;200, "&lt;₹200", IF(D710&lt;=500, "₹200–₹500", "&gt;₹500"))</f>
        <v>&gt;₹500</v>
      </c>
      <c r="I710">
        <v>4.0999999999999996</v>
      </c>
      <c r="J710" s="4">
        <v>72563</v>
      </c>
      <c r="K710" s="21">
        <f>I710*J710</f>
        <v>297508.3</v>
      </c>
    </row>
    <row r="711" spans="1:12">
      <c r="A711" t="s">
        <v>3099</v>
      </c>
      <c r="B711" s="5" t="s">
        <v>9833</v>
      </c>
      <c r="C711" t="s">
        <v>10646</v>
      </c>
      <c r="D711" s="2">
        <v>12999</v>
      </c>
      <c r="E711" s="1">
        <v>0.04</v>
      </c>
      <c r="F711" s="1"/>
      <c r="G711" s="19">
        <f>D711 / (1 - VALUE(LEFT(E711, LEN(E711)-1))/100)</f>
        <v>12999</v>
      </c>
      <c r="H711" s="19" t="str">
        <f>IF(D711&lt;200, "&lt;₹200", IF(D711&lt;=500, "₹200–₹500", "&gt;₹500"))</f>
        <v>&gt;₹500</v>
      </c>
      <c r="I711">
        <v>4.0999999999999996</v>
      </c>
      <c r="J711" s="4">
        <v>56098</v>
      </c>
      <c r="K711" s="21">
        <f>I711*J711</f>
        <v>230001.8</v>
      </c>
    </row>
    <row r="712" spans="1:12">
      <c r="A712" t="s">
        <v>4066</v>
      </c>
      <c r="B712" s="5" t="s">
        <v>9940</v>
      </c>
      <c r="C712" t="s">
        <v>4068</v>
      </c>
      <c r="D712" s="2">
        <v>1799</v>
      </c>
      <c r="E712" s="1">
        <v>0.64</v>
      </c>
      <c r="F712" s="27">
        <f>SUBTOTAL(103, E712:E723)</f>
        <v>12</v>
      </c>
      <c r="G712" s="19">
        <f>D712 / (1 - VALUE(LEFT(E712, LEN(E712)-1))/100)</f>
        <v>1809.8591549295775</v>
      </c>
      <c r="H712" s="19" t="str">
        <f>IF(D712&lt;200, "&lt;₹200", IF(D712&lt;=500, "₹200–₹500", "&gt;₹500"))</f>
        <v>&gt;₹500</v>
      </c>
      <c r="I712">
        <v>4.0999999999999996</v>
      </c>
      <c r="J712" s="4">
        <v>55192</v>
      </c>
      <c r="K712" s="21">
        <f>I712*J712</f>
        <v>226287.19999999998</v>
      </c>
      <c r="L712" s="28">
        <f>G712*J712</f>
        <v>99889746.478873238</v>
      </c>
    </row>
    <row r="713" spans="1:12">
      <c r="A713" t="s">
        <v>4321</v>
      </c>
      <c r="B713" s="5" t="s">
        <v>9970</v>
      </c>
      <c r="C713" t="s">
        <v>2271</v>
      </c>
      <c r="D713">
        <v>799</v>
      </c>
      <c r="E713" s="1">
        <v>0.47</v>
      </c>
      <c r="F713" s="1"/>
      <c r="G713" s="19">
        <f>D713 / (1 - VALUE(LEFT(E713, LEN(E713)-1))/100)</f>
        <v>802.20883534136544</v>
      </c>
      <c r="H713" s="19" t="str">
        <f>IF(D713&lt;200, "&lt;₹200", IF(D713&lt;=500, "₹200–₹500", "&gt;₹500"))</f>
        <v>&gt;₹500</v>
      </c>
      <c r="I713">
        <v>4.0999999999999996</v>
      </c>
      <c r="J713" s="4">
        <v>53648</v>
      </c>
      <c r="K713" s="21">
        <f>I713*J713</f>
        <v>219956.8</v>
      </c>
    </row>
    <row r="714" spans="1:12">
      <c r="A714" t="s">
        <v>2717</v>
      </c>
      <c r="B714" s="5" t="s">
        <v>9779</v>
      </c>
      <c r="C714" t="s">
        <v>10646</v>
      </c>
      <c r="D714" s="2">
        <v>12999</v>
      </c>
      <c r="E714" s="1">
        <v>0.28000000000000003</v>
      </c>
      <c r="F714" s="1"/>
      <c r="G714" s="19">
        <f>D714 / (1 - VALUE(LEFT(E714, LEN(E714)-1))/100)</f>
        <v>13025.0501002004</v>
      </c>
      <c r="H714" s="19" t="str">
        <f>IF(D714&lt;200, "&lt;₹200", IF(D714&lt;=500, "₹200–₹500", "&gt;₹500"))</f>
        <v>&gt;₹500</v>
      </c>
      <c r="I714">
        <v>4.0999999999999996</v>
      </c>
      <c r="J714" s="4">
        <v>50772</v>
      </c>
      <c r="K714" s="21">
        <f>I714*J714</f>
        <v>208165.19999999998</v>
      </c>
    </row>
    <row r="715" spans="1:12">
      <c r="A715" t="s">
        <v>3117</v>
      </c>
      <c r="B715" s="5" t="s">
        <v>9779</v>
      </c>
      <c r="C715" t="s">
        <v>10646</v>
      </c>
      <c r="D715" s="2">
        <v>12999</v>
      </c>
      <c r="E715" s="1">
        <v>0.32</v>
      </c>
      <c r="F715" s="1"/>
      <c r="G715" s="19">
        <f>D715 / (1 - VALUE(LEFT(E715, LEN(E715)-1))/100)</f>
        <v>13038.114343029087</v>
      </c>
      <c r="H715" s="19" t="str">
        <f>IF(D715&lt;200, "&lt;₹200", IF(D715&lt;=500, "₹200–₹500", "&gt;₹500"))</f>
        <v>&gt;₹500</v>
      </c>
      <c r="I715">
        <v>4.0999999999999996</v>
      </c>
      <c r="J715" s="4">
        <v>50772</v>
      </c>
      <c r="K715" s="21">
        <f>I715*J715</f>
        <v>208165.19999999998</v>
      </c>
    </row>
    <row r="716" spans="1:12">
      <c r="A716" t="s">
        <v>3155</v>
      </c>
      <c r="B716" s="5" t="s">
        <v>9779</v>
      </c>
      <c r="C716" t="s">
        <v>10646</v>
      </c>
      <c r="D716" s="2">
        <v>12999</v>
      </c>
      <c r="E716" s="1">
        <v>0.32</v>
      </c>
      <c r="F716" s="1"/>
      <c r="G716" s="19">
        <f>D716 / (1 - VALUE(LEFT(E716, LEN(E716)-1))/100)</f>
        <v>13038.114343029087</v>
      </c>
      <c r="H716" s="19" t="str">
        <f>IF(D716&lt;200, "&lt;₹200", IF(D716&lt;=500, "₹200–₹500", "&gt;₹500"))</f>
        <v>&gt;₹500</v>
      </c>
      <c r="I716">
        <v>4.0999999999999996</v>
      </c>
      <c r="J716" s="4">
        <v>50772</v>
      </c>
      <c r="K716" s="21">
        <f>I716*J716</f>
        <v>208165.19999999998</v>
      </c>
    </row>
    <row r="717" spans="1:12">
      <c r="A717" t="s">
        <v>3437</v>
      </c>
      <c r="B717" s="5" t="s">
        <v>9779</v>
      </c>
      <c r="C717" t="s">
        <v>10646</v>
      </c>
      <c r="D717" s="2">
        <v>12999</v>
      </c>
      <c r="E717" s="1">
        <v>0.32</v>
      </c>
      <c r="F717" s="1"/>
      <c r="G717" s="19">
        <f>D717 / (1 - VALUE(LEFT(E717, LEN(E717)-1))/100)</f>
        <v>13038.114343029087</v>
      </c>
      <c r="H717" s="19" t="str">
        <f>IF(D717&lt;200, "&lt;₹200", IF(D717&lt;=500, "₹200–₹500", "&gt;₹500"))</f>
        <v>&gt;₹500</v>
      </c>
      <c r="I717">
        <v>4.0999999999999996</v>
      </c>
      <c r="J717" s="4">
        <v>50772</v>
      </c>
      <c r="K717" s="21">
        <f>I717*J717</f>
        <v>208165.19999999998</v>
      </c>
    </row>
    <row r="718" spans="1:12">
      <c r="A718" t="s">
        <v>2686</v>
      </c>
      <c r="B718" s="5" t="s">
        <v>9783</v>
      </c>
      <c r="C718" t="s">
        <v>10644</v>
      </c>
      <c r="D718" s="2">
        <v>2999</v>
      </c>
      <c r="E718" s="1">
        <v>0.62</v>
      </c>
      <c r="F718" s="27">
        <f t="shared" ref="F718:F722" si="150">SUBTOTAL(103, E718:E729)</f>
        <v>12</v>
      </c>
      <c r="G718" s="19">
        <f>D718 / (1 - VALUE(LEFT(E718, LEN(E718)-1))/100)</f>
        <v>3017.1026156941648</v>
      </c>
      <c r="H718" s="19" t="str">
        <f>IF(D718&lt;200, "&lt;₹200", IF(D718&lt;=500, "₹200–₹500", "&gt;₹500"))</f>
        <v>&gt;₹500</v>
      </c>
      <c r="I718">
        <v>4.0999999999999996</v>
      </c>
      <c r="J718" s="4">
        <v>48449</v>
      </c>
      <c r="K718" s="21">
        <f>I718*J718</f>
        <v>198640.9</v>
      </c>
      <c r="L718" s="28">
        <f t="shared" ref="L718:L722" si="151">G718*J718</f>
        <v>146175604.62776658</v>
      </c>
    </row>
    <row r="719" spans="1:12">
      <c r="A719" t="s">
        <v>2686</v>
      </c>
      <c r="B719" s="5" t="s">
        <v>9783</v>
      </c>
      <c r="C719" t="s">
        <v>10644</v>
      </c>
      <c r="D719" s="2">
        <v>2999</v>
      </c>
      <c r="E719" s="1">
        <v>0.62</v>
      </c>
      <c r="F719" s="27">
        <f t="shared" si="150"/>
        <v>12</v>
      </c>
      <c r="G719" s="19">
        <f>D719 / (1 - VALUE(LEFT(E719, LEN(E719)-1))/100)</f>
        <v>3017.1026156941648</v>
      </c>
      <c r="H719" s="19" t="str">
        <f>IF(D719&lt;200, "&lt;₹200", IF(D719&lt;=500, "₹200–₹500", "&gt;₹500"))</f>
        <v>&gt;₹500</v>
      </c>
      <c r="I719">
        <v>4.0999999999999996</v>
      </c>
      <c r="J719" s="4">
        <v>48448</v>
      </c>
      <c r="K719" s="21">
        <f>I719*J719</f>
        <v>198636.79999999999</v>
      </c>
      <c r="L719" s="28">
        <f t="shared" si="151"/>
        <v>146172587.5251509</v>
      </c>
    </row>
    <row r="720" spans="1:12">
      <c r="A720" t="s">
        <v>4570</v>
      </c>
      <c r="B720" s="5" t="s">
        <v>9765</v>
      </c>
      <c r="C720" t="s">
        <v>10644</v>
      </c>
      <c r="D720" s="2">
        <v>2499</v>
      </c>
      <c r="E720" s="1">
        <v>0.75</v>
      </c>
      <c r="F720" s="27">
        <f t="shared" si="150"/>
        <v>12</v>
      </c>
      <c r="G720" s="19">
        <f>D720 / (1 - VALUE(LEFT(E720, LEN(E720)-1))/100)</f>
        <v>2516.6163141993957</v>
      </c>
      <c r="H720" s="19" t="str">
        <f>IF(D720&lt;200, "&lt;₹200", IF(D720&lt;=500, "₹200–₹500", "&gt;₹500"))</f>
        <v>&gt;₹500</v>
      </c>
      <c r="I720">
        <v>4.0999999999999996</v>
      </c>
      <c r="J720" s="4">
        <v>42139</v>
      </c>
      <c r="K720" s="21">
        <f>I720*J720</f>
        <v>172769.9</v>
      </c>
      <c r="L720" s="28">
        <f t="shared" si="151"/>
        <v>106047694.86404833</v>
      </c>
    </row>
    <row r="721" spans="1:12">
      <c r="A721" t="s">
        <v>3309</v>
      </c>
      <c r="B721" s="5" t="s">
        <v>9852</v>
      </c>
      <c r="C721" t="s">
        <v>10644</v>
      </c>
      <c r="D721" s="2">
        <v>2799</v>
      </c>
      <c r="E721" s="1">
        <v>0.56999999999999995</v>
      </c>
      <c r="F721" s="27">
        <f t="shared" si="150"/>
        <v>12</v>
      </c>
      <c r="G721" s="19">
        <f>D721 / (1 - VALUE(LEFT(E721, LEN(E721)-1))/100)</f>
        <v>2813.065326633166</v>
      </c>
      <c r="H721" s="19" t="str">
        <f>IF(D721&lt;200, "&lt;₹200", IF(D721&lt;=500, "₹200–₹500", "&gt;₹500"))</f>
        <v>&gt;₹500</v>
      </c>
      <c r="I721">
        <v>4.0999999999999996</v>
      </c>
      <c r="J721" s="4">
        <v>38879</v>
      </c>
      <c r="K721" s="21">
        <f>I721*J721</f>
        <v>159403.9</v>
      </c>
      <c r="L721" s="28">
        <f t="shared" si="151"/>
        <v>109369166.83417086</v>
      </c>
    </row>
    <row r="722" spans="1:12">
      <c r="A722" t="s">
        <v>5608</v>
      </c>
      <c r="B722" s="5" t="s">
        <v>9852</v>
      </c>
      <c r="C722" t="s">
        <v>10644</v>
      </c>
      <c r="D722" s="2">
        <v>2499</v>
      </c>
      <c r="E722" s="1">
        <v>0.57999999999999996</v>
      </c>
      <c r="F722" s="27">
        <f t="shared" si="150"/>
        <v>12</v>
      </c>
      <c r="G722" s="19">
        <f>D722 / (1 - VALUE(LEFT(E722, LEN(E722)-1))/100)</f>
        <v>2511.5577889447236</v>
      </c>
      <c r="H722" s="19" t="str">
        <f>IF(D722&lt;200, "&lt;₹200", IF(D722&lt;=500, "₹200–₹500", "&gt;₹500"))</f>
        <v>&gt;₹500</v>
      </c>
      <c r="I722">
        <v>4.0999999999999996</v>
      </c>
      <c r="J722" s="4">
        <v>38879</v>
      </c>
      <c r="K722" s="21">
        <f>I722*J722</f>
        <v>159403.9</v>
      </c>
      <c r="L722" s="28">
        <f t="shared" si="151"/>
        <v>97646855.27638191</v>
      </c>
    </row>
    <row r="723" spans="1:12">
      <c r="A723" t="s">
        <v>7116</v>
      </c>
      <c r="B723" s="5" t="s">
        <v>10313</v>
      </c>
      <c r="C723" t="s">
        <v>10764</v>
      </c>
      <c r="D723">
        <v>616</v>
      </c>
      <c r="E723" s="1">
        <v>0.48</v>
      </c>
      <c r="F723" s="1"/>
      <c r="G723" s="19">
        <f>D723 / (1 - VALUE(LEFT(E723, LEN(E723)-1))/100)</f>
        <v>618.47389558232931</v>
      </c>
      <c r="H723" s="19" t="str">
        <f>IF(D723&lt;200, "&lt;₹200", IF(D723&lt;=500, "₹200–₹500", "&gt;₹500"))</f>
        <v>&gt;₹500</v>
      </c>
      <c r="I723">
        <v>4.0999999999999996</v>
      </c>
      <c r="J723" s="4">
        <v>37126</v>
      </c>
      <c r="K723" s="21">
        <f>I723*J723</f>
        <v>152216.59999999998</v>
      </c>
    </row>
    <row r="724" spans="1:12">
      <c r="A724" t="s">
        <v>6499</v>
      </c>
      <c r="B724" s="5" t="s">
        <v>10233</v>
      </c>
      <c r="C724" t="s">
        <v>10770</v>
      </c>
      <c r="D724">
        <v>539</v>
      </c>
      <c r="E724" s="1">
        <v>0.25</v>
      </c>
      <c r="F724" s="1"/>
      <c r="G724" s="19">
        <f>D724 / (1 - VALUE(LEFT(E724, LEN(E724)-1))/100)</f>
        <v>540.08016032064131</v>
      </c>
      <c r="H724" s="19" t="str">
        <f>IF(D724&lt;200, "&lt;₹200", IF(D724&lt;=500, "₹200–₹500", "&gt;₹500"))</f>
        <v>&gt;₹500</v>
      </c>
      <c r="I724">
        <v>4.0999999999999996</v>
      </c>
      <c r="J724" s="4">
        <v>36017</v>
      </c>
      <c r="K724" s="21">
        <f>I724*J724</f>
        <v>147669.69999999998</v>
      </c>
    </row>
    <row r="725" spans="1:12">
      <c r="A725" t="s">
        <v>3106</v>
      </c>
      <c r="B725" s="5" t="s">
        <v>9834</v>
      </c>
      <c r="C725" t="s">
        <v>10646</v>
      </c>
      <c r="D725" s="2">
        <v>16999</v>
      </c>
      <c r="E725" s="1">
        <v>0.19</v>
      </c>
      <c r="F725" s="1"/>
      <c r="G725" s="19">
        <f>D725 / (1 - VALUE(LEFT(E725, LEN(E725)-1))/100)</f>
        <v>17016.016016016016</v>
      </c>
      <c r="H725" s="19" t="str">
        <f>IF(D725&lt;200, "&lt;₹200", IF(D725&lt;=500, "₹200–₹500", "&gt;₹500"))</f>
        <v>&gt;₹500</v>
      </c>
      <c r="I725">
        <v>4.0999999999999996</v>
      </c>
      <c r="J725" s="4">
        <v>31822</v>
      </c>
      <c r="K725" s="21">
        <f>I725*J725</f>
        <v>130470.19999999998</v>
      </c>
    </row>
    <row r="726" spans="1:12">
      <c r="A726" t="s">
        <v>3165</v>
      </c>
      <c r="B726" s="5" t="s">
        <v>9834</v>
      </c>
      <c r="C726" t="s">
        <v>10646</v>
      </c>
      <c r="D726" s="2">
        <v>16999</v>
      </c>
      <c r="E726" s="1">
        <v>0.19</v>
      </c>
      <c r="F726" s="1"/>
      <c r="G726" s="19">
        <f>D726 / (1 - VALUE(LEFT(E726, LEN(E726)-1))/100)</f>
        <v>17016.016016016016</v>
      </c>
      <c r="H726" s="19" t="str">
        <f>IF(D726&lt;200, "&lt;₹200", IF(D726&lt;=500, "₹200–₹500", "&gt;₹500"))</f>
        <v>&gt;₹500</v>
      </c>
      <c r="I726">
        <v>4.0999999999999996</v>
      </c>
      <c r="J726" s="4">
        <v>31822</v>
      </c>
      <c r="K726" s="21">
        <f>I726*J726</f>
        <v>130470.19999999998</v>
      </c>
    </row>
    <row r="727" spans="1:12">
      <c r="A727" t="s">
        <v>3290</v>
      </c>
      <c r="B727" s="5" t="s">
        <v>9834</v>
      </c>
      <c r="C727" t="s">
        <v>10646</v>
      </c>
      <c r="D727" s="2">
        <v>16999</v>
      </c>
      <c r="E727" s="1">
        <v>0.19</v>
      </c>
      <c r="F727" s="1"/>
      <c r="G727" s="19">
        <f>D727 / (1 - VALUE(LEFT(E727, LEN(E727)-1))/100)</f>
        <v>17016.016016016016</v>
      </c>
      <c r="H727" s="19" t="str">
        <f>IF(D727&lt;200, "&lt;₹200", IF(D727&lt;=500, "₹200–₹500", "&gt;₹500"))</f>
        <v>&gt;₹500</v>
      </c>
      <c r="I727">
        <v>4.0999999999999996</v>
      </c>
      <c r="J727" s="4">
        <v>31822</v>
      </c>
      <c r="K727" s="21">
        <f>I727*J727</f>
        <v>130470.19999999998</v>
      </c>
    </row>
    <row r="728" spans="1:12">
      <c r="A728" t="s">
        <v>6514</v>
      </c>
      <c r="B728" s="5" t="s">
        <v>10235</v>
      </c>
      <c r="C728" t="s">
        <v>10762</v>
      </c>
      <c r="D728" s="2">
        <v>2148</v>
      </c>
      <c r="E728" s="1">
        <v>0.41</v>
      </c>
      <c r="F728" s="1"/>
      <c r="G728" s="19">
        <f>D728 / (1 - VALUE(LEFT(E728, LEN(E728)-1))/100)</f>
        <v>2156.6265060240962</v>
      </c>
      <c r="H728" s="19" t="str">
        <f>IF(D728&lt;200, "&lt;₹200", IF(D728&lt;=500, "₹200–₹500", "&gt;₹500"))</f>
        <v>&gt;₹500</v>
      </c>
      <c r="I728">
        <v>4.0999999999999996</v>
      </c>
      <c r="J728" s="4">
        <v>31388</v>
      </c>
      <c r="K728" s="21">
        <f>I728*J728</f>
        <v>128690.79999999999</v>
      </c>
    </row>
    <row r="729" spans="1:12">
      <c r="A729" t="s">
        <v>4597</v>
      </c>
      <c r="B729" s="5" t="s">
        <v>10003</v>
      </c>
      <c r="C729" t="s">
        <v>10708</v>
      </c>
      <c r="D729">
        <v>899</v>
      </c>
      <c r="E729" s="1">
        <v>0.55000000000000004</v>
      </c>
      <c r="F729" s="27">
        <f t="shared" ref="F729:F730" si="152">SUBTOTAL(103, E729:E740)</f>
        <v>12</v>
      </c>
      <c r="G729" s="19">
        <f>D729 / (1 - VALUE(LEFT(E729, LEN(E729)-1))/100)</f>
        <v>903.5175879396985</v>
      </c>
      <c r="H729" s="19" t="str">
        <f>IF(D729&lt;200, "&lt;₹200", IF(D729&lt;=500, "₹200–₹500", "&gt;₹500"))</f>
        <v>&gt;₹500</v>
      </c>
      <c r="I729">
        <v>4.0999999999999996</v>
      </c>
      <c r="J729" s="4">
        <v>30469</v>
      </c>
      <c r="K729" s="21">
        <f>I729*J729</f>
        <v>124922.9</v>
      </c>
      <c r="L729" s="28">
        <f t="shared" ref="L729:L730" si="153">G729*J729</f>
        <v>27529277.386934675</v>
      </c>
    </row>
    <row r="730" spans="1:12">
      <c r="A730" t="s">
        <v>834</v>
      </c>
      <c r="B730" s="5" t="s">
        <v>9590</v>
      </c>
      <c r="C730" t="s">
        <v>10627</v>
      </c>
      <c r="D730">
        <v>799</v>
      </c>
      <c r="E730" s="1">
        <v>0.53</v>
      </c>
      <c r="F730" s="27">
        <f t="shared" si="152"/>
        <v>12</v>
      </c>
      <c r="G730" s="19">
        <f>D730 / (1 - VALUE(LEFT(E730, LEN(E730)-1))/100)</f>
        <v>803.0150753768844</v>
      </c>
      <c r="H730" s="19" t="str">
        <f>IF(D730&lt;200, "&lt;₹200", IF(D730&lt;=500, "₹200–₹500", "&gt;₹500"))</f>
        <v>&gt;₹500</v>
      </c>
      <c r="I730">
        <v>4.0999999999999996</v>
      </c>
      <c r="J730" s="4">
        <v>28638</v>
      </c>
      <c r="K730" s="21">
        <f>I730*J730</f>
        <v>117415.79999999999</v>
      </c>
      <c r="L730" s="28">
        <f t="shared" si="153"/>
        <v>22996745.728643216</v>
      </c>
    </row>
    <row r="731" spans="1:12">
      <c r="A731" t="s">
        <v>6956</v>
      </c>
      <c r="B731" s="5" t="s">
        <v>10293</v>
      </c>
      <c r="C731" t="s">
        <v>10765</v>
      </c>
      <c r="D731" s="2">
        <v>3699</v>
      </c>
      <c r="E731" s="1">
        <v>0.14000000000000001</v>
      </c>
      <c r="F731" s="1"/>
      <c r="G731" s="19">
        <f>D731 / (1 - VALUE(LEFT(E731, LEN(E731)-1))/100)</f>
        <v>3702.7027027027025</v>
      </c>
      <c r="H731" s="19" t="str">
        <f>IF(D731&lt;200, "&lt;₹200", IF(D731&lt;=500, "₹200–₹500", "&gt;₹500"))</f>
        <v>&gt;₹500</v>
      </c>
      <c r="I731">
        <v>4.0999999999999996</v>
      </c>
      <c r="J731" s="4">
        <v>26543</v>
      </c>
      <c r="K731" s="21">
        <f>I731*J731</f>
        <v>108826.29999999999</v>
      </c>
    </row>
    <row r="732" spans="1:12">
      <c r="A732" t="s">
        <v>4643</v>
      </c>
      <c r="B732" s="5" t="s">
        <v>10009</v>
      </c>
      <c r="C732" t="s">
        <v>10676</v>
      </c>
      <c r="D732" s="2">
        <v>1295</v>
      </c>
      <c r="E732" s="1">
        <v>0.28000000000000003</v>
      </c>
      <c r="F732" s="1"/>
      <c r="G732" s="19">
        <f>D732 / (1 - VALUE(LEFT(E732, LEN(E732)-1))/100)</f>
        <v>1297.5951903807616</v>
      </c>
      <c r="H732" s="19" t="str">
        <f>IF(D732&lt;200, "&lt;₹200", IF(D732&lt;=500, "₹200–₹500", "&gt;₹500"))</f>
        <v>&gt;₹500</v>
      </c>
      <c r="I732">
        <v>4.0999999999999996</v>
      </c>
      <c r="J732" s="4">
        <v>25771</v>
      </c>
      <c r="K732" s="21">
        <f>I732*J732</f>
        <v>105661.09999999999</v>
      </c>
    </row>
    <row r="733" spans="1:12">
      <c r="A733" t="s">
        <v>4933</v>
      </c>
      <c r="B733" s="5" t="s">
        <v>10046</v>
      </c>
      <c r="C733" t="s">
        <v>10721</v>
      </c>
      <c r="D733">
        <v>149</v>
      </c>
      <c r="E733" s="1">
        <v>0.7</v>
      </c>
      <c r="F733" s="27">
        <f t="shared" ref="F733:F735" si="154">SUBTOTAL(103, E733:E744)</f>
        <v>12</v>
      </c>
      <c r="G733" s="19">
        <f>D733 / (1 - VALUE(LEFT(E733, LEN(E733)-1))/100)</f>
        <v>149</v>
      </c>
      <c r="H733" s="19" t="str">
        <f>IF(D733&lt;200, "&lt;₹200", IF(D733&lt;=500, "₹200–₹500", "&gt;₹500"))</f>
        <v>&lt;₹200</v>
      </c>
      <c r="I733">
        <v>4.0999999999999996</v>
      </c>
      <c r="J733" s="4">
        <v>25607</v>
      </c>
      <c r="K733" s="21">
        <f>I733*J733</f>
        <v>104988.7</v>
      </c>
      <c r="L733" s="28">
        <f t="shared" ref="L733:L735" si="155">G733*J733</f>
        <v>3815443</v>
      </c>
    </row>
    <row r="734" spans="1:12">
      <c r="A734" t="s">
        <v>6276</v>
      </c>
      <c r="B734" s="5" t="s">
        <v>10003</v>
      </c>
      <c r="C734" t="s">
        <v>10708</v>
      </c>
      <c r="D734" s="2">
        <v>1499</v>
      </c>
      <c r="E734" s="1">
        <v>0.5</v>
      </c>
      <c r="F734" s="27">
        <f t="shared" si="154"/>
        <v>12</v>
      </c>
      <c r="G734" s="19">
        <f>D734 / (1 - VALUE(LEFT(E734, LEN(E734)-1))/100)</f>
        <v>1499</v>
      </c>
      <c r="H734" s="19" t="str">
        <f>IF(D734&lt;200, "&lt;₹200", IF(D734&lt;=500, "₹200–₹500", "&gt;₹500"))</f>
        <v>&gt;₹500</v>
      </c>
      <c r="I734">
        <v>4.0999999999999996</v>
      </c>
      <c r="J734" s="4">
        <v>25262</v>
      </c>
      <c r="K734" s="21">
        <f>I734*J734</f>
        <v>103574.2</v>
      </c>
      <c r="L734" s="28">
        <f t="shared" si="155"/>
        <v>37867738</v>
      </c>
    </row>
    <row r="735" spans="1:12">
      <c r="A735" t="s">
        <v>5387</v>
      </c>
      <c r="B735" s="5" t="s">
        <v>10100</v>
      </c>
      <c r="C735" t="s">
        <v>10691</v>
      </c>
      <c r="D735">
        <v>899</v>
      </c>
      <c r="E735" s="1">
        <v>0.5</v>
      </c>
      <c r="F735" s="27">
        <f t="shared" si="154"/>
        <v>12</v>
      </c>
      <c r="G735" s="19">
        <f>D735 / (1 - VALUE(LEFT(E735, LEN(E735)-1))/100)</f>
        <v>899</v>
      </c>
      <c r="H735" s="19" t="str">
        <f>IF(D735&lt;200, "&lt;₹200", IF(D735&lt;=500, "₹200–₹500", "&gt;₹500"))</f>
        <v>&gt;₹500</v>
      </c>
      <c r="I735">
        <v>4.0999999999999996</v>
      </c>
      <c r="J735" s="4">
        <v>22375</v>
      </c>
      <c r="K735" s="21">
        <f>I735*J735</f>
        <v>91737.499999999985</v>
      </c>
      <c r="L735" s="28">
        <f t="shared" si="155"/>
        <v>20115125</v>
      </c>
    </row>
    <row r="736" spans="1:12">
      <c r="A736" t="s">
        <v>2363</v>
      </c>
      <c r="B736" s="5" t="s">
        <v>9762</v>
      </c>
      <c r="C736" t="s">
        <v>10646</v>
      </c>
      <c r="D736" s="2">
        <v>18499</v>
      </c>
      <c r="E736" s="1">
        <v>0.28999999999999998</v>
      </c>
      <c r="F736" s="1"/>
      <c r="G736" s="19">
        <f>D736 / (1 - VALUE(LEFT(E736, LEN(E736)-1))/100)</f>
        <v>18536.072144288577</v>
      </c>
      <c r="H736" s="19" t="str">
        <f>IF(D736&lt;200, "&lt;₹200", IF(D736&lt;=500, "₹200–₹500", "&gt;₹500"))</f>
        <v>&gt;₹500</v>
      </c>
      <c r="I736">
        <v>4.0999999999999996</v>
      </c>
      <c r="J736" s="4">
        <v>22318</v>
      </c>
      <c r="K736" s="21">
        <f>I736*J736</f>
        <v>91503.799999999988</v>
      </c>
    </row>
    <row r="737" spans="1:12">
      <c r="A737" t="s">
        <v>2393</v>
      </c>
      <c r="B737" s="5" t="s">
        <v>9762</v>
      </c>
      <c r="C737" t="s">
        <v>10646</v>
      </c>
      <c r="D737" s="2">
        <v>16999</v>
      </c>
      <c r="E737" s="1">
        <v>0.32</v>
      </c>
      <c r="F737" s="1"/>
      <c r="G737" s="19">
        <f>D737 / (1 - VALUE(LEFT(E737, LEN(E737)-1))/100)</f>
        <v>17050.150451354064</v>
      </c>
      <c r="H737" s="19" t="str">
        <f>IF(D737&lt;200, "&lt;₹200", IF(D737&lt;=500, "₹200–₹500", "&gt;₹500"))</f>
        <v>&gt;₹500</v>
      </c>
      <c r="I737">
        <v>4.0999999999999996</v>
      </c>
      <c r="J737" s="4">
        <v>22318</v>
      </c>
      <c r="K737" s="21">
        <f>I737*J737</f>
        <v>91503.799999999988</v>
      </c>
    </row>
    <row r="738" spans="1:12">
      <c r="A738" t="s">
        <v>2643</v>
      </c>
      <c r="B738" s="5" t="s">
        <v>9762</v>
      </c>
      <c r="C738" t="s">
        <v>10646</v>
      </c>
      <c r="D738" s="2">
        <v>16999</v>
      </c>
      <c r="E738" s="1">
        <v>0.32</v>
      </c>
      <c r="F738" s="1"/>
      <c r="G738" s="19">
        <f>D738 / (1 - VALUE(LEFT(E738, LEN(E738)-1))/100)</f>
        <v>17050.150451354064</v>
      </c>
      <c r="H738" s="19" t="str">
        <f>IF(D738&lt;200, "&lt;₹200", IF(D738&lt;=500, "₹200–₹500", "&gt;₹500"))</f>
        <v>&gt;₹500</v>
      </c>
      <c r="I738">
        <v>4.0999999999999996</v>
      </c>
      <c r="J738" s="4">
        <v>22318</v>
      </c>
      <c r="K738" s="21">
        <f>I738*J738</f>
        <v>91503.799999999988</v>
      </c>
    </row>
    <row r="739" spans="1:12">
      <c r="A739" t="s">
        <v>6435</v>
      </c>
      <c r="B739" s="5" t="s">
        <v>10224</v>
      </c>
      <c r="C739" t="s">
        <v>10766</v>
      </c>
      <c r="D739" s="2">
        <v>2599</v>
      </c>
      <c r="E739" s="1">
        <v>0.56000000000000005</v>
      </c>
      <c r="F739" s="27">
        <f>SUBTOTAL(103, E739:E750)</f>
        <v>12</v>
      </c>
      <c r="G739" s="19">
        <f>D739 / (1 - VALUE(LEFT(E739, LEN(E739)-1))/100)</f>
        <v>2612.0603015075376</v>
      </c>
      <c r="H739" s="19" t="str">
        <f>IF(D739&lt;200, "&lt;₹200", IF(D739&lt;=500, "₹200–₹500", "&gt;₹500"))</f>
        <v>&gt;₹500</v>
      </c>
      <c r="I739">
        <v>4.0999999999999996</v>
      </c>
      <c r="J739" s="4">
        <v>21783</v>
      </c>
      <c r="K739" s="21">
        <f>I739*J739</f>
        <v>89310.299999999988</v>
      </c>
      <c r="L739" s="28">
        <f>G739*J739</f>
        <v>56898509.547738694</v>
      </c>
    </row>
    <row r="740" spans="1:12">
      <c r="A740" t="s">
        <v>6818</v>
      </c>
      <c r="B740" s="5" t="s">
        <v>10275</v>
      </c>
      <c r="C740" t="s">
        <v>10781</v>
      </c>
      <c r="D740" s="2">
        <v>1400</v>
      </c>
      <c r="E740" s="1">
        <v>0.44</v>
      </c>
      <c r="F740" s="1"/>
      <c r="G740" s="19">
        <f>D740 / (1 - VALUE(LEFT(E740, LEN(E740)-1))/100)</f>
        <v>1405.6224899598394</v>
      </c>
      <c r="H740" s="19" t="str">
        <f>IF(D740&lt;200, "&lt;₹200", IF(D740&lt;=500, "₹200–₹500", "&gt;₹500"))</f>
        <v>&gt;₹500</v>
      </c>
      <c r="I740">
        <v>4.0999999999999996</v>
      </c>
      <c r="J740" s="4">
        <v>19998</v>
      </c>
      <c r="K740" s="21">
        <f>I740*J740</f>
        <v>81991.799999999988</v>
      </c>
    </row>
    <row r="741" spans="1:12">
      <c r="A741" t="s">
        <v>3048</v>
      </c>
      <c r="B741" s="5" t="s">
        <v>9787</v>
      </c>
      <c r="C741" t="s">
        <v>10646</v>
      </c>
      <c r="D741" s="2">
        <v>15499</v>
      </c>
      <c r="E741" s="1">
        <v>0.26</v>
      </c>
      <c r="F741" s="1"/>
      <c r="G741" s="19">
        <f>D741 / (1 - VALUE(LEFT(E741, LEN(E741)-1))/100)</f>
        <v>15530.060120240481</v>
      </c>
      <c r="H741" s="19" t="str">
        <f>IF(D741&lt;200, "&lt;₹200", IF(D741&lt;=500, "₹200–₹500", "&gt;₹500"))</f>
        <v>&gt;₹500</v>
      </c>
      <c r="I741">
        <v>4.0999999999999996</v>
      </c>
      <c r="J741" s="4">
        <v>19253</v>
      </c>
      <c r="K741" s="21">
        <f>I741*J741</f>
        <v>78937.299999999988</v>
      </c>
    </row>
    <row r="742" spans="1:12">
      <c r="A742" t="s">
        <v>2453</v>
      </c>
      <c r="B742" s="5" t="s">
        <v>9773</v>
      </c>
      <c r="C742" t="s">
        <v>10646</v>
      </c>
      <c r="D742" s="2">
        <v>15499</v>
      </c>
      <c r="E742" s="1">
        <v>0.18</v>
      </c>
      <c r="F742" s="1"/>
      <c r="G742" s="19">
        <f>D742 / (1 - VALUE(LEFT(E742, LEN(E742)-1))/100)</f>
        <v>15514.514514514514</v>
      </c>
      <c r="H742" s="19" t="str">
        <f>IF(D742&lt;200, "&lt;₹200", IF(D742&lt;=500, "₹200–₹500", "&gt;₹500"))</f>
        <v>&gt;₹500</v>
      </c>
      <c r="I742">
        <v>4.0999999999999996</v>
      </c>
      <c r="J742" s="4">
        <v>19252</v>
      </c>
      <c r="K742" s="21">
        <f>I742*J742</f>
        <v>78933.2</v>
      </c>
    </row>
    <row r="743" spans="1:12">
      <c r="A743" t="s">
        <v>2583</v>
      </c>
      <c r="B743" s="5" t="s">
        <v>9787</v>
      </c>
      <c r="C743" t="s">
        <v>10646</v>
      </c>
      <c r="D743" s="2">
        <v>13999</v>
      </c>
      <c r="E743" s="1">
        <v>0.3</v>
      </c>
      <c r="F743" s="1"/>
      <c r="G743" s="19">
        <f>D743 / (1 - VALUE(LEFT(E743, LEN(E743)-1))/100)</f>
        <v>13999</v>
      </c>
      <c r="H743" s="19" t="str">
        <f>IF(D743&lt;200, "&lt;₹200", IF(D743&lt;=500, "₹200–₹500", "&gt;₹500"))</f>
        <v>&gt;₹500</v>
      </c>
      <c r="I743">
        <v>4.0999999999999996</v>
      </c>
      <c r="J743" s="4">
        <v>19252</v>
      </c>
      <c r="K743" s="21">
        <f>I743*J743</f>
        <v>78933.2</v>
      </c>
    </row>
    <row r="744" spans="1:12">
      <c r="A744" t="s">
        <v>2758</v>
      </c>
      <c r="B744" s="5" t="s">
        <v>9787</v>
      </c>
      <c r="C744" t="s">
        <v>10646</v>
      </c>
      <c r="D744" s="2">
        <v>15499</v>
      </c>
      <c r="E744" s="1">
        <v>0.26</v>
      </c>
      <c r="F744" s="1"/>
      <c r="G744" s="19">
        <f>D744 / (1 - VALUE(LEFT(E744, LEN(E744)-1))/100)</f>
        <v>15530.060120240481</v>
      </c>
      <c r="H744" s="19" t="str">
        <f>IF(D744&lt;200, "&lt;₹200", IF(D744&lt;=500, "₹200–₹500", "&gt;₹500"))</f>
        <v>&gt;₹500</v>
      </c>
      <c r="I744">
        <v>4.0999999999999996</v>
      </c>
      <c r="J744" s="4">
        <v>19252</v>
      </c>
      <c r="K744" s="21">
        <f>I744*J744</f>
        <v>78933.2</v>
      </c>
    </row>
    <row r="745" spans="1:12">
      <c r="A745" t="s">
        <v>2762</v>
      </c>
      <c r="B745" s="5" t="s">
        <v>9773</v>
      </c>
      <c r="C745" t="s">
        <v>10646</v>
      </c>
      <c r="D745" s="2">
        <v>15499</v>
      </c>
      <c r="E745" s="1">
        <v>0.18</v>
      </c>
      <c r="F745" s="1"/>
      <c r="G745" s="19">
        <f>D745 / (1 - VALUE(LEFT(E745, LEN(E745)-1))/100)</f>
        <v>15514.514514514514</v>
      </c>
      <c r="H745" s="19" t="str">
        <f>IF(D745&lt;200, "&lt;₹200", IF(D745&lt;=500, "₹200–₹500", "&gt;₹500"))</f>
        <v>&gt;₹500</v>
      </c>
      <c r="I745">
        <v>4.0999999999999996</v>
      </c>
      <c r="J745" s="4">
        <v>19252</v>
      </c>
      <c r="K745" s="21">
        <f>I745*J745</f>
        <v>78933.2</v>
      </c>
    </row>
    <row r="746" spans="1:12">
      <c r="A746" t="s">
        <v>2801</v>
      </c>
      <c r="B746" s="5" t="s">
        <v>9787</v>
      </c>
      <c r="C746" t="s">
        <v>10646</v>
      </c>
      <c r="D746" s="2">
        <v>13999</v>
      </c>
      <c r="E746" s="1">
        <v>0.3</v>
      </c>
      <c r="F746" s="1"/>
      <c r="G746" s="19">
        <f>D746 / (1 - VALUE(LEFT(E746, LEN(E746)-1))/100)</f>
        <v>13999</v>
      </c>
      <c r="H746" s="19" t="str">
        <f>IF(D746&lt;200, "&lt;₹200", IF(D746&lt;=500, "₹200–₹500", "&gt;₹500"))</f>
        <v>&gt;₹500</v>
      </c>
      <c r="I746">
        <v>4.0999999999999996</v>
      </c>
      <c r="J746" s="4">
        <v>19252</v>
      </c>
      <c r="K746" s="21">
        <f>I746*J746</f>
        <v>78933.2</v>
      </c>
    </row>
    <row r="747" spans="1:12">
      <c r="A747" t="s">
        <v>2375</v>
      </c>
      <c r="B747" s="5" t="s">
        <v>9764</v>
      </c>
      <c r="C747" t="s">
        <v>10646</v>
      </c>
      <c r="D747" s="2">
        <v>12999</v>
      </c>
      <c r="E747" s="1">
        <v>0.28000000000000003</v>
      </c>
      <c r="F747" s="1"/>
      <c r="G747" s="19">
        <f>D747 / (1 - VALUE(LEFT(E747, LEN(E747)-1))/100)</f>
        <v>13025.0501002004</v>
      </c>
      <c r="H747" s="19" t="str">
        <f>IF(D747&lt;200, "&lt;₹200", IF(D747&lt;=500, "₹200–₹500", "&gt;₹500"))</f>
        <v>&gt;₹500</v>
      </c>
      <c r="I747">
        <v>4.0999999999999996</v>
      </c>
      <c r="J747" s="4">
        <v>18998</v>
      </c>
      <c r="K747" s="21">
        <f>I747*J747</f>
        <v>77891.799999999988</v>
      </c>
    </row>
    <row r="748" spans="1:12">
      <c r="A748" t="s">
        <v>2573</v>
      </c>
      <c r="B748" s="5" t="s">
        <v>9764</v>
      </c>
      <c r="C748" t="s">
        <v>10646</v>
      </c>
      <c r="D748" s="2">
        <v>13999</v>
      </c>
      <c r="E748" s="1">
        <v>0.28000000000000003</v>
      </c>
      <c r="F748" s="1"/>
      <c r="G748" s="19">
        <f>D748 / (1 - VALUE(LEFT(E748, LEN(E748)-1))/100)</f>
        <v>14027.054108216433</v>
      </c>
      <c r="H748" s="19" t="str">
        <f>IF(D748&lt;200, "&lt;₹200", IF(D748&lt;=500, "₹200–₹500", "&gt;₹500"))</f>
        <v>&gt;₹500</v>
      </c>
      <c r="I748">
        <v>4.0999999999999996</v>
      </c>
      <c r="J748" s="4">
        <v>18998</v>
      </c>
      <c r="K748" s="21">
        <f>I748*J748</f>
        <v>77891.799999999988</v>
      </c>
    </row>
    <row r="749" spans="1:12">
      <c r="A749" t="s">
        <v>2632</v>
      </c>
      <c r="B749" s="5" t="s">
        <v>9764</v>
      </c>
      <c r="C749" t="s">
        <v>10646</v>
      </c>
      <c r="D749" s="2">
        <v>10999</v>
      </c>
      <c r="E749" s="1">
        <v>0.27</v>
      </c>
      <c r="F749" s="1"/>
      <c r="G749" s="19">
        <f>D749 / (1 - VALUE(LEFT(E749, LEN(E749)-1))/100)</f>
        <v>11021.042084168337</v>
      </c>
      <c r="H749" s="19" t="str">
        <f>IF(D749&lt;200, "&lt;₹200", IF(D749&lt;=500, "₹200–₹500", "&gt;₹500"))</f>
        <v>&gt;₹500</v>
      </c>
      <c r="I749">
        <v>4.0999999999999996</v>
      </c>
      <c r="J749" s="4">
        <v>18998</v>
      </c>
      <c r="K749" s="21">
        <f>I749*J749</f>
        <v>77891.799999999988</v>
      </c>
    </row>
    <row r="750" spans="1:12">
      <c r="A750" t="s">
        <v>2682</v>
      </c>
      <c r="B750" s="5" t="s">
        <v>9764</v>
      </c>
      <c r="C750" t="s">
        <v>10646</v>
      </c>
      <c r="D750" s="2">
        <v>10999</v>
      </c>
      <c r="E750" s="1">
        <v>0.27</v>
      </c>
      <c r="F750" s="1"/>
      <c r="G750" s="19">
        <f>D750 / (1 - VALUE(LEFT(E750, LEN(E750)-1))/100)</f>
        <v>11021.042084168337</v>
      </c>
      <c r="H750" s="19" t="str">
        <f>IF(D750&lt;200, "&lt;₹200", IF(D750&lt;=500, "₹200–₹500", "&gt;₹500"))</f>
        <v>&gt;₹500</v>
      </c>
      <c r="I750">
        <v>4.0999999999999996</v>
      </c>
      <c r="J750" s="4">
        <v>18998</v>
      </c>
      <c r="K750" s="21">
        <f>I750*J750</f>
        <v>77891.799999999988</v>
      </c>
    </row>
    <row r="751" spans="1:12">
      <c r="A751" t="s">
        <v>2707</v>
      </c>
      <c r="B751" s="5" t="s">
        <v>9764</v>
      </c>
      <c r="C751" t="s">
        <v>10646</v>
      </c>
      <c r="D751" s="2">
        <v>13999</v>
      </c>
      <c r="E751" s="1">
        <v>0.28000000000000003</v>
      </c>
      <c r="F751" s="1"/>
      <c r="G751" s="19">
        <f>D751 / (1 - VALUE(LEFT(E751, LEN(E751)-1))/100)</f>
        <v>14027.054108216433</v>
      </c>
      <c r="H751" s="19" t="str">
        <f>IF(D751&lt;200, "&lt;₹200", IF(D751&lt;=500, "₹200–₹500", "&gt;₹500"))</f>
        <v>&gt;₹500</v>
      </c>
      <c r="I751">
        <v>4.0999999999999996</v>
      </c>
      <c r="J751" s="4">
        <v>18998</v>
      </c>
      <c r="K751" s="21">
        <f>I751*J751</f>
        <v>77891.799999999988</v>
      </c>
    </row>
    <row r="752" spans="1:12">
      <c r="A752" t="s">
        <v>2812</v>
      </c>
      <c r="B752" s="5" t="s">
        <v>9764</v>
      </c>
      <c r="C752" t="s">
        <v>10646</v>
      </c>
      <c r="D752" s="2">
        <v>12999</v>
      </c>
      <c r="E752" s="1">
        <v>0.28000000000000003</v>
      </c>
      <c r="F752" s="1"/>
      <c r="G752" s="19">
        <f>D752 / (1 - VALUE(LEFT(E752, LEN(E752)-1))/100)</f>
        <v>13025.0501002004</v>
      </c>
      <c r="H752" s="19" t="str">
        <f>IF(D752&lt;200, "&lt;₹200", IF(D752&lt;=500, "₹200–₹500", "&gt;₹500"))</f>
        <v>&gt;₹500</v>
      </c>
      <c r="I752">
        <v>4.0999999999999996</v>
      </c>
      <c r="J752" s="4">
        <v>18998</v>
      </c>
      <c r="K752" s="21">
        <f>I752*J752</f>
        <v>77891.799999999988</v>
      </c>
    </row>
    <row r="753" spans="1:12">
      <c r="A753" t="s">
        <v>3005</v>
      </c>
      <c r="B753" s="5" t="s">
        <v>9764</v>
      </c>
      <c r="C753" t="s">
        <v>10646</v>
      </c>
      <c r="D753" s="2">
        <v>13999</v>
      </c>
      <c r="E753" s="1">
        <v>0.28000000000000003</v>
      </c>
      <c r="F753" s="1"/>
      <c r="G753" s="19">
        <f>D753 / (1 - VALUE(LEFT(E753, LEN(E753)-1))/100)</f>
        <v>14027.054108216433</v>
      </c>
      <c r="H753" s="19" t="str">
        <f>IF(D753&lt;200, "&lt;₹200", IF(D753&lt;=500, "₹200–₹500", "&gt;₹500"))</f>
        <v>&gt;₹500</v>
      </c>
      <c r="I753">
        <v>4.0999999999999996</v>
      </c>
      <c r="J753" s="4">
        <v>18998</v>
      </c>
      <c r="K753" s="21">
        <f>I753*J753</f>
        <v>77891.799999999988</v>
      </c>
    </row>
    <row r="754" spans="1:12">
      <c r="A754" t="s">
        <v>3587</v>
      </c>
      <c r="B754" s="5" t="s">
        <v>9764</v>
      </c>
      <c r="C754" t="s">
        <v>10646</v>
      </c>
      <c r="D754" s="2">
        <v>13999</v>
      </c>
      <c r="E754" s="1">
        <v>0.28000000000000003</v>
      </c>
      <c r="F754" s="1"/>
      <c r="G754" s="19">
        <f>D754 / (1 - VALUE(LEFT(E754, LEN(E754)-1))/100)</f>
        <v>14027.054108216433</v>
      </c>
      <c r="H754" s="19" t="str">
        <f>IF(D754&lt;200, "&lt;₹200", IF(D754&lt;=500, "₹200–₹500", "&gt;₹500"))</f>
        <v>&gt;₹500</v>
      </c>
      <c r="I754">
        <v>4.0999999999999996</v>
      </c>
      <c r="J754" s="4">
        <v>18998</v>
      </c>
      <c r="K754" s="21">
        <f>I754*J754</f>
        <v>77891.799999999988</v>
      </c>
    </row>
    <row r="755" spans="1:12">
      <c r="A755" t="s">
        <v>2674</v>
      </c>
      <c r="B755" s="5" t="s">
        <v>9797</v>
      </c>
      <c r="C755" t="s">
        <v>10645</v>
      </c>
      <c r="D755" s="2">
        <v>1799</v>
      </c>
      <c r="E755" s="1">
        <v>0.28000000000000003</v>
      </c>
      <c r="F755" s="1"/>
      <c r="G755" s="19">
        <f>D755 / (1 - VALUE(LEFT(E755, LEN(E755)-1))/100)</f>
        <v>1802.6052104208418</v>
      </c>
      <c r="H755" s="19" t="str">
        <f>IF(D755&lt;200, "&lt;₹200", IF(D755&lt;=500, "₹200–₹500", "&gt;₹500"))</f>
        <v>&gt;₹500</v>
      </c>
      <c r="I755">
        <v>4.0999999999999996</v>
      </c>
      <c r="J755" s="4">
        <v>18678</v>
      </c>
      <c r="K755" s="21">
        <f>I755*J755</f>
        <v>76579.799999999988</v>
      </c>
    </row>
    <row r="756" spans="1:12">
      <c r="A756" t="s">
        <v>2674</v>
      </c>
      <c r="B756" s="5" t="s">
        <v>9797</v>
      </c>
      <c r="C756" t="s">
        <v>10645</v>
      </c>
      <c r="D756" s="2">
        <v>1799</v>
      </c>
      <c r="E756" s="1">
        <v>0.28000000000000003</v>
      </c>
      <c r="F756" s="1"/>
      <c r="G756" s="19">
        <f>D756 / (1 - VALUE(LEFT(E756, LEN(E756)-1))/100)</f>
        <v>1802.6052104208418</v>
      </c>
      <c r="H756" s="19" t="str">
        <f>IF(D756&lt;200, "&lt;₹200", IF(D756&lt;=500, "₹200–₹500", "&gt;₹500"))</f>
        <v>&gt;₹500</v>
      </c>
      <c r="I756">
        <v>4.0999999999999996</v>
      </c>
      <c r="J756" s="4">
        <v>18678</v>
      </c>
      <c r="K756" s="21">
        <f>I756*J756</f>
        <v>76579.799999999988</v>
      </c>
    </row>
    <row r="757" spans="1:12">
      <c r="A757" t="s">
        <v>5141</v>
      </c>
      <c r="B757" s="5" t="s">
        <v>10073</v>
      </c>
      <c r="C757" t="s">
        <v>10666</v>
      </c>
      <c r="D757">
        <v>349</v>
      </c>
      <c r="E757" s="1">
        <v>0.22</v>
      </c>
      <c r="F757" s="1"/>
      <c r="G757" s="19">
        <f>D757 / (1 - VALUE(LEFT(E757, LEN(E757)-1))/100)</f>
        <v>349.69939879759517</v>
      </c>
      <c r="H757" s="19" t="str">
        <f>IF(D757&lt;200, "&lt;₹200", IF(D757&lt;=500, "₹200–₹500", "&gt;₹500"))</f>
        <v>₹200–₹500</v>
      </c>
      <c r="I757">
        <v>4.0999999999999996</v>
      </c>
      <c r="J757" s="4">
        <v>18656</v>
      </c>
      <c r="K757" s="21">
        <f>I757*J757</f>
        <v>76489.599999999991</v>
      </c>
    </row>
    <row r="758" spans="1:12">
      <c r="A758" t="s">
        <v>4956</v>
      </c>
      <c r="B758" s="5" t="s">
        <v>10049</v>
      </c>
      <c r="C758" t="s">
        <v>10708</v>
      </c>
      <c r="D758">
        <v>999</v>
      </c>
      <c r="E758" s="1">
        <v>0.6</v>
      </c>
      <c r="F758" s="27">
        <f>SUBTOTAL(103, E758:E769)</f>
        <v>12</v>
      </c>
      <c r="G758" s="19">
        <f>D758 / (1 - VALUE(LEFT(E758, LEN(E758)-1))/100)</f>
        <v>999</v>
      </c>
      <c r="H758" s="19" t="str">
        <f>IF(D758&lt;200, "&lt;₹200", IF(D758&lt;=500, "₹200–₹500", "&gt;₹500"))</f>
        <v>&gt;₹500</v>
      </c>
      <c r="I758">
        <v>4.0999999999999996</v>
      </c>
      <c r="J758" s="4">
        <v>18331</v>
      </c>
      <c r="K758" s="21">
        <f>I758*J758</f>
        <v>75157.099999999991</v>
      </c>
      <c r="L758" s="28">
        <f>G758*J758</f>
        <v>18312669</v>
      </c>
    </row>
    <row r="759" spans="1:12">
      <c r="A759" t="s">
        <v>8402</v>
      </c>
      <c r="B759" s="5" t="s">
        <v>10484</v>
      </c>
      <c r="C759" t="s">
        <v>10764</v>
      </c>
      <c r="D759">
        <v>559</v>
      </c>
      <c r="E759" s="1">
        <v>0.45</v>
      </c>
      <c r="F759" s="1"/>
      <c r="G759" s="19">
        <f>D759 / (1 - VALUE(LEFT(E759, LEN(E759)-1))/100)</f>
        <v>561.24497991967871</v>
      </c>
      <c r="H759" s="19" t="str">
        <f>IF(D759&lt;200, "&lt;₹200", IF(D759&lt;=500, "₹200–₹500", "&gt;₹500"))</f>
        <v>&gt;₹500</v>
      </c>
      <c r="I759">
        <v>4.0999999999999996</v>
      </c>
      <c r="J759" s="4">
        <v>17325</v>
      </c>
      <c r="K759" s="21">
        <f>I759*J759</f>
        <v>71032.5</v>
      </c>
    </row>
    <row r="760" spans="1:12">
      <c r="A760" t="s">
        <v>2777</v>
      </c>
      <c r="B760" s="5" t="s">
        <v>9805</v>
      </c>
      <c r="C760" t="s">
        <v>10655</v>
      </c>
      <c r="D760">
        <v>134</v>
      </c>
      <c r="E760" s="1">
        <v>0.81</v>
      </c>
      <c r="F760" s="27">
        <f t="shared" ref="F760:F763" si="156">SUBTOTAL(103, E760:E771)</f>
        <v>12</v>
      </c>
      <c r="G760" s="19">
        <f>D760 / (1 - VALUE(LEFT(E760, LEN(E760)-1))/100)</f>
        <v>135.08064516129033</v>
      </c>
      <c r="H760" s="19" t="str">
        <f>IF(D760&lt;200, "&lt;₹200", IF(D760&lt;=500, "₹200–₹500", "&gt;₹500"))</f>
        <v>&lt;₹200</v>
      </c>
      <c r="I760">
        <v>4.0999999999999996</v>
      </c>
      <c r="J760" s="4">
        <v>16685</v>
      </c>
      <c r="K760" s="21">
        <f>I760*J760</f>
        <v>68408.5</v>
      </c>
      <c r="L760" s="28">
        <f t="shared" ref="L760:L763" si="157">G760*J760</f>
        <v>2253820.5645161294</v>
      </c>
    </row>
    <row r="761" spans="1:12">
      <c r="A761" t="s">
        <v>55</v>
      </c>
      <c r="B761" s="5" t="s">
        <v>9496</v>
      </c>
      <c r="C761" t="s">
        <v>10625</v>
      </c>
      <c r="D761">
        <v>176.63</v>
      </c>
      <c r="E761" s="1">
        <v>0.65</v>
      </c>
      <c r="F761" s="27">
        <f t="shared" si="156"/>
        <v>12</v>
      </c>
      <c r="G761" s="19">
        <f>D761 / (1 - VALUE(LEFT(E761, LEN(E761)-1))/100)</f>
        <v>177.69617706237423</v>
      </c>
      <c r="H761" s="19" t="str">
        <f>IF(D761&lt;200, "&lt;₹200", IF(D761&lt;=500, "₹200–₹500", "&gt;₹500"))</f>
        <v>&lt;₹200</v>
      </c>
      <c r="I761">
        <v>4.0999999999999996</v>
      </c>
      <c r="J761" s="4">
        <v>15189</v>
      </c>
      <c r="K761" s="21">
        <f>I761*J761</f>
        <v>62274.899999999994</v>
      </c>
      <c r="L761" s="28">
        <f t="shared" si="157"/>
        <v>2699027.2334004021</v>
      </c>
    </row>
    <row r="762" spans="1:12">
      <c r="A762" t="s">
        <v>55</v>
      </c>
      <c r="B762" s="5" t="s">
        <v>9496</v>
      </c>
      <c r="C762" t="s">
        <v>10625</v>
      </c>
      <c r="D762">
        <v>176.63</v>
      </c>
      <c r="E762" s="1">
        <v>0.65</v>
      </c>
      <c r="F762" s="27">
        <f t="shared" si="156"/>
        <v>12</v>
      </c>
      <c r="G762" s="19">
        <f>D762 / (1 - VALUE(LEFT(E762, LEN(E762)-1))/100)</f>
        <v>177.69617706237423</v>
      </c>
      <c r="H762" s="19" t="str">
        <f>IF(D762&lt;200, "&lt;₹200", IF(D762&lt;=500, "₹200–₹500", "&gt;₹500"))</f>
        <v>&lt;₹200</v>
      </c>
      <c r="I762">
        <v>4.0999999999999996</v>
      </c>
      <c r="J762" s="4">
        <v>15189</v>
      </c>
      <c r="K762" s="21">
        <f>I762*J762</f>
        <v>62274.899999999994</v>
      </c>
      <c r="L762" s="28">
        <f t="shared" si="157"/>
        <v>2699027.2334004021</v>
      </c>
    </row>
    <row r="763" spans="1:12">
      <c r="A763" t="s">
        <v>55</v>
      </c>
      <c r="B763" s="5" t="s">
        <v>9496</v>
      </c>
      <c r="C763" t="s">
        <v>10625</v>
      </c>
      <c r="D763">
        <v>176.63</v>
      </c>
      <c r="E763" s="1">
        <v>0.65</v>
      </c>
      <c r="F763" s="27">
        <f t="shared" si="156"/>
        <v>12</v>
      </c>
      <c r="G763" s="19">
        <f>D763 / (1 - VALUE(LEFT(E763, LEN(E763)-1))/100)</f>
        <v>177.69617706237423</v>
      </c>
      <c r="H763" s="19" t="str">
        <f>IF(D763&lt;200, "&lt;₹200", IF(D763&lt;=500, "₹200–₹500", "&gt;₹500"))</f>
        <v>&lt;₹200</v>
      </c>
      <c r="I763">
        <v>4.0999999999999996</v>
      </c>
      <c r="J763" s="4">
        <v>15188</v>
      </c>
      <c r="K763" s="21">
        <f>I763*J763</f>
        <v>62270.799999999996</v>
      </c>
      <c r="L763" s="28">
        <f t="shared" si="157"/>
        <v>2698849.53722334</v>
      </c>
    </row>
    <row r="764" spans="1:12">
      <c r="A764" t="s">
        <v>7213</v>
      </c>
      <c r="B764" s="5" t="s">
        <v>10326</v>
      </c>
      <c r="C764" t="s">
        <v>10766</v>
      </c>
      <c r="D764" s="2">
        <v>2599</v>
      </c>
      <c r="E764" s="1">
        <v>0.41</v>
      </c>
      <c r="F764" s="1"/>
      <c r="G764" s="19">
        <f>D764 / (1 - VALUE(LEFT(E764, LEN(E764)-1))/100)</f>
        <v>2609.4377510040163</v>
      </c>
      <c r="H764" s="19" t="str">
        <f>IF(D764&lt;200, "&lt;₹200", IF(D764&lt;=500, "₹200–₹500", "&gt;₹500"))</f>
        <v>&gt;₹500</v>
      </c>
      <c r="I764">
        <v>4.0999999999999996</v>
      </c>
      <c r="J764" s="4">
        <v>14947</v>
      </c>
      <c r="K764" s="21">
        <f>I764*J764</f>
        <v>61282.7</v>
      </c>
    </row>
    <row r="765" spans="1:12">
      <c r="A765" t="s">
        <v>1917</v>
      </c>
      <c r="B765" s="5" t="s">
        <v>9545</v>
      </c>
      <c r="C765" t="s">
        <v>10625</v>
      </c>
      <c r="D765">
        <v>349</v>
      </c>
      <c r="E765" s="1">
        <v>0.61</v>
      </c>
      <c r="F765" s="27">
        <f t="shared" ref="F765:F766" si="158">SUBTOTAL(103, E765:E776)</f>
        <v>12</v>
      </c>
      <c r="G765" s="19">
        <f>D765 / (1 - VALUE(LEFT(E765, LEN(E765)-1))/100)</f>
        <v>351.10663983903419</v>
      </c>
      <c r="H765" s="19" t="str">
        <f>IF(D765&lt;200, "&lt;₹200", IF(D765&lt;=500, "₹200–₹500", "&gt;₹500"))</f>
        <v>₹200–₹500</v>
      </c>
      <c r="I765">
        <v>4.0999999999999996</v>
      </c>
      <c r="J765" s="4">
        <v>14896</v>
      </c>
      <c r="K765" s="21">
        <f>I765*J765</f>
        <v>61073.599999999991</v>
      </c>
      <c r="L765" s="28">
        <f t="shared" ref="L765:L766" si="159">G765*J765</f>
        <v>5230084.5070422534</v>
      </c>
    </row>
    <row r="766" spans="1:12">
      <c r="A766" t="s">
        <v>3554</v>
      </c>
      <c r="B766" s="5" t="s">
        <v>9878</v>
      </c>
      <c r="C766" t="s">
        <v>10654</v>
      </c>
      <c r="D766">
        <v>599</v>
      </c>
      <c r="E766" s="1">
        <v>0.56999999999999995</v>
      </c>
      <c r="F766" s="27">
        <f t="shared" si="158"/>
        <v>12</v>
      </c>
      <c r="G766" s="19">
        <f>D766 / (1 - VALUE(LEFT(E766, LEN(E766)-1))/100)</f>
        <v>602.0100502512563</v>
      </c>
      <c r="H766" s="19" t="str">
        <f>IF(D766&lt;200, "&lt;₹200", IF(D766&lt;=500, "₹200–₹500", "&gt;₹500"))</f>
        <v>&gt;₹500</v>
      </c>
      <c r="I766">
        <v>4.0999999999999996</v>
      </c>
      <c r="J766" s="4">
        <v>14560</v>
      </c>
      <c r="K766" s="21">
        <f>I766*J766</f>
        <v>59695.999999999993</v>
      </c>
      <c r="L766" s="28">
        <f t="shared" si="159"/>
        <v>8765266.3316582926</v>
      </c>
    </row>
    <row r="767" spans="1:12">
      <c r="A767" t="s">
        <v>6738</v>
      </c>
      <c r="B767" s="5" t="s">
        <v>10265</v>
      </c>
      <c r="C767" t="s">
        <v>10769</v>
      </c>
      <c r="D767" s="2">
        <v>6199</v>
      </c>
      <c r="E767" s="1">
        <v>0.4</v>
      </c>
      <c r="F767" s="1"/>
      <c r="G767" s="19">
        <f>D767 / (1 - VALUE(LEFT(E767, LEN(E767)-1))/100)</f>
        <v>6199</v>
      </c>
      <c r="H767" s="19" t="str">
        <f>IF(D767&lt;200, "&lt;₹200", IF(D767&lt;=500, "₹200–₹500", "&gt;₹500"))</f>
        <v>&gt;₹500</v>
      </c>
      <c r="I767">
        <v>4.0999999999999996</v>
      </c>
      <c r="J767" s="4">
        <v>14391</v>
      </c>
      <c r="K767" s="21">
        <f>I767*J767</f>
        <v>59003.099999999991</v>
      </c>
    </row>
    <row r="768" spans="1:12">
      <c r="A768" t="s">
        <v>4838</v>
      </c>
      <c r="B768" s="5" t="s">
        <v>10034</v>
      </c>
      <c r="C768" t="s">
        <v>10717</v>
      </c>
      <c r="D768" s="2">
        <v>1699</v>
      </c>
      <c r="E768" s="1">
        <v>0.51</v>
      </c>
      <c r="F768" s="27">
        <f>SUBTOTAL(103, E768:E779)</f>
        <v>12</v>
      </c>
      <c r="G768" s="19">
        <f>D768 / (1 - VALUE(LEFT(E768, LEN(E768)-1))/100)</f>
        <v>1707.537688442211</v>
      </c>
      <c r="H768" s="19" t="str">
        <f>IF(D768&lt;200, "&lt;₹200", IF(D768&lt;=500, "₹200–₹500", "&gt;₹500"))</f>
        <v>&gt;₹500</v>
      </c>
      <c r="I768">
        <v>4.0999999999999996</v>
      </c>
      <c r="J768" s="4">
        <v>14371</v>
      </c>
      <c r="K768" s="21">
        <f>I768*J768</f>
        <v>58921.099999999991</v>
      </c>
      <c r="L768" s="28">
        <f>G768*J768</f>
        <v>24539024.120603014</v>
      </c>
    </row>
    <row r="769" spans="1:12">
      <c r="A769" t="s">
        <v>6381</v>
      </c>
      <c r="B769" s="5" t="s">
        <v>10217</v>
      </c>
      <c r="C769" t="s">
        <v>10758</v>
      </c>
      <c r="D769" s="2">
        <v>1464</v>
      </c>
      <c r="E769" s="1">
        <v>0.11</v>
      </c>
      <c r="F769" s="1"/>
      <c r="G769" s="19">
        <f>D769 / (1 - VALUE(LEFT(E769, LEN(E769)-1))/100)</f>
        <v>1465.4654654654655</v>
      </c>
      <c r="H769" s="19" t="str">
        <f>IF(D769&lt;200, "&lt;₹200", IF(D769&lt;=500, "₹200–₹500", "&gt;₹500"))</f>
        <v>&gt;₹500</v>
      </c>
      <c r="I769">
        <v>4.0999999999999996</v>
      </c>
      <c r="J769" s="4">
        <v>14120</v>
      </c>
      <c r="K769" s="21">
        <f>I769*J769</f>
        <v>57891.999999999993</v>
      </c>
    </row>
    <row r="770" spans="1:12">
      <c r="A770" t="s">
        <v>7137</v>
      </c>
      <c r="B770" s="5" t="s">
        <v>10316</v>
      </c>
      <c r="C770" t="s">
        <v>10770</v>
      </c>
      <c r="D770">
        <v>610</v>
      </c>
      <c r="E770" s="1">
        <v>0.26</v>
      </c>
      <c r="F770" s="1"/>
      <c r="G770" s="19">
        <f>D770 / (1 - VALUE(LEFT(E770, LEN(E770)-1))/100)</f>
        <v>611.22244488977958</v>
      </c>
      <c r="H770" s="19" t="str">
        <f>IF(D770&lt;200, "&lt;₹200", IF(D770&lt;=500, "₹200–₹500", "&gt;₹500"))</f>
        <v>&gt;₹500</v>
      </c>
      <c r="I770">
        <v>4.0999999999999996</v>
      </c>
      <c r="J770" s="4">
        <v>13165</v>
      </c>
      <c r="K770" s="21">
        <f>I770*J770</f>
        <v>53976.499999999993</v>
      </c>
    </row>
    <row r="771" spans="1:12">
      <c r="A771" t="s">
        <v>135</v>
      </c>
      <c r="B771" s="5" t="s">
        <v>9504</v>
      </c>
      <c r="C771" t="s">
        <v>10625</v>
      </c>
      <c r="D771">
        <v>199</v>
      </c>
      <c r="E771" s="1">
        <v>0.6</v>
      </c>
      <c r="F771" s="27">
        <f t="shared" ref="F771:F772" si="160">SUBTOTAL(103, E771:E782)</f>
        <v>12</v>
      </c>
      <c r="G771" s="19">
        <f>D771 / (1 - VALUE(LEFT(E771, LEN(E771)-1))/100)</f>
        <v>199</v>
      </c>
      <c r="H771" s="19" t="str">
        <f>IF(D771&lt;200, "&lt;₹200", IF(D771&lt;=500, "₹200–₹500", "&gt;₹500"))</f>
        <v>&lt;₹200</v>
      </c>
      <c r="I771">
        <v>4.0999999999999996</v>
      </c>
      <c r="J771" s="4">
        <v>13045</v>
      </c>
      <c r="K771" s="21">
        <f>I771*J771</f>
        <v>53484.499999999993</v>
      </c>
      <c r="L771" s="28">
        <f t="shared" ref="L771:L772" si="161">G771*J771</f>
        <v>2595955</v>
      </c>
    </row>
    <row r="772" spans="1:12">
      <c r="A772" t="s">
        <v>135</v>
      </c>
      <c r="B772" s="5" t="s">
        <v>9504</v>
      </c>
      <c r="C772" t="s">
        <v>10625</v>
      </c>
      <c r="D772">
        <v>199</v>
      </c>
      <c r="E772" s="1">
        <v>0.6</v>
      </c>
      <c r="F772" s="27">
        <f t="shared" si="160"/>
        <v>12</v>
      </c>
      <c r="G772" s="19">
        <f>D772 / (1 - VALUE(LEFT(E772, LEN(E772)-1))/100)</f>
        <v>199</v>
      </c>
      <c r="H772" s="19" t="str">
        <f>IF(D772&lt;200, "&lt;₹200", IF(D772&lt;=500, "₹200–₹500", "&gt;₹500"))</f>
        <v>&lt;₹200</v>
      </c>
      <c r="I772">
        <v>4.0999999999999996</v>
      </c>
      <c r="J772" s="4">
        <v>13045</v>
      </c>
      <c r="K772" s="21">
        <f>I772*J772</f>
        <v>53484.499999999993</v>
      </c>
      <c r="L772" s="28">
        <f t="shared" si="161"/>
        <v>2595955</v>
      </c>
    </row>
    <row r="773" spans="1:12">
      <c r="A773" t="s">
        <v>7027</v>
      </c>
      <c r="B773" s="5" t="s">
        <v>10302</v>
      </c>
      <c r="C773" t="s">
        <v>10788</v>
      </c>
      <c r="D773">
        <v>999</v>
      </c>
      <c r="E773" s="1">
        <v>0.33</v>
      </c>
      <c r="F773" s="1"/>
      <c r="G773" s="19">
        <f>D773 / (1 - VALUE(LEFT(E773, LEN(E773)-1))/100)</f>
        <v>1002.0060180541625</v>
      </c>
      <c r="H773" s="19" t="str">
        <f>IF(D773&lt;200, "&lt;₹200", IF(D773&lt;=500, "₹200–₹500", "&gt;₹500"))</f>
        <v>&gt;₹500</v>
      </c>
      <c r="I773">
        <v>4.0999999999999996</v>
      </c>
      <c r="J773" s="4">
        <v>12999</v>
      </c>
      <c r="K773" s="21">
        <f>I773*J773</f>
        <v>53295.899999999994</v>
      </c>
    </row>
    <row r="774" spans="1:12">
      <c r="A774" t="s">
        <v>7080</v>
      </c>
      <c r="B774" s="5" t="s">
        <v>10308</v>
      </c>
      <c r="C774" t="s">
        <v>10765</v>
      </c>
      <c r="D774" s="2">
        <v>3599</v>
      </c>
      <c r="E774" s="1">
        <v>0.62</v>
      </c>
      <c r="F774" s="27">
        <f t="shared" ref="F774:F780" si="162">SUBTOTAL(103, E774:E785)</f>
        <v>12</v>
      </c>
      <c r="G774" s="19">
        <f>D774 / (1 - VALUE(LEFT(E774, LEN(E774)-1))/100)</f>
        <v>3620.7243460764589</v>
      </c>
      <c r="H774" s="19" t="str">
        <f>IF(D774&lt;200, "&lt;₹200", IF(D774&lt;=500, "₹200–₹500", "&gt;₹500"))</f>
        <v>&gt;₹500</v>
      </c>
      <c r="I774">
        <v>4.0999999999999996</v>
      </c>
      <c r="J774" s="4">
        <v>11828</v>
      </c>
      <c r="K774" s="21">
        <f>I774*J774</f>
        <v>48494.799999999996</v>
      </c>
      <c r="L774" s="28">
        <f t="shared" ref="L774:L780" si="163">G774*J774</f>
        <v>42825927.565392353</v>
      </c>
    </row>
    <row r="775" spans="1:12">
      <c r="A775" t="s">
        <v>4050</v>
      </c>
      <c r="B775" s="5" t="s">
        <v>9938</v>
      </c>
      <c r="C775" t="s">
        <v>10690</v>
      </c>
      <c r="D775" s="2">
        <v>1199</v>
      </c>
      <c r="E775" s="1">
        <v>0.66</v>
      </c>
      <c r="F775" s="27">
        <f t="shared" si="162"/>
        <v>12</v>
      </c>
      <c r="G775" s="19">
        <f>D775 / (1 - VALUE(LEFT(E775, LEN(E775)-1))/100)</f>
        <v>1206.2374245472838</v>
      </c>
      <c r="H775" s="19" t="str">
        <f>IF(D775&lt;200, "&lt;₹200", IF(D775&lt;=500, "₹200–₹500", "&gt;₹500"))</f>
        <v>&gt;₹500</v>
      </c>
      <c r="I775">
        <v>4.0999999999999996</v>
      </c>
      <c r="J775" s="4">
        <v>11716</v>
      </c>
      <c r="K775" s="21">
        <f>I775*J775</f>
        <v>48035.6</v>
      </c>
      <c r="L775" s="28">
        <f t="shared" si="163"/>
        <v>14132277.665995978</v>
      </c>
    </row>
    <row r="776" spans="1:12">
      <c r="A776" t="s">
        <v>5408</v>
      </c>
      <c r="B776" s="5" t="s">
        <v>10103</v>
      </c>
      <c r="C776" t="s">
        <v>10718</v>
      </c>
      <c r="D776" s="2">
        <v>1890</v>
      </c>
      <c r="E776" s="1">
        <v>0.66</v>
      </c>
      <c r="F776" s="27">
        <f t="shared" si="162"/>
        <v>12</v>
      </c>
      <c r="G776" s="19">
        <f>D776 / (1 - VALUE(LEFT(E776, LEN(E776)-1))/100)</f>
        <v>1901.4084507042253</v>
      </c>
      <c r="H776" s="19" t="str">
        <f>IF(D776&lt;200, "&lt;₹200", IF(D776&lt;=500, "₹200–₹500", "&gt;₹500"))</f>
        <v>&gt;₹500</v>
      </c>
      <c r="I776">
        <v>4.0999999999999996</v>
      </c>
      <c r="J776" s="4">
        <v>10976</v>
      </c>
      <c r="K776" s="21">
        <f>I776*J776</f>
        <v>45001.599999999999</v>
      </c>
      <c r="L776" s="28">
        <f t="shared" si="163"/>
        <v>20869859.154929578</v>
      </c>
    </row>
    <row r="777" spans="1:12">
      <c r="A777" t="s">
        <v>7057</v>
      </c>
      <c r="B777" s="5" t="s">
        <v>10306</v>
      </c>
      <c r="C777" t="s">
        <v>10790</v>
      </c>
      <c r="D777">
        <v>600</v>
      </c>
      <c r="E777" s="1">
        <v>0.6</v>
      </c>
      <c r="F777" s="27">
        <f t="shared" si="162"/>
        <v>12</v>
      </c>
      <c r="G777" s="19">
        <f>D777 / (1 - VALUE(LEFT(E777, LEN(E777)-1))/100)</f>
        <v>600</v>
      </c>
      <c r="H777" s="19" t="str">
        <f>IF(D777&lt;200, "&lt;₹200", IF(D777&lt;=500, "₹200–₹500", "&gt;₹500"))</f>
        <v>&gt;₹500</v>
      </c>
      <c r="I777">
        <v>4.0999999999999996</v>
      </c>
      <c r="J777" s="4">
        <v>10907</v>
      </c>
      <c r="K777" s="21">
        <f>I777*J777</f>
        <v>44718.7</v>
      </c>
      <c r="L777" s="28">
        <f t="shared" si="163"/>
        <v>6544200</v>
      </c>
    </row>
    <row r="778" spans="1:12">
      <c r="A778" t="s">
        <v>5710</v>
      </c>
      <c r="B778" s="5" t="s">
        <v>10138</v>
      </c>
      <c r="C778" t="s">
        <v>10691</v>
      </c>
      <c r="D778" s="2">
        <v>1199</v>
      </c>
      <c r="E778" s="1">
        <v>0.6</v>
      </c>
      <c r="F778" s="27">
        <f t="shared" si="162"/>
        <v>12</v>
      </c>
      <c r="G778" s="19">
        <f>D778 / (1 - VALUE(LEFT(E778, LEN(E778)-1))/100)</f>
        <v>1199</v>
      </c>
      <c r="H778" s="19" t="str">
        <f>IF(D778&lt;200, "&lt;₹200", IF(D778&lt;=500, "₹200–₹500", "&gt;₹500"))</f>
        <v>&gt;₹500</v>
      </c>
      <c r="I778">
        <v>4.0999999999999996</v>
      </c>
      <c r="J778" s="4">
        <v>10725</v>
      </c>
      <c r="K778" s="21">
        <f>I778*J778</f>
        <v>43972.499999999993</v>
      </c>
      <c r="L778" s="28">
        <f t="shared" si="163"/>
        <v>12859275</v>
      </c>
    </row>
    <row r="779" spans="1:12">
      <c r="A779" t="s">
        <v>2247</v>
      </c>
      <c r="B779" s="5" t="s">
        <v>9747</v>
      </c>
      <c r="C779" t="s">
        <v>10644</v>
      </c>
      <c r="D779" s="2">
        <v>1898</v>
      </c>
      <c r="E779" s="1">
        <v>0.62</v>
      </c>
      <c r="F779" s="27">
        <f t="shared" si="162"/>
        <v>12</v>
      </c>
      <c r="G779" s="19">
        <f>D779 / (1 - VALUE(LEFT(E779, LEN(E779)-1))/100)</f>
        <v>1909.4567404426559</v>
      </c>
      <c r="H779" s="19" t="str">
        <f>IF(D779&lt;200, "&lt;₹200", IF(D779&lt;=500, "₹200–₹500", "&gt;₹500"))</f>
        <v>&gt;₹500</v>
      </c>
      <c r="I779">
        <v>4.0999999999999996</v>
      </c>
      <c r="J779" s="4">
        <v>10689</v>
      </c>
      <c r="K779" s="21">
        <f>I779*J779</f>
        <v>43824.899999999994</v>
      </c>
      <c r="L779" s="28">
        <f t="shared" si="163"/>
        <v>20410183.098591547</v>
      </c>
    </row>
    <row r="780" spans="1:12">
      <c r="A780" t="s">
        <v>2247</v>
      </c>
      <c r="B780" s="5" t="s">
        <v>9747</v>
      </c>
      <c r="C780" t="s">
        <v>10644</v>
      </c>
      <c r="D780" s="2">
        <v>1999</v>
      </c>
      <c r="E780" s="1">
        <v>0.6</v>
      </c>
      <c r="F780" s="27">
        <f t="shared" si="162"/>
        <v>12</v>
      </c>
      <c r="G780" s="19">
        <f>D780 / (1 - VALUE(LEFT(E780, LEN(E780)-1))/100)</f>
        <v>1999</v>
      </c>
      <c r="H780" s="19" t="str">
        <f>IF(D780&lt;200, "&lt;₹200", IF(D780&lt;=500, "₹200–₹500", "&gt;₹500"))</f>
        <v>&gt;₹500</v>
      </c>
      <c r="I780">
        <v>4.0999999999999996</v>
      </c>
      <c r="J780" s="4">
        <v>10689</v>
      </c>
      <c r="K780" s="21">
        <f>I780*J780</f>
        <v>43824.899999999994</v>
      </c>
      <c r="L780" s="28">
        <f t="shared" si="163"/>
        <v>21367311</v>
      </c>
    </row>
    <row r="781" spans="1:12">
      <c r="A781" t="s">
        <v>5475</v>
      </c>
      <c r="B781" s="5" t="s">
        <v>10111</v>
      </c>
      <c r="C781" t="s">
        <v>10676</v>
      </c>
      <c r="D781" s="2">
        <v>1149</v>
      </c>
      <c r="E781" s="1">
        <v>0.23</v>
      </c>
      <c r="F781" s="1"/>
      <c r="G781" s="19">
        <f>D781 / (1 - VALUE(LEFT(E781, LEN(E781)-1))/100)</f>
        <v>1151.3026052104208</v>
      </c>
      <c r="H781" s="19" t="str">
        <f>IF(D781&lt;200, "&lt;₹200", IF(D781&lt;=500, "₹200–₹500", "&gt;₹500"))</f>
        <v>&gt;₹500</v>
      </c>
      <c r="I781">
        <v>4.0999999999999996</v>
      </c>
      <c r="J781" s="4">
        <v>10443</v>
      </c>
      <c r="K781" s="21">
        <f>I781*J781</f>
        <v>42816.299999999996</v>
      </c>
    </row>
    <row r="782" spans="1:12">
      <c r="A782" t="s">
        <v>8120</v>
      </c>
      <c r="B782" s="5" t="s">
        <v>10445</v>
      </c>
      <c r="C782" t="s">
        <v>10769</v>
      </c>
      <c r="D782" s="2">
        <v>6800</v>
      </c>
      <c r="E782" s="1">
        <v>0.41</v>
      </c>
      <c r="F782" s="1"/>
      <c r="G782" s="19">
        <f>D782 / (1 - VALUE(LEFT(E782, LEN(E782)-1))/100)</f>
        <v>6827.3092369477909</v>
      </c>
      <c r="H782" s="19" t="str">
        <f>IF(D782&lt;200, "&lt;₹200", IF(D782&lt;=500, "₹200–₹500", "&gt;₹500"))</f>
        <v>&gt;₹500</v>
      </c>
      <c r="I782">
        <v>4.0999999999999996</v>
      </c>
      <c r="J782" s="4">
        <v>10308</v>
      </c>
      <c r="K782" s="21">
        <f>I782*J782</f>
        <v>42262.799999999996</v>
      </c>
    </row>
    <row r="783" spans="1:12">
      <c r="A783" t="s">
        <v>3430</v>
      </c>
      <c r="B783" s="5" t="s">
        <v>9852</v>
      </c>
      <c r="C783" t="s">
        <v>10644</v>
      </c>
      <c r="D783" s="2">
        <v>3999</v>
      </c>
      <c r="E783" s="1">
        <v>0.43</v>
      </c>
      <c r="F783" s="1"/>
      <c r="G783" s="19">
        <f>D783 / (1 - VALUE(LEFT(E783, LEN(E783)-1))/100)</f>
        <v>4015.0602409638554</v>
      </c>
      <c r="H783" s="19" t="str">
        <f>IF(D783&lt;200, "&lt;₹200", IF(D783&lt;=500, "₹200–₹500", "&gt;₹500"))</f>
        <v>&gt;₹500</v>
      </c>
      <c r="I783">
        <v>4.0999999999999996</v>
      </c>
      <c r="J783" s="4">
        <v>10229</v>
      </c>
      <c r="K783" s="21">
        <f>I783*J783</f>
        <v>41938.899999999994</v>
      </c>
    </row>
    <row r="784" spans="1:12">
      <c r="A784" t="s">
        <v>5109</v>
      </c>
      <c r="B784" s="5" t="s">
        <v>10069</v>
      </c>
      <c r="C784" t="s">
        <v>10727</v>
      </c>
      <c r="D784">
        <v>179</v>
      </c>
      <c r="E784" s="1">
        <v>0.64</v>
      </c>
      <c r="F784" s="27">
        <f>SUBTOTAL(103, E784:E795)</f>
        <v>12</v>
      </c>
      <c r="G784" s="19">
        <f>D784 / (1 - VALUE(LEFT(E784, LEN(E784)-1))/100)</f>
        <v>180.08048289738431</v>
      </c>
      <c r="H784" s="19" t="str">
        <f>IF(D784&lt;200, "&lt;₹200", IF(D784&lt;=500, "₹200–₹500", "&gt;₹500"))</f>
        <v>&lt;₹200</v>
      </c>
      <c r="I784">
        <v>4.0999999999999996</v>
      </c>
      <c r="J784" s="4">
        <v>10174</v>
      </c>
      <c r="K784" s="21">
        <f>I784*J784</f>
        <v>41713.399999999994</v>
      </c>
      <c r="L784" s="28">
        <f>G784*J784</f>
        <v>1832138.832997988</v>
      </c>
    </row>
    <row r="785" spans="1:12">
      <c r="A785" t="s">
        <v>7417</v>
      </c>
      <c r="B785" s="5" t="s">
        <v>10353</v>
      </c>
      <c r="C785" t="s">
        <v>10781</v>
      </c>
      <c r="D785" s="2">
        <v>1399</v>
      </c>
      <c r="E785" s="1">
        <v>0.47</v>
      </c>
      <c r="F785" s="1"/>
      <c r="G785" s="19">
        <f>D785 / (1 - VALUE(LEFT(E785, LEN(E785)-1))/100)</f>
        <v>1404.6184738955824</v>
      </c>
      <c r="H785" s="19" t="str">
        <f>IF(D785&lt;200, "&lt;₹200", IF(D785&lt;=500, "₹200–₹500", "&gt;₹500"))</f>
        <v>&gt;₹500</v>
      </c>
      <c r="I785">
        <v>4.0999999999999996</v>
      </c>
      <c r="J785" s="4">
        <v>9349</v>
      </c>
      <c r="K785" s="21">
        <f>I785*J785</f>
        <v>38330.899999999994</v>
      </c>
    </row>
    <row r="786" spans="1:12">
      <c r="A786" t="s">
        <v>4283</v>
      </c>
      <c r="B786" s="5" t="s">
        <v>9966</v>
      </c>
      <c r="C786" t="s">
        <v>10699</v>
      </c>
      <c r="D786">
        <v>198</v>
      </c>
      <c r="E786" s="1">
        <v>0.75</v>
      </c>
      <c r="F786" s="27">
        <f t="shared" ref="F786:F787" si="164">SUBTOTAL(103, E786:E797)</f>
        <v>12</v>
      </c>
      <c r="G786" s="19">
        <f>D786 / (1 - VALUE(LEFT(E786, LEN(E786)-1))/100)</f>
        <v>199.39577039274926</v>
      </c>
      <c r="H786" s="19" t="str">
        <f>IF(D786&lt;200, "&lt;₹200", IF(D786&lt;=500, "₹200–₹500", "&gt;₹500"))</f>
        <v>&lt;₹200</v>
      </c>
      <c r="I786">
        <v>4.0999999999999996</v>
      </c>
      <c r="J786" s="4">
        <v>9344</v>
      </c>
      <c r="K786" s="21">
        <f>I786*J786</f>
        <v>38310.399999999994</v>
      </c>
      <c r="L786" s="28">
        <f t="shared" ref="L786:L787" si="165">G786*J786</f>
        <v>1863154.0785498491</v>
      </c>
    </row>
    <row r="787" spans="1:12">
      <c r="A787" t="s">
        <v>3568</v>
      </c>
      <c r="B787" s="5" t="s">
        <v>9880</v>
      </c>
      <c r="C787" t="s">
        <v>10665</v>
      </c>
      <c r="D787">
        <v>89</v>
      </c>
      <c r="E787" s="1">
        <v>0.82</v>
      </c>
      <c r="F787" s="27">
        <f t="shared" si="164"/>
        <v>12</v>
      </c>
      <c r="G787" s="19">
        <f>D787 / (1 - VALUE(LEFT(E787, LEN(E787)-1))/100)</f>
        <v>89.717741935483872</v>
      </c>
      <c r="H787" s="19" t="str">
        <f>IF(D787&lt;200, "&lt;₹200", IF(D787&lt;=500, "₹200–₹500", "&gt;₹500"))</f>
        <v>&lt;₹200</v>
      </c>
      <c r="I787">
        <v>4.0999999999999996</v>
      </c>
      <c r="J787" s="4">
        <v>9340</v>
      </c>
      <c r="K787" s="21">
        <f>I787*J787</f>
        <v>38294</v>
      </c>
      <c r="L787" s="28">
        <f t="shared" si="165"/>
        <v>837963.70967741939</v>
      </c>
    </row>
    <row r="788" spans="1:12">
      <c r="A788" t="s">
        <v>7962</v>
      </c>
      <c r="B788" s="5" t="s">
        <v>10426</v>
      </c>
      <c r="C788" t="s">
        <v>10770</v>
      </c>
      <c r="D788">
        <v>999</v>
      </c>
      <c r="E788" s="1">
        <v>7.0000000000000007E-2</v>
      </c>
      <c r="F788" s="1"/>
      <c r="G788" s="19">
        <f>D788 / (1 - VALUE(LEFT(E788, LEN(E788)-1))/100)</f>
        <v>999</v>
      </c>
      <c r="H788" s="19" t="str">
        <f>IF(D788&lt;200, "&lt;₹200", IF(D788&lt;=500, "₹200–₹500", "&gt;₹500"))</f>
        <v>&gt;₹500</v>
      </c>
      <c r="I788">
        <v>4.0999999999999996</v>
      </c>
      <c r="J788" s="4">
        <v>9275</v>
      </c>
      <c r="K788" s="21">
        <f>I788*J788</f>
        <v>38027.5</v>
      </c>
    </row>
    <row r="789" spans="1:12">
      <c r="A789" t="s">
        <v>7610</v>
      </c>
      <c r="B789" s="5" t="s">
        <v>10379</v>
      </c>
      <c r="C789" t="s">
        <v>10802</v>
      </c>
      <c r="D789" s="2">
        <v>1699</v>
      </c>
      <c r="E789" s="1">
        <v>0.15</v>
      </c>
      <c r="F789" s="1"/>
      <c r="G789" s="19">
        <f>D789 / (1 - VALUE(LEFT(E789, LEN(E789)-1))/100)</f>
        <v>1700.7007007007007</v>
      </c>
      <c r="H789" s="19" t="str">
        <f>IF(D789&lt;200, "&lt;₹200", IF(D789&lt;=500, "₹200–₹500", "&gt;₹500"))</f>
        <v>&gt;₹500</v>
      </c>
      <c r="I789">
        <v>4.0999999999999996</v>
      </c>
      <c r="J789" s="4">
        <v>8873</v>
      </c>
      <c r="K789" s="21">
        <f>I789*J789</f>
        <v>36379.299999999996</v>
      </c>
    </row>
    <row r="790" spans="1:12">
      <c r="A790" t="s">
        <v>7165</v>
      </c>
      <c r="B790" s="5" t="s">
        <v>10320</v>
      </c>
      <c r="C790" t="s">
        <v>10765</v>
      </c>
      <c r="D790" s="2">
        <v>2464</v>
      </c>
      <c r="E790" s="1">
        <v>0.59</v>
      </c>
      <c r="F790" s="27">
        <f t="shared" ref="F790:F795" si="166">SUBTOTAL(103, E790:E801)</f>
        <v>12</v>
      </c>
      <c r="G790" s="19">
        <f>D790 / (1 - VALUE(LEFT(E790, LEN(E790)-1))/100)</f>
        <v>2476.3819095477388</v>
      </c>
      <c r="H790" s="19" t="str">
        <f>IF(D790&lt;200, "&lt;₹200", IF(D790&lt;=500, "₹200–₹500", "&gt;₹500"))</f>
        <v>&gt;₹500</v>
      </c>
      <c r="I790">
        <v>4.0999999999999996</v>
      </c>
      <c r="J790" s="4">
        <v>8866</v>
      </c>
      <c r="K790" s="21">
        <f>I790*J790</f>
        <v>36350.6</v>
      </c>
      <c r="L790" s="28">
        <f t="shared" ref="L790:L795" si="167">G790*J790</f>
        <v>21955602.010050252</v>
      </c>
    </row>
    <row r="791" spans="1:12">
      <c r="A791" t="s">
        <v>3704</v>
      </c>
      <c r="B791" s="5" t="s">
        <v>9897</v>
      </c>
      <c r="C791" t="s">
        <v>10656</v>
      </c>
      <c r="D791">
        <v>99</v>
      </c>
      <c r="E791" s="1">
        <v>0.9</v>
      </c>
      <c r="F791" s="27">
        <f t="shared" si="166"/>
        <v>12</v>
      </c>
      <c r="G791" s="19">
        <f>D791 / (1 - VALUE(LEFT(E791, LEN(E791)-1))/100)</f>
        <v>99</v>
      </c>
      <c r="H791" s="19" t="str">
        <f>IF(D791&lt;200, "&lt;₹200", IF(D791&lt;=500, "₹200–₹500", "&gt;₹500"))</f>
        <v>&lt;₹200</v>
      </c>
      <c r="I791">
        <v>4.0999999999999996</v>
      </c>
      <c r="J791" s="4">
        <v>8751</v>
      </c>
      <c r="K791" s="21">
        <f>I791*J791</f>
        <v>35879.1</v>
      </c>
      <c r="L791" s="28">
        <f t="shared" si="167"/>
        <v>866349</v>
      </c>
    </row>
    <row r="792" spans="1:12">
      <c r="A792" t="s">
        <v>2566</v>
      </c>
      <c r="B792" s="5" t="s">
        <v>9786</v>
      </c>
      <c r="C792" t="s">
        <v>10651</v>
      </c>
      <c r="D792">
        <v>529</v>
      </c>
      <c r="E792" s="1">
        <v>0.65</v>
      </c>
      <c r="F792" s="27">
        <f t="shared" si="166"/>
        <v>12</v>
      </c>
      <c r="G792" s="19">
        <f>D792 / (1 - VALUE(LEFT(E792, LEN(E792)-1))/100)</f>
        <v>532.19315895372233</v>
      </c>
      <c r="H792" s="19" t="str">
        <f>IF(D792&lt;200, "&lt;₹200", IF(D792&lt;=500, "₹200–₹500", "&gt;₹500"))</f>
        <v>&gt;₹500</v>
      </c>
      <c r="I792">
        <v>4.0999999999999996</v>
      </c>
      <c r="J792" s="4">
        <v>8599</v>
      </c>
      <c r="K792" s="21">
        <f>I792*J792</f>
        <v>35255.899999999994</v>
      </c>
      <c r="L792" s="28">
        <f t="shared" si="167"/>
        <v>4576328.9738430586</v>
      </c>
    </row>
    <row r="793" spans="1:12">
      <c r="A793" t="s">
        <v>322</v>
      </c>
      <c r="B793" s="5" t="s">
        <v>9530</v>
      </c>
      <c r="C793" t="s">
        <v>10626</v>
      </c>
      <c r="D793">
        <v>507</v>
      </c>
      <c r="E793" s="1">
        <v>0.57999999999999996</v>
      </c>
      <c r="F793" s="27">
        <f t="shared" si="166"/>
        <v>12</v>
      </c>
      <c r="G793" s="19">
        <f>D793 / (1 - VALUE(LEFT(E793, LEN(E793)-1))/100)</f>
        <v>509.54773869346735</v>
      </c>
      <c r="H793" s="19" t="str">
        <f>IF(D793&lt;200, "&lt;₹200", IF(D793&lt;=500, "₹200–₹500", "&gt;₹500"))</f>
        <v>&gt;₹500</v>
      </c>
      <c r="I793">
        <v>4.0999999999999996</v>
      </c>
      <c r="J793" s="4">
        <v>8131</v>
      </c>
      <c r="K793" s="21">
        <f>I793*J793</f>
        <v>33337.1</v>
      </c>
      <c r="L793" s="28">
        <f t="shared" si="167"/>
        <v>4143132.6633165833</v>
      </c>
    </row>
    <row r="794" spans="1:12">
      <c r="A794" t="s">
        <v>322</v>
      </c>
      <c r="B794" s="5" t="s">
        <v>9530</v>
      </c>
      <c r="C794" t="s">
        <v>10626</v>
      </c>
      <c r="D794">
        <v>507</v>
      </c>
      <c r="E794" s="1">
        <v>0.57999999999999996</v>
      </c>
      <c r="F794" s="27">
        <f t="shared" si="166"/>
        <v>12</v>
      </c>
      <c r="G794" s="19">
        <f>D794 / (1 - VALUE(LEFT(E794, LEN(E794)-1))/100)</f>
        <v>509.54773869346735</v>
      </c>
      <c r="H794" s="19" t="str">
        <f>IF(D794&lt;200, "&lt;₹200", IF(D794&lt;=500, "₹200–₹500", "&gt;₹500"))</f>
        <v>&gt;₹500</v>
      </c>
      <c r="I794">
        <v>4.0999999999999996</v>
      </c>
      <c r="J794" s="4">
        <v>8131</v>
      </c>
      <c r="K794" s="21">
        <f>I794*J794</f>
        <v>33337.1</v>
      </c>
      <c r="L794" s="28">
        <f t="shared" si="167"/>
        <v>4143132.6633165833</v>
      </c>
    </row>
    <row r="795" spans="1:12">
      <c r="A795" t="s">
        <v>6507</v>
      </c>
      <c r="B795" s="5" t="s">
        <v>10234</v>
      </c>
      <c r="C795" t="s">
        <v>10756</v>
      </c>
      <c r="D795">
        <v>699</v>
      </c>
      <c r="E795" s="1">
        <v>0.56000000000000005</v>
      </c>
      <c r="F795" s="27">
        <f t="shared" si="166"/>
        <v>12</v>
      </c>
      <c r="G795" s="19">
        <f>D795 / (1 - VALUE(LEFT(E795, LEN(E795)-1))/100)</f>
        <v>702.51256281407041</v>
      </c>
      <c r="H795" s="19" t="str">
        <f>IF(D795&lt;200, "&lt;₹200", IF(D795&lt;=500, "₹200–₹500", "&gt;₹500"))</f>
        <v>&gt;₹500</v>
      </c>
      <c r="I795">
        <v>4.0999999999999996</v>
      </c>
      <c r="J795" s="4">
        <v>8090</v>
      </c>
      <c r="K795" s="21">
        <f>I795*J795</f>
        <v>33169</v>
      </c>
      <c r="L795" s="28">
        <f t="shared" si="167"/>
        <v>5683326.6331658298</v>
      </c>
    </row>
    <row r="796" spans="1:12">
      <c r="A796" t="s">
        <v>8326</v>
      </c>
      <c r="B796" s="5" t="s">
        <v>10474</v>
      </c>
      <c r="C796" t="s">
        <v>10791</v>
      </c>
      <c r="D796">
        <v>649</v>
      </c>
      <c r="E796" s="1">
        <v>0.03</v>
      </c>
      <c r="F796" s="1"/>
      <c r="G796" s="19">
        <f>D796 / (1 - VALUE(LEFT(E796, LEN(E796)-1))/100)</f>
        <v>649</v>
      </c>
      <c r="H796" s="19" t="str">
        <f>IF(D796&lt;200, "&lt;₹200", IF(D796&lt;=500, "₹200–₹500", "&gt;₹500"))</f>
        <v>&gt;₹500</v>
      </c>
      <c r="I796">
        <v>4.0999999999999996</v>
      </c>
      <c r="J796" s="4">
        <v>7786</v>
      </c>
      <c r="K796" s="21">
        <f>I796*J796</f>
        <v>31922.6</v>
      </c>
    </row>
    <row r="797" spans="1:12">
      <c r="A797" t="s">
        <v>8020</v>
      </c>
      <c r="B797" s="5" t="s">
        <v>10434</v>
      </c>
      <c r="C797" t="s">
        <v>10764</v>
      </c>
      <c r="D797">
        <v>850</v>
      </c>
      <c r="E797" s="1">
        <v>0.15</v>
      </c>
      <c r="F797" s="1"/>
      <c r="G797" s="19">
        <f>D797 / (1 - VALUE(LEFT(E797, LEN(E797)-1))/100)</f>
        <v>850.85085085085086</v>
      </c>
      <c r="H797" s="19" t="str">
        <f>IF(D797&lt;200, "&lt;₹200", IF(D797&lt;=500, "₹200–₹500", "&gt;₹500"))</f>
        <v>&gt;₹500</v>
      </c>
      <c r="I797">
        <v>4.0999999999999996</v>
      </c>
      <c r="J797" s="4">
        <v>7619</v>
      </c>
      <c r="K797" s="21">
        <f>I797*J797</f>
        <v>31237.899999999998</v>
      </c>
    </row>
    <row r="798" spans="1:12">
      <c r="A798" t="s">
        <v>6195</v>
      </c>
      <c r="B798" s="5" t="s">
        <v>10197</v>
      </c>
      <c r="C798" t="s">
        <v>10754</v>
      </c>
      <c r="D798">
        <v>199</v>
      </c>
      <c r="E798" s="1">
        <v>0.75</v>
      </c>
      <c r="F798" s="27">
        <f>SUBTOTAL(103, E798:E809)</f>
        <v>12</v>
      </c>
      <c r="G798" s="19">
        <f>D798 / (1 - VALUE(LEFT(E798, LEN(E798)-1))/100)</f>
        <v>200.40281973816718</v>
      </c>
      <c r="H798" s="19" t="str">
        <f>IF(D798&lt;200, "&lt;₹200", IF(D798&lt;=500, "₹200–₹500", "&gt;₹500"))</f>
        <v>&lt;₹200</v>
      </c>
      <c r="I798">
        <v>4.0999999999999996</v>
      </c>
      <c r="J798" s="4">
        <v>7333</v>
      </c>
      <c r="K798" s="21">
        <f>I798*J798</f>
        <v>30065.299999999996</v>
      </c>
      <c r="L798" s="28">
        <f>G798*J798</f>
        <v>1469553.87713998</v>
      </c>
    </row>
    <row r="799" spans="1:12">
      <c r="A799" t="s">
        <v>7760</v>
      </c>
      <c r="B799" s="5" t="s">
        <v>10399</v>
      </c>
      <c r="C799" t="s">
        <v>10770</v>
      </c>
      <c r="D799">
        <v>510</v>
      </c>
      <c r="E799" s="1">
        <v>0.2</v>
      </c>
      <c r="F799" s="1"/>
      <c r="G799" s="19">
        <f>D799 / (1 - VALUE(LEFT(E799, LEN(E799)-1))/100)</f>
        <v>510</v>
      </c>
      <c r="H799" s="19" t="str">
        <f>IF(D799&lt;200, "&lt;₹200", IF(D799&lt;=500, "₹200–₹500", "&gt;₹500"))</f>
        <v>&gt;₹500</v>
      </c>
      <c r="I799">
        <v>4.0999999999999996</v>
      </c>
      <c r="J799" s="4">
        <v>7229</v>
      </c>
      <c r="K799" s="21">
        <f>I799*J799</f>
        <v>29638.899999999998</v>
      </c>
    </row>
    <row r="800" spans="1:12">
      <c r="A800" t="s">
        <v>3122</v>
      </c>
      <c r="B800" s="5" t="s">
        <v>9835</v>
      </c>
      <c r="C800" t="s">
        <v>10644</v>
      </c>
      <c r="D800" s="2">
        <v>2999</v>
      </c>
      <c r="E800" s="1">
        <v>0.5</v>
      </c>
      <c r="F800" s="27">
        <f>SUBTOTAL(103, E800:E811)</f>
        <v>12</v>
      </c>
      <c r="G800" s="19">
        <f>D800 / (1 - VALUE(LEFT(E800, LEN(E800)-1))/100)</f>
        <v>2999</v>
      </c>
      <c r="H800" s="19" t="str">
        <f>IF(D800&lt;200, "&lt;₹200", IF(D800&lt;=500, "₹200–₹500", "&gt;₹500"))</f>
        <v>&gt;₹500</v>
      </c>
      <c r="I800">
        <v>4.0999999999999996</v>
      </c>
      <c r="J800" s="4">
        <v>7148</v>
      </c>
      <c r="K800" s="21">
        <f>I800*J800</f>
        <v>29306.799999999999</v>
      </c>
      <c r="L800" s="28">
        <f>G800*J800</f>
        <v>21436852</v>
      </c>
    </row>
    <row r="801" spans="1:12">
      <c r="A801" t="s">
        <v>1416</v>
      </c>
      <c r="B801" s="5" t="s">
        <v>9654</v>
      </c>
      <c r="C801" t="s">
        <v>10628</v>
      </c>
      <c r="D801" s="2">
        <v>42999</v>
      </c>
      <c r="E801" s="1">
        <v>0.28000000000000003</v>
      </c>
      <c r="F801" s="1"/>
      <c r="G801" s="19">
        <f>D801 / (1 - VALUE(LEFT(E801, LEN(E801)-1))/100)</f>
        <v>43085.170340681361</v>
      </c>
      <c r="H801" s="19" t="str">
        <f>IF(D801&lt;200, "&lt;₹200", IF(D801&lt;=500, "₹200–₹500", "&gt;₹500"))</f>
        <v>&gt;₹500</v>
      </c>
      <c r="I801">
        <v>4.0999999999999996</v>
      </c>
      <c r="J801" s="4">
        <v>6753</v>
      </c>
      <c r="K801" s="21">
        <f>I801*J801</f>
        <v>27687.3</v>
      </c>
    </row>
    <row r="802" spans="1:12">
      <c r="A802" t="s">
        <v>2124</v>
      </c>
      <c r="B802" s="5" t="s">
        <v>9732</v>
      </c>
      <c r="C802" t="s">
        <v>10628</v>
      </c>
      <c r="D802" s="2">
        <v>61999</v>
      </c>
      <c r="E802" s="1">
        <v>0.11</v>
      </c>
      <c r="F802" s="1"/>
      <c r="G802" s="19">
        <f>D802 / (1 - VALUE(LEFT(E802, LEN(E802)-1))/100)</f>
        <v>62061.06106106106</v>
      </c>
      <c r="H802" s="19" t="str">
        <f>IF(D802&lt;200, "&lt;₹200", IF(D802&lt;=500, "₹200–₹500", "&gt;₹500"))</f>
        <v>&gt;₹500</v>
      </c>
      <c r="I802">
        <v>4.0999999999999996</v>
      </c>
      <c r="J802" s="4">
        <v>6753</v>
      </c>
      <c r="K802" s="21">
        <f>I802*J802</f>
        <v>27687.3</v>
      </c>
    </row>
    <row r="803" spans="1:12">
      <c r="A803" t="s">
        <v>1199</v>
      </c>
      <c r="B803" s="5" t="s">
        <v>9631</v>
      </c>
      <c r="C803" t="s">
        <v>10625</v>
      </c>
      <c r="D803">
        <v>849</v>
      </c>
      <c r="E803" s="1">
        <v>0.15</v>
      </c>
      <c r="F803" s="1"/>
      <c r="G803" s="19">
        <f>D803 / (1 - VALUE(LEFT(E803, LEN(E803)-1))/100)</f>
        <v>849.84984984984987</v>
      </c>
      <c r="H803" s="19" t="str">
        <f>IF(D803&lt;200, "&lt;₹200", IF(D803&lt;=500, "₹200–₹500", "&gt;₹500"))</f>
        <v>&gt;₹500</v>
      </c>
      <c r="I803">
        <v>4.0999999999999996</v>
      </c>
      <c r="J803" s="4">
        <v>6736</v>
      </c>
      <c r="K803" s="21">
        <f>I803*J803</f>
        <v>27617.599999999999</v>
      </c>
    </row>
    <row r="804" spans="1:12">
      <c r="A804" t="s">
        <v>3276</v>
      </c>
      <c r="B804" s="5" t="s">
        <v>9848</v>
      </c>
      <c r="C804" t="s">
        <v>10646</v>
      </c>
      <c r="D804" s="2">
        <v>8499</v>
      </c>
      <c r="E804" s="1">
        <v>0.35</v>
      </c>
      <c r="F804" s="1"/>
      <c r="G804" s="19">
        <f>D804 / (1 - VALUE(LEFT(E804, LEN(E804)-1))/100)</f>
        <v>8524.5737211634896</v>
      </c>
      <c r="H804" s="19" t="str">
        <f>IF(D804&lt;200, "&lt;₹200", IF(D804&lt;=500, "₹200–₹500", "&gt;₹500"))</f>
        <v>&gt;₹500</v>
      </c>
      <c r="I804">
        <v>4.0999999999999996</v>
      </c>
      <c r="J804" s="4">
        <v>6662</v>
      </c>
      <c r="K804" s="21">
        <f>I804*J804</f>
        <v>27314.199999999997</v>
      </c>
    </row>
    <row r="805" spans="1:12">
      <c r="A805" t="s">
        <v>7123</v>
      </c>
      <c r="B805" s="5" t="s">
        <v>10314</v>
      </c>
      <c r="C805" t="s">
        <v>10763</v>
      </c>
      <c r="D805" s="2">
        <v>1499</v>
      </c>
      <c r="E805" s="1">
        <v>0.28999999999999998</v>
      </c>
      <c r="F805" s="1"/>
      <c r="G805" s="19">
        <f>D805 / (1 - VALUE(LEFT(E805, LEN(E805)-1))/100)</f>
        <v>1502.004008016032</v>
      </c>
      <c r="H805" s="19" t="str">
        <f>IF(D805&lt;200, "&lt;₹200", IF(D805&lt;=500, "₹200–₹500", "&gt;₹500"))</f>
        <v>&gt;₹500</v>
      </c>
      <c r="I805">
        <v>4.0999999999999996</v>
      </c>
      <c r="J805" s="4">
        <v>6355</v>
      </c>
      <c r="K805" s="21">
        <f>I805*J805</f>
        <v>26055.499999999996</v>
      </c>
    </row>
    <row r="806" spans="1:12">
      <c r="A806" t="s">
        <v>6109</v>
      </c>
      <c r="B806" s="5" t="s">
        <v>10185</v>
      </c>
      <c r="C806" t="s">
        <v>10752</v>
      </c>
      <c r="D806">
        <v>90</v>
      </c>
      <c r="E806" s="1">
        <v>0.1</v>
      </c>
      <c r="F806" s="1"/>
      <c r="G806" s="19">
        <f>D806 / (1 - VALUE(LEFT(E806, LEN(E806)-1))/100)</f>
        <v>90</v>
      </c>
      <c r="H806" s="19" t="str">
        <f>IF(D806&lt;200, "&lt;₹200", IF(D806&lt;=500, "₹200–₹500", "&gt;₹500"))</f>
        <v>&lt;₹200</v>
      </c>
      <c r="I806">
        <v>4.0999999999999996</v>
      </c>
      <c r="J806" s="4">
        <v>6199</v>
      </c>
      <c r="K806" s="21">
        <f>I806*J806</f>
        <v>25415.899999999998</v>
      </c>
    </row>
    <row r="807" spans="1:12">
      <c r="A807" t="s">
        <v>2709</v>
      </c>
      <c r="B807" s="5" t="s">
        <v>9799</v>
      </c>
      <c r="C807" t="s">
        <v>10657</v>
      </c>
      <c r="D807">
        <v>119</v>
      </c>
      <c r="E807" s="1">
        <v>0.6</v>
      </c>
      <c r="F807" s="27">
        <f t="shared" ref="F807:F808" si="168">SUBTOTAL(103, E807:E818)</f>
        <v>12</v>
      </c>
      <c r="G807" s="19">
        <f>D807 / (1 - VALUE(LEFT(E807, LEN(E807)-1))/100)</f>
        <v>119</v>
      </c>
      <c r="H807" s="19" t="str">
        <f>IF(D807&lt;200, "&lt;₹200", IF(D807&lt;=500, "₹200–₹500", "&gt;₹500"))</f>
        <v>&lt;₹200</v>
      </c>
      <c r="I807">
        <v>4.0999999999999996</v>
      </c>
      <c r="J807" s="4">
        <v>5999</v>
      </c>
      <c r="K807" s="21">
        <f>I807*J807</f>
        <v>24595.899999999998</v>
      </c>
      <c r="L807" s="28">
        <f t="shared" ref="L807:L808" si="169">G807*J807</f>
        <v>713881</v>
      </c>
    </row>
    <row r="808" spans="1:12">
      <c r="A808" t="s">
        <v>2709</v>
      </c>
      <c r="B808" s="5" t="s">
        <v>9799</v>
      </c>
      <c r="C808" t="s">
        <v>10657</v>
      </c>
      <c r="D808">
        <v>119</v>
      </c>
      <c r="E808" s="1">
        <v>0.6</v>
      </c>
      <c r="F808" s="27">
        <f t="shared" si="168"/>
        <v>12</v>
      </c>
      <c r="G808" s="19">
        <f>D808 / (1 - VALUE(LEFT(E808, LEN(E808)-1))/100)</f>
        <v>119</v>
      </c>
      <c r="H808" s="19" t="str">
        <f>IF(D808&lt;200, "&lt;₹200", IF(D808&lt;=500, "₹200–₹500", "&gt;₹500"))</f>
        <v>&lt;₹200</v>
      </c>
      <c r="I808">
        <v>4.0999999999999996</v>
      </c>
      <c r="J808" s="4">
        <v>5999</v>
      </c>
      <c r="K808" s="21">
        <f>I808*J808</f>
        <v>24595.899999999998</v>
      </c>
      <c r="L808" s="28">
        <f t="shared" si="169"/>
        <v>713881</v>
      </c>
    </row>
    <row r="809" spans="1:12">
      <c r="A809" t="s">
        <v>9255</v>
      </c>
      <c r="B809" s="5" t="s">
        <v>10602</v>
      </c>
      <c r="C809" t="s">
        <v>10823</v>
      </c>
      <c r="D809" s="3">
        <v>1982.84</v>
      </c>
      <c r="E809" s="1">
        <v>0.4</v>
      </c>
      <c r="F809" s="1"/>
      <c r="G809" s="19">
        <f>D809 / (1 - VALUE(LEFT(E809, LEN(E809)-1))/100)</f>
        <v>1982.84</v>
      </c>
      <c r="H809" s="19" t="str">
        <f>IF(D809&lt;200, "&lt;₹200", IF(D809&lt;=500, "₹200–₹500", "&gt;₹500"))</f>
        <v>&gt;₹500</v>
      </c>
      <c r="I809">
        <v>4.0999999999999996</v>
      </c>
      <c r="J809" s="4">
        <v>5873</v>
      </c>
      <c r="K809" s="21">
        <f>I809*J809</f>
        <v>24079.3</v>
      </c>
    </row>
    <row r="810" spans="1:12">
      <c r="A810" t="s">
        <v>5307</v>
      </c>
      <c r="B810" s="5" t="s">
        <v>9852</v>
      </c>
      <c r="C810" t="s">
        <v>10644</v>
      </c>
      <c r="D810" s="2">
        <v>2499</v>
      </c>
      <c r="E810" s="1">
        <v>0.57999999999999996</v>
      </c>
      <c r="F810" s="27">
        <f t="shared" ref="F810:F816" si="170">SUBTOTAL(103, E810:E821)</f>
        <v>12</v>
      </c>
      <c r="G810" s="19">
        <f>D810 / (1 - VALUE(LEFT(E810, LEN(E810)-1))/100)</f>
        <v>2511.5577889447236</v>
      </c>
      <c r="H810" s="19" t="str">
        <f>IF(D810&lt;200, "&lt;₹200", IF(D810&lt;=500, "₹200–₹500", "&gt;₹500"))</f>
        <v>&gt;₹500</v>
      </c>
      <c r="I810">
        <v>4.0999999999999996</v>
      </c>
      <c r="J810" s="4">
        <v>5852</v>
      </c>
      <c r="K810" s="21">
        <f>I810*J810</f>
        <v>23993.199999999997</v>
      </c>
      <c r="L810" s="28">
        <f t="shared" ref="L810:L816" si="171">G810*J810</f>
        <v>14697636.180904523</v>
      </c>
    </row>
    <row r="811" spans="1:12">
      <c r="A811" t="s">
        <v>4458</v>
      </c>
      <c r="B811" s="5" t="s">
        <v>9986</v>
      </c>
      <c r="C811" t="s">
        <v>10703</v>
      </c>
      <c r="D811">
        <v>399</v>
      </c>
      <c r="E811" s="1">
        <v>0.73</v>
      </c>
      <c r="F811" s="27">
        <f t="shared" si="170"/>
        <v>12</v>
      </c>
      <c r="G811" s="19">
        <f>D811 / (1 - VALUE(LEFT(E811, LEN(E811)-1))/100)</f>
        <v>401.81268882175226</v>
      </c>
      <c r="H811" s="19" t="str">
        <f>IF(D811&lt;200, "&lt;₹200", IF(D811&lt;=500, "₹200–₹500", "&gt;₹500"))</f>
        <v>₹200–₹500</v>
      </c>
      <c r="I811">
        <v>4.0999999999999996</v>
      </c>
      <c r="J811" s="4">
        <v>5730</v>
      </c>
      <c r="K811" s="21">
        <f>I811*J811</f>
        <v>23492.999999999996</v>
      </c>
      <c r="L811" s="28">
        <f t="shared" si="171"/>
        <v>2302386.7069486403</v>
      </c>
    </row>
    <row r="812" spans="1:12">
      <c r="A812" t="s">
        <v>1499</v>
      </c>
      <c r="B812" s="5" t="s">
        <v>9631</v>
      </c>
      <c r="C812" t="s">
        <v>10625</v>
      </c>
      <c r="D812">
        <v>799</v>
      </c>
      <c r="E812" s="1">
        <v>0.54</v>
      </c>
      <c r="F812" s="27">
        <f t="shared" si="170"/>
        <v>12</v>
      </c>
      <c r="G812" s="19">
        <f>D812 / (1 - VALUE(LEFT(E812, LEN(E812)-1))/100)</f>
        <v>803.0150753768844</v>
      </c>
      <c r="H812" s="19" t="str">
        <f>IF(D812&lt;200, "&lt;₹200", IF(D812&lt;=500, "₹200–₹500", "&gt;₹500"))</f>
        <v>&gt;₹500</v>
      </c>
      <c r="I812">
        <v>4.0999999999999996</v>
      </c>
      <c r="J812" s="4">
        <v>5626</v>
      </c>
      <c r="K812" s="21">
        <f>I812*J812</f>
        <v>23066.6</v>
      </c>
      <c r="L812" s="28">
        <f t="shared" si="171"/>
        <v>4517762.8140703514</v>
      </c>
    </row>
    <row r="813" spans="1:12">
      <c r="A813" t="s">
        <v>5997</v>
      </c>
      <c r="B813" s="5" t="s">
        <v>10173</v>
      </c>
      <c r="C813" t="s">
        <v>10702</v>
      </c>
      <c r="D813" s="2">
        <v>2299</v>
      </c>
      <c r="E813" s="1">
        <v>0.69</v>
      </c>
      <c r="F813" s="27">
        <f t="shared" si="170"/>
        <v>12</v>
      </c>
      <c r="G813" s="19">
        <f>D813 / (1 - VALUE(LEFT(E813, LEN(E813)-1))/100)</f>
        <v>2312.8772635814889</v>
      </c>
      <c r="H813" s="19" t="str">
        <f>IF(D813&lt;200, "&lt;₹200", IF(D813&lt;=500, "₹200–₹500", "&gt;₹500"))</f>
        <v>&gt;₹500</v>
      </c>
      <c r="I813">
        <v>4.0999999999999996</v>
      </c>
      <c r="J813" s="4">
        <v>5554</v>
      </c>
      <c r="K813" s="21">
        <f>I813*J813</f>
        <v>22771.399999999998</v>
      </c>
      <c r="L813" s="28">
        <f t="shared" si="171"/>
        <v>12845720.321931589</v>
      </c>
    </row>
    <row r="814" spans="1:12">
      <c r="A814" t="s">
        <v>5775</v>
      </c>
      <c r="B814" s="5" t="s">
        <v>10145</v>
      </c>
      <c r="C814" t="s">
        <v>10728</v>
      </c>
      <c r="D814">
        <v>649</v>
      </c>
      <c r="E814" s="1">
        <v>0.5</v>
      </c>
      <c r="F814" s="27">
        <f t="shared" si="170"/>
        <v>12</v>
      </c>
      <c r="G814" s="19">
        <f>D814 / (1 - VALUE(LEFT(E814, LEN(E814)-1))/100)</f>
        <v>649</v>
      </c>
      <c r="H814" s="19" t="str">
        <f>IF(D814&lt;200, "&lt;₹200", IF(D814&lt;=500, "₹200–₹500", "&gt;₹500"))</f>
        <v>&gt;₹500</v>
      </c>
      <c r="I814">
        <v>4.0999999999999996</v>
      </c>
      <c r="J814" s="4">
        <v>5195</v>
      </c>
      <c r="K814" s="21">
        <f>I814*J814</f>
        <v>21299.499999999996</v>
      </c>
      <c r="L814" s="28">
        <f t="shared" si="171"/>
        <v>3371555</v>
      </c>
    </row>
    <row r="815" spans="1:12">
      <c r="A815" t="s">
        <v>2444</v>
      </c>
      <c r="B815" s="5" t="s">
        <v>9772</v>
      </c>
      <c r="C815" t="s">
        <v>10644</v>
      </c>
      <c r="D815" s="2">
        <v>2998</v>
      </c>
      <c r="E815" s="1">
        <v>0.5</v>
      </c>
      <c r="F815" s="27">
        <f t="shared" si="170"/>
        <v>12</v>
      </c>
      <c r="G815" s="19">
        <f>D815 / (1 - VALUE(LEFT(E815, LEN(E815)-1))/100)</f>
        <v>2998</v>
      </c>
      <c r="H815" s="19" t="str">
        <f>IF(D815&lt;200, "&lt;₹200", IF(D815&lt;=500, "₹200–₹500", "&gt;₹500"))</f>
        <v>&gt;₹500</v>
      </c>
      <c r="I815">
        <v>4.0999999999999996</v>
      </c>
      <c r="J815" s="4">
        <v>5179</v>
      </c>
      <c r="K815" s="21">
        <f>I815*J815</f>
        <v>21233.899999999998</v>
      </c>
      <c r="L815" s="28">
        <f t="shared" si="171"/>
        <v>15526642</v>
      </c>
    </row>
    <row r="816" spans="1:12">
      <c r="A816" t="s">
        <v>2444</v>
      </c>
      <c r="B816" s="5" t="s">
        <v>9772</v>
      </c>
      <c r="C816" t="s">
        <v>10644</v>
      </c>
      <c r="D816" s="2">
        <v>2998</v>
      </c>
      <c r="E816" s="1">
        <v>0.5</v>
      </c>
      <c r="F816" s="27">
        <f t="shared" si="170"/>
        <v>12</v>
      </c>
      <c r="G816" s="19">
        <f>D816 / (1 - VALUE(LEFT(E816, LEN(E816)-1))/100)</f>
        <v>2998</v>
      </c>
      <c r="H816" s="19" t="str">
        <f>IF(D816&lt;200, "&lt;₹200", IF(D816&lt;=500, "₹200–₹500", "&gt;₹500"))</f>
        <v>&gt;₹500</v>
      </c>
      <c r="I816">
        <v>4.0999999999999996</v>
      </c>
      <c r="J816" s="4">
        <v>5179</v>
      </c>
      <c r="K816" s="21">
        <f>I816*J816</f>
        <v>21233.899999999998</v>
      </c>
      <c r="L816" s="28">
        <f t="shared" si="171"/>
        <v>15526642</v>
      </c>
    </row>
    <row r="817" spans="1:12">
      <c r="A817" t="s">
        <v>8549</v>
      </c>
      <c r="B817" s="5" t="s">
        <v>10503</v>
      </c>
      <c r="C817" t="s">
        <v>10770</v>
      </c>
      <c r="D817">
        <v>640</v>
      </c>
      <c r="E817" s="1">
        <v>0.37</v>
      </c>
      <c r="F817" s="1"/>
      <c r="G817" s="19">
        <f>D817 / (1 - VALUE(LEFT(E817, LEN(E817)-1))/100)</f>
        <v>641.92577733199596</v>
      </c>
      <c r="H817" s="19" t="str">
        <f>IF(D817&lt;200, "&lt;₹200", IF(D817&lt;=500, "₹200–₹500", "&gt;₹500"))</f>
        <v>&gt;₹500</v>
      </c>
      <c r="I817">
        <v>4.0999999999999996</v>
      </c>
      <c r="J817" s="4">
        <v>5059</v>
      </c>
      <c r="K817" s="21">
        <f>I817*J817</f>
        <v>20741.899999999998</v>
      </c>
    </row>
    <row r="818" spans="1:12">
      <c r="A818" t="s">
        <v>6566</v>
      </c>
      <c r="B818" s="5" t="s">
        <v>10242</v>
      </c>
      <c r="C818" t="s">
        <v>10774</v>
      </c>
      <c r="D818" s="2">
        <v>1969</v>
      </c>
      <c r="E818" s="1">
        <v>0.61</v>
      </c>
      <c r="F818" s="27">
        <f t="shared" ref="F818:F819" si="172">SUBTOTAL(103, E818:E829)</f>
        <v>12</v>
      </c>
      <c r="G818" s="19">
        <f>D818 / (1 - VALUE(LEFT(E818, LEN(E818)-1))/100)</f>
        <v>1980.8853118712275</v>
      </c>
      <c r="H818" s="19" t="str">
        <f>IF(D818&lt;200, "&lt;₹200", IF(D818&lt;=500, "₹200–₹500", "&gt;₹500"))</f>
        <v>&gt;₹500</v>
      </c>
      <c r="I818">
        <v>4.0999999999999996</v>
      </c>
      <c r="J818" s="4">
        <v>4927</v>
      </c>
      <c r="K818" s="21">
        <f>I818*J818</f>
        <v>20200.699999999997</v>
      </c>
      <c r="L818" s="28">
        <f t="shared" ref="L818:L819" si="173">G818*J818</f>
        <v>9759821.9315895382</v>
      </c>
    </row>
    <row r="819" spans="1:12">
      <c r="A819" t="s">
        <v>6374</v>
      </c>
      <c r="B819" s="5" t="s">
        <v>10216</v>
      </c>
      <c r="C819" t="s">
        <v>10759</v>
      </c>
      <c r="D819">
        <v>499</v>
      </c>
      <c r="E819" s="1">
        <v>0.5</v>
      </c>
      <c r="F819" s="27">
        <f t="shared" si="172"/>
        <v>12</v>
      </c>
      <c r="G819" s="19">
        <f>D819 / (1 - VALUE(LEFT(E819, LEN(E819)-1))/100)</f>
        <v>499</v>
      </c>
      <c r="H819" s="19" t="str">
        <f>IF(D819&lt;200, "&lt;₹200", IF(D819&lt;=500, "₹200–₹500", "&gt;₹500"))</f>
        <v>₹200–₹500</v>
      </c>
      <c r="I819">
        <v>4.0999999999999996</v>
      </c>
      <c r="J819" s="4">
        <v>4859</v>
      </c>
      <c r="K819" s="21">
        <f>I819*J819</f>
        <v>19921.899999999998</v>
      </c>
      <c r="L819" s="28">
        <f t="shared" si="173"/>
        <v>2424641</v>
      </c>
    </row>
    <row r="820" spans="1:12">
      <c r="A820" t="s">
        <v>6187</v>
      </c>
      <c r="B820" s="5" t="s">
        <v>10196</v>
      </c>
      <c r="C820" t="s">
        <v>10753</v>
      </c>
      <c r="D820">
        <v>225</v>
      </c>
      <c r="E820" s="1">
        <v>0.34</v>
      </c>
      <c r="F820" s="1"/>
      <c r="G820" s="19">
        <f>D820 / (1 - VALUE(LEFT(E820, LEN(E820)-1))/100)</f>
        <v>225.67703109327985</v>
      </c>
      <c r="H820" s="19" t="str">
        <f>IF(D820&lt;200, "&lt;₹200", IF(D820&lt;=500, "₹200–₹500", "&gt;₹500"))</f>
        <v>₹200–₹500</v>
      </c>
      <c r="I820">
        <v>4.0999999999999996</v>
      </c>
      <c r="J820" s="4">
        <v>4798</v>
      </c>
      <c r="K820" s="21">
        <f>I820*J820</f>
        <v>19671.8</v>
      </c>
    </row>
    <row r="821" spans="1:12">
      <c r="A821" t="s">
        <v>109</v>
      </c>
      <c r="B821" s="5" t="s">
        <v>9494</v>
      </c>
      <c r="C821" t="s">
        <v>10625</v>
      </c>
      <c r="D821">
        <v>159</v>
      </c>
      <c r="E821" s="1">
        <v>0.6</v>
      </c>
      <c r="F821" s="27">
        <f t="shared" ref="F821:F823" si="174">SUBTOTAL(103, E821:E832)</f>
        <v>12</v>
      </c>
      <c r="G821" s="19">
        <f>D821 / (1 - VALUE(LEFT(E821, LEN(E821)-1))/100)</f>
        <v>159</v>
      </c>
      <c r="H821" s="19" t="str">
        <f>IF(D821&lt;200, "&lt;₹200", IF(D821&lt;=500, "₹200–₹500", "&gt;₹500"))</f>
        <v>&lt;₹200</v>
      </c>
      <c r="I821">
        <v>4.0999999999999996</v>
      </c>
      <c r="J821" s="4">
        <v>4768</v>
      </c>
      <c r="K821" s="21">
        <f>I821*J821</f>
        <v>19548.8</v>
      </c>
      <c r="L821" s="28">
        <f t="shared" ref="L821:L823" si="175">G821*J821</f>
        <v>758112</v>
      </c>
    </row>
    <row r="822" spans="1:12">
      <c r="A822" t="s">
        <v>109</v>
      </c>
      <c r="B822" s="5" t="s">
        <v>9494</v>
      </c>
      <c r="C822" t="s">
        <v>10625</v>
      </c>
      <c r="D822">
        <v>159</v>
      </c>
      <c r="E822" s="1">
        <v>0.6</v>
      </c>
      <c r="F822" s="27">
        <f t="shared" si="174"/>
        <v>12</v>
      </c>
      <c r="G822" s="19">
        <f>D822 / (1 - VALUE(LEFT(E822, LEN(E822)-1))/100)</f>
        <v>159</v>
      </c>
      <c r="H822" s="19" t="str">
        <f>IF(D822&lt;200, "&lt;₹200", IF(D822&lt;=500, "₹200–₹500", "&gt;₹500"))</f>
        <v>&lt;₹200</v>
      </c>
      <c r="I822">
        <v>4.0999999999999996</v>
      </c>
      <c r="J822" s="4">
        <v>4768</v>
      </c>
      <c r="K822" s="21">
        <f>I822*J822</f>
        <v>19548.8</v>
      </c>
      <c r="L822" s="28">
        <f t="shared" si="175"/>
        <v>758112</v>
      </c>
    </row>
    <row r="823" spans="1:12">
      <c r="A823" t="s">
        <v>109</v>
      </c>
      <c r="B823" s="5" t="s">
        <v>9494</v>
      </c>
      <c r="C823" t="s">
        <v>10625</v>
      </c>
      <c r="D823">
        <v>159</v>
      </c>
      <c r="E823" s="1">
        <v>0.6</v>
      </c>
      <c r="F823" s="27">
        <f t="shared" si="174"/>
        <v>12</v>
      </c>
      <c r="G823" s="19">
        <f>D823 / (1 - VALUE(LEFT(E823, LEN(E823)-1))/100)</f>
        <v>159</v>
      </c>
      <c r="H823" s="19" t="str">
        <f>IF(D823&lt;200, "&lt;₹200", IF(D823&lt;=500, "₹200–₹500", "&gt;₹500"))</f>
        <v>&lt;₹200</v>
      </c>
      <c r="I823">
        <v>4.0999999999999996</v>
      </c>
      <c r="J823" s="4">
        <v>4768</v>
      </c>
      <c r="K823" s="21">
        <f>I823*J823</f>
        <v>19548.8</v>
      </c>
      <c r="L823" s="28">
        <f t="shared" si="175"/>
        <v>758112</v>
      </c>
    </row>
    <row r="824" spans="1:12">
      <c r="A824" t="s">
        <v>8135</v>
      </c>
      <c r="B824" s="5" t="s">
        <v>10447</v>
      </c>
      <c r="C824" t="s">
        <v>10777</v>
      </c>
      <c r="D824" s="2">
        <v>1699</v>
      </c>
      <c r="E824" s="1">
        <v>0.14000000000000001</v>
      </c>
      <c r="F824" s="1"/>
      <c r="G824" s="19">
        <f>D824 / (1 - VALUE(LEFT(E824, LEN(E824)-1))/100)</f>
        <v>1700.7007007007007</v>
      </c>
      <c r="H824" s="19" t="str">
        <f>IF(D824&lt;200, "&lt;₹200", IF(D824&lt;=500, "₹200–₹500", "&gt;₹500"))</f>
        <v>&gt;₹500</v>
      </c>
      <c r="I824">
        <v>4.0999999999999996</v>
      </c>
      <c r="J824" s="4">
        <v>4716</v>
      </c>
      <c r="K824" s="21">
        <f>I824*J824</f>
        <v>19335.599999999999</v>
      </c>
    </row>
    <row r="825" spans="1:12">
      <c r="A825" t="s">
        <v>8479</v>
      </c>
      <c r="B825" s="5" t="s">
        <v>10493</v>
      </c>
      <c r="C825" t="s">
        <v>10808</v>
      </c>
      <c r="D825" s="2">
        <v>1099</v>
      </c>
      <c r="E825" s="1">
        <v>0.27</v>
      </c>
      <c r="F825" s="1"/>
      <c r="G825" s="19">
        <f>D825 / (1 - VALUE(LEFT(E825, LEN(E825)-1))/100)</f>
        <v>1101.2024048096193</v>
      </c>
      <c r="H825" s="19" t="str">
        <f>IF(D825&lt;200, "&lt;₹200", IF(D825&lt;=500, "₹200–₹500", "&gt;₹500"))</f>
        <v>&gt;₹500</v>
      </c>
      <c r="I825">
        <v>4.0999999999999996</v>
      </c>
      <c r="J825" s="4">
        <v>4401</v>
      </c>
      <c r="K825" s="21">
        <f>I825*J825</f>
        <v>18044.099999999999</v>
      </c>
    </row>
    <row r="826" spans="1:12">
      <c r="A826" t="s">
        <v>8012</v>
      </c>
      <c r="B826" s="5" t="s">
        <v>10433</v>
      </c>
      <c r="C826" t="s">
        <v>10807</v>
      </c>
      <c r="D826">
        <v>948</v>
      </c>
      <c r="E826" s="1">
        <v>0.41</v>
      </c>
      <c r="F826" s="1"/>
      <c r="G826" s="19">
        <f>D826 / (1 - VALUE(LEFT(E826, LEN(E826)-1))/100)</f>
        <v>951.80722891566268</v>
      </c>
      <c r="H826" s="19" t="str">
        <f>IF(D826&lt;200, "&lt;₹200", IF(D826&lt;=500, "₹200–₹500", "&gt;₹500"))</f>
        <v>&gt;₹500</v>
      </c>
      <c r="I826">
        <v>4.0999999999999996</v>
      </c>
      <c r="J826" s="4">
        <v>4370</v>
      </c>
      <c r="K826" s="21">
        <f>I826*J826</f>
        <v>17917</v>
      </c>
    </row>
    <row r="827" spans="1:12">
      <c r="A827" t="s">
        <v>5239</v>
      </c>
      <c r="B827" s="5" t="s">
        <v>10085</v>
      </c>
      <c r="C827" t="s">
        <v>10731</v>
      </c>
      <c r="D827">
        <v>120</v>
      </c>
      <c r="E827" s="1">
        <v>0.45</v>
      </c>
      <c r="F827" s="1"/>
      <c r="G827" s="19">
        <f>D827 / (1 - VALUE(LEFT(E827, LEN(E827)-1))/100)</f>
        <v>120.48192771084338</v>
      </c>
      <c r="H827" s="19" t="str">
        <f>IF(D827&lt;200, "&lt;₹200", IF(D827&lt;=500, "₹200–₹500", "&gt;₹500"))</f>
        <v>&lt;₹200</v>
      </c>
      <c r="I827">
        <v>4.0999999999999996</v>
      </c>
      <c r="J827" s="4">
        <v>4308</v>
      </c>
      <c r="K827" s="21">
        <f>I827*J827</f>
        <v>17662.8</v>
      </c>
    </row>
    <row r="828" spans="1:12">
      <c r="A828" t="s">
        <v>7042</v>
      </c>
      <c r="B828" s="5" t="s">
        <v>10304</v>
      </c>
      <c r="C828" t="s">
        <v>10789</v>
      </c>
      <c r="D828">
        <v>292</v>
      </c>
      <c r="E828" s="1">
        <v>0.41</v>
      </c>
      <c r="F828" s="1"/>
      <c r="G828" s="19">
        <f>D828 / (1 - VALUE(LEFT(E828, LEN(E828)-1))/100)</f>
        <v>293.17269076305223</v>
      </c>
      <c r="H828" s="19" t="str">
        <f>IF(D828&lt;200, "&lt;₹200", IF(D828&lt;=500, "₹200–₹500", "&gt;₹500"))</f>
        <v>₹200–₹500</v>
      </c>
      <c r="I828">
        <v>4.0999999999999996</v>
      </c>
      <c r="J828" s="4">
        <v>4238</v>
      </c>
      <c r="K828" s="21">
        <f>I828*J828</f>
        <v>17375.8</v>
      </c>
    </row>
    <row r="829" spans="1:12">
      <c r="A829" t="s">
        <v>7688</v>
      </c>
      <c r="B829" s="5" t="s">
        <v>10390</v>
      </c>
      <c r="C829" t="s">
        <v>10795</v>
      </c>
      <c r="D829" s="2">
        <v>8799</v>
      </c>
      <c r="E829" s="1">
        <v>0.27</v>
      </c>
      <c r="F829" s="1"/>
      <c r="G829" s="19">
        <f>D829 / (1 - VALUE(LEFT(E829, LEN(E829)-1))/100)</f>
        <v>8816.6332665330665</v>
      </c>
      <c r="H829" s="19" t="str">
        <f>IF(D829&lt;200, "&lt;₹200", IF(D829&lt;=500, "₹200–₹500", "&gt;₹500"))</f>
        <v>&gt;₹500</v>
      </c>
      <c r="I829">
        <v>4.0999999999999996</v>
      </c>
      <c r="J829" s="4">
        <v>4157</v>
      </c>
      <c r="K829" s="21">
        <f>I829*J829</f>
        <v>17043.699999999997</v>
      </c>
    </row>
    <row r="830" spans="1:12">
      <c r="A830" t="s">
        <v>9411</v>
      </c>
      <c r="B830" s="5" t="s">
        <v>10622</v>
      </c>
      <c r="C830" t="s">
        <v>10792</v>
      </c>
      <c r="D830" s="2">
        <v>2280</v>
      </c>
      <c r="E830" s="1">
        <v>0.25</v>
      </c>
      <c r="F830" s="1"/>
      <c r="G830" s="19">
        <f>D830 / (1 - VALUE(LEFT(E830, LEN(E830)-1))/100)</f>
        <v>2284.5691382765531</v>
      </c>
      <c r="H830" s="19" t="str">
        <f>IF(D830&lt;200, "&lt;₹200", IF(D830&lt;=500, "₹200–₹500", "&gt;₹500"))</f>
        <v>&gt;₹500</v>
      </c>
      <c r="I830">
        <v>4.0999999999999996</v>
      </c>
      <c r="J830" s="4">
        <v>4118</v>
      </c>
      <c r="K830" s="21">
        <f>I830*J830</f>
        <v>16883.8</v>
      </c>
    </row>
    <row r="831" spans="1:12">
      <c r="A831" t="s">
        <v>9045</v>
      </c>
      <c r="B831" s="5" t="s">
        <v>10573</v>
      </c>
      <c r="C831" t="s">
        <v>10818</v>
      </c>
      <c r="D831">
        <v>149</v>
      </c>
      <c r="E831" s="1">
        <v>0.5</v>
      </c>
      <c r="F831" s="27">
        <f>SUBTOTAL(103, E831:E842)</f>
        <v>12</v>
      </c>
      <c r="G831" s="19">
        <f>D831 / (1 - VALUE(LEFT(E831, LEN(E831)-1))/100)</f>
        <v>149</v>
      </c>
      <c r="H831" s="19" t="str">
        <f>IF(D831&lt;200, "&lt;₹200", IF(D831&lt;=500, "₹200–₹500", "&gt;₹500"))</f>
        <v>&lt;₹200</v>
      </c>
      <c r="I831">
        <v>4.0999999999999996</v>
      </c>
      <c r="J831" s="4">
        <v>4074</v>
      </c>
      <c r="K831" s="21">
        <f>I831*J831</f>
        <v>16703.399999999998</v>
      </c>
      <c r="L831" s="28">
        <f>G831*J831</f>
        <v>607026</v>
      </c>
    </row>
    <row r="832" spans="1:12">
      <c r="A832" t="s">
        <v>6963</v>
      </c>
      <c r="B832" s="5" t="s">
        <v>10294</v>
      </c>
      <c r="C832" t="s">
        <v>10772</v>
      </c>
      <c r="D832">
        <v>177</v>
      </c>
      <c r="E832" s="1">
        <v>0.11</v>
      </c>
      <c r="F832" s="1"/>
      <c r="G832" s="19">
        <f>D832 / (1 - VALUE(LEFT(E832, LEN(E832)-1))/100)</f>
        <v>177.17717717717719</v>
      </c>
      <c r="H832" s="19" t="str">
        <f>IF(D832&lt;200, "&lt;₹200", IF(D832&lt;=500, "₹200–₹500", "&gt;₹500"))</f>
        <v>&lt;₹200</v>
      </c>
      <c r="I832">
        <v>4.0999999999999996</v>
      </c>
      <c r="J832" s="4">
        <v>3688</v>
      </c>
      <c r="K832" s="21">
        <f>I832*J832</f>
        <v>15120.8</v>
      </c>
    </row>
    <row r="833" spans="1:12">
      <c r="A833" t="s">
        <v>5555</v>
      </c>
      <c r="B833" s="5" t="s">
        <v>10119</v>
      </c>
      <c r="C833" t="s">
        <v>10702</v>
      </c>
      <c r="D833" s="2">
        <v>2490</v>
      </c>
      <c r="E833" s="1">
        <v>0.38</v>
      </c>
      <c r="F833" s="1"/>
      <c r="G833" s="19">
        <f>D833 / (1 - VALUE(LEFT(E833, LEN(E833)-1))/100)</f>
        <v>2497.4924774322967</v>
      </c>
      <c r="H833" s="19" t="str">
        <f>IF(D833&lt;200, "&lt;₹200", IF(D833&lt;=500, "₹200–₹500", "&gt;₹500"))</f>
        <v>&gt;₹500</v>
      </c>
      <c r="I833">
        <v>4.0999999999999996</v>
      </c>
      <c r="J833" s="4">
        <v>3606</v>
      </c>
      <c r="K833" s="21">
        <f>I833*J833</f>
        <v>14784.599999999999</v>
      </c>
    </row>
    <row r="834" spans="1:12">
      <c r="A834" t="s">
        <v>6307</v>
      </c>
      <c r="B834" s="5" t="s">
        <v>10208</v>
      </c>
      <c r="C834" t="s">
        <v>10759</v>
      </c>
      <c r="D834">
        <v>455</v>
      </c>
      <c r="E834" s="1">
        <v>0.54</v>
      </c>
      <c r="F834" s="27">
        <f>SUBTOTAL(103, E834:E845)</f>
        <v>12</v>
      </c>
      <c r="G834" s="19">
        <f>D834 / (1 - VALUE(LEFT(E834, LEN(E834)-1))/100)</f>
        <v>457.286432160804</v>
      </c>
      <c r="H834" s="19" t="str">
        <f>IF(D834&lt;200, "&lt;₹200", IF(D834&lt;=500, "₹200–₹500", "&gt;₹500"))</f>
        <v>₹200–₹500</v>
      </c>
      <c r="I834">
        <v>4.0999999999999996</v>
      </c>
      <c r="J834" s="4">
        <v>3578</v>
      </c>
      <c r="K834" s="21">
        <f>I834*J834</f>
        <v>14669.8</v>
      </c>
      <c r="L834" s="28">
        <f>G834*J834</f>
        <v>1636170.8542713567</v>
      </c>
    </row>
    <row r="835" spans="1:12">
      <c r="A835" t="s">
        <v>7913</v>
      </c>
      <c r="B835" s="5" t="s">
        <v>10419</v>
      </c>
      <c r="C835" t="s">
        <v>10794</v>
      </c>
      <c r="D835" s="2">
        <v>6236</v>
      </c>
      <c r="E835" s="1">
        <v>0.38</v>
      </c>
      <c r="F835" s="1"/>
      <c r="G835" s="19">
        <f>D835 / (1 - VALUE(LEFT(E835, LEN(E835)-1))/100)</f>
        <v>6254.7642928786363</v>
      </c>
      <c r="H835" s="19" t="str">
        <f>IF(D835&lt;200, "&lt;₹200", IF(D835&lt;=500, "₹200–₹500", "&gt;₹500"))</f>
        <v>&gt;₹500</v>
      </c>
      <c r="I835">
        <v>4.0999999999999996</v>
      </c>
      <c r="J835" s="4">
        <v>3552</v>
      </c>
      <c r="K835" s="21">
        <f>I835*J835</f>
        <v>14563.199999999999</v>
      </c>
    </row>
    <row r="836" spans="1:12">
      <c r="A836" t="s">
        <v>9137</v>
      </c>
      <c r="B836" s="5" t="s">
        <v>10586</v>
      </c>
      <c r="C836" t="s">
        <v>10821</v>
      </c>
      <c r="D836">
        <v>699</v>
      </c>
      <c r="E836" s="1">
        <v>0.59</v>
      </c>
      <c r="F836" s="27">
        <f>SUBTOTAL(103, E836:E847)</f>
        <v>12</v>
      </c>
      <c r="G836" s="19">
        <f>D836 / (1 - VALUE(LEFT(E836, LEN(E836)-1))/100)</f>
        <v>702.51256281407041</v>
      </c>
      <c r="H836" s="19" t="str">
        <f>IF(D836&lt;200, "&lt;₹200", IF(D836&lt;=500, "₹200–₹500", "&gt;₹500"))</f>
        <v>&gt;₹500</v>
      </c>
      <c r="I836">
        <v>4.0999999999999996</v>
      </c>
      <c r="J836" s="4">
        <v>3524</v>
      </c>
      <c r="K836" s="21">
        <f>I836*J836</f>
        <v>14448.4</v>
      </c>
      <c r="L836" s="28">
        <f>G836*J836</f>
        <v>2475654.2713567843</v>
      </c>
    </row>
    <row r="837" spans="1:12">
      <c r="A837" t="s">
        <v>5202</v>
      </c>
      <c r="B837" s="5" t="s">
        <v>10080</v>
      </c>
      <c r="C837" t="s">
        <v>10667</v>
      </c>
      <c r="D837">
        <v>328</v>
      </c>
      <c r="E837" s="1">
        <v>0.18</v>
      </c>
      <c r="F837" s="1"/>
      <c r="G837" s="19">
        <f>D837 / (1 - VALUE(LEFT(E837, LEN(E837)-1))/100)</f>
        <v>328.32832832832833</v>
      </c>
      <c r="H837" s="19" t="str">
        <f>IF(D837&lt;200, "&lt;₹200", IF(D837&lt;=500, "₹200–₹500", "&gt;₹500"))</f>
        <v>₹200–₹500</v>
      </c>
      <c r="I837">
        <v>4.0999999999999996</v>
      </c>
      <c r="J837" s="4">
        <v>3441</v>
      </c>
      <c r="K837" s="21">
        <f>I837*J837</f>
        <v>14108.099999999999</v>
      </c>
    </row>
    <row r="838" spans="1:12">
      <c r="A838" t="s">
        <v>6876</v>
      </c>
      <c r="B838" s="5" t="s">
        <v>10282</v>
      </c>
      <c r="C838" t="s">
        <v>10770</v>
      </c>
      <c r="D838">
        <v>653</v>
      </c>
      <c r="E838" s="1">
        <v>0.36</v>
      </c>
      <c r="F838" s="1"/>
      <c r="G838" s="19">
        <f>D838 / (1 - VALUE(LEFT(E838, LEN(E838)-1))/100)</f>
        <v>654.96489468405218</v>
      </c>
      <c r="H838" s="19" t="str">
        <f>IF(D838&lt;200, "&lt;₹200", IF(D838&lt;=500, "₹200–₹500", "&gt;₹500"))</f>
        <v>&gt;₹500</v>
      </c>
      <c r="I838">
        <v>4.0999999999999996</v>
      </c>
      <c r="J838" s="4">
        <v>3366</v>
      </c>
      <c r="K838" s="21">
        <f>I838*J838</f>
        <v>13800.599999999999</v>
      </c>
    </row>
    <row r="839" spans="1:12">
      <c r="A839" t="s">
        <v>6696</v>
      </c>
      <c r="B839" s="5" t="s">
        <v>10226</v>
      </c>
      <c r="C839" t="s">
        <v>10769</v>
      </c>
      <c r="D839" s="2">
        <v>6299</v>
      </c>
      <c r="E839" s="1">
        <v>0.59</v>
      </c>
      <c r="F839" s="27">
        <f>SUBTOTAL(103, E839:E850)</f>
        <v>12</v>
      </c>
      <c r="G839" s="19">
        <f>D839 / (1 - VALUE(LEFT(E839, LEN(E839)-1))/100)</f>
        <v>6330.6532663316584</v>
      </c>
      <c r="H839" s="19" t="str">
        <f>IF(D839&lt;200, "&lt;₹200", IF(D839&lt;=500, "₹200–₹500", "&gt;₹500"))</f>
        <v>&gt;₹500</v>
      </c>
      <c r="I839">
        <v>4.0999999999999996</v>
      </c>
      <c r="J839" s="4">
        <v>3233</v>
      </c>
      <c r="K839" s="21">
        <f>I839*J839</f>
        <v>13255.3</v>
      </c>
      <c r="L839" s="28">
        <f>G839*J839</f>
        <v>20467002.010050252</v>
      </c>
    </row>
    <row r="840" spans="1:12">
      <c r="A840" t="s">
        <v>3561</v>
      </c>
      <c r="B840" s="5" t="s">
        <v>9879</v>
      </c>
      <c r="C840" t="s">
        <v>10645</v>
      </c>
      <c r="D840" s="2">
        <v>2499</v>
      </c>
      <c r="E840" s="1">
        <v>0.17</v>
      </c>
      <c r="F840" s="1"/>
      <c r="G840" s="19">
        <f>D840 / (1 - VALUE(LEFT(E840, LEN(E840)-1))/100)</f>
        <v>2501.5015015015015</v>
      </c>
      <c r="H840" s="19" t="str">
        <f>IF(D840&lt;200, "&lt;₹200", IF(D840&lt;=500, "₹200–₹500", "&gt;₹500"))</f>
        <v>&gt;₹500</v>
      </c>
      <c r="I840">
        <v>4.0999999999999996</v>
      </c>
      <c r="J840" s="4">
        <v>3156</v>
      </c>
      <c r="K840" s="21">
        <f>I840*J840</f>
        <v>12939.599999999999</v>
      </c>
    </row>
    <row r="841" spans="1:12">
      <c r="A841" t="s">
        <v>7297</v>
      </c>
      <c r="B841" s="5" t="s">
        <v>10281</v>
      </c>
      <c r="C841" t="s">
        <v>10764</v>
      </c>
      <c r="D841">
        <v>499</v>
      </c>
      <c r="E841" s="1">
        <v>0.47</v>
      </c>
      <c r="F841" s="1"/>
      <c r="G841" s="19">
        <f>D841 / (1 - VALUE(LEFT(E841, LEN(E841)-1))/100)</f>
        <v>501.00401606425703</v>
      </c>
      <c r="H841" s="19" t="str">
        <f>IF(D841&lt;200, "&lt;₹200", IF(D841&lt;=500, "₹200–₹500", "&gt;₹500"))</f>
        <v>₹200–₹500</v>
      </c>
      <c r="I841">
        <v>4.0999999999999996</v>
      </c>
      <c r="J841" s="4">
        <v>3036</v>
      </c>
      <c r="K841" s="21">
        <f>I841*J841</f>
        <v>12447.599999999999</v>
      </c>
    </row>
    <row r="842" spans="1:12">
      <c r="A842" t="s">
        <v>1192</v>
      </c>
      <c r="B842" s="5" t="s">
        <v>9630</v>
      </c>
      <c r="C842" t="s">
        <v>10625</v>
      </c>
      <c r="D842">
        <v>299</v>
      </c>
      <c r="E842" s="1">
        <v>0.56999999999999995</v>
      </c>
      <c r="F842" s="27">
        <f t="shared" ref="F842:F847" si="176">SUBTOTAL(103, E842:E853)</f>
        <v>12</v>
      </c>
      <c r="G842" s="19">
        <f>D842 / (1 - VALUE(LEFT(E842, LEN(E842)-1))/100)</f>
        <v>300.50251256281405</v>
      </c>
      <c r="H842" s="19" t="str">
        <f>IF(D842&lt;200, "&lt;₹200", IF(D842&lt;=500, "₹200–₹500", "&gt;₹500"))</f>
        <v>₹200–₹500</v>
      </c>
      <c r="I842">
        <v>4.0999999999999996</v>
      </c>
      <c r="J842" s="4">
        <v>2957</v>
      </c>
      <c r="K842" s="21">
        <f>I842*J842</f>
        <v>12123.699999999999</v>
      </c>
      <c r="L842" s="28">
        <f t="shared" ref="L842:L847" si="177">G842*J842</f>
        <v>888585.92964824114</v>
      </c>
    </row>
    <row r="843" spans="1:12">
      <c r="A843" t="s">
        <v>4771</v>
      </c>
      <c r="B843" s="5" t="s">
        <v>10025</v>
      </c>
      <c r="C843" t="s">
        <v>10667</v>
      </c>
      <c r="D843">
        <v>399</v>
      </c>
      <c r="E843" s="1">
        <v>0.66</v>
      </c>
      <c r="F843" s="27">
        <f t="shared" si="176"/>
        <v>12</v>
      </c>
      <c r="G843" s="19">
        <f>D843 / (1 - VALUE(LEFT(E843, LEN(E843)-1))/100)</f>
        <v>401.40845070422534</v>
      </c>
      <c r="H843" s="19" t="str">
        <f>IF(D843&lt;200, "&lt;₹200", IF(D843&lt;=500, "₹200–₹500", "&gt;₹500"))</f>
        <v>₹200–₹500</v>
      </c>
      <c r="I843">
        <v>4.0999999999999996</v>
      </c>
      <c r="J843" s="4">
        <v>2809</v>
      </c>
      <c r="K843" s="21">
        <f>I843*J843</f>
        <v>11516.9</v>
      </c>
      <c r="L843" s="28">
        <f t="shared" si="177"/>
        <v>1127556.338028169</v>
      </c>
    </row>
    <row r="844" spans="1:12">
      <c r="A844" t="s">
        <v>6091</v>
      </c>
      <c r="B844" s="5" t="s">
        <v>10183</v>
      </c>
      <c r="C844" t="s">
        <v>10669</v>
      </c>
      <c r="D844">
        <v>499</v>
      </c>
      <c r="E844" s="1">
        <v>0.62</v>
      </c>
      <c r="F844" s="27">
        <f t="shared" si="176"/>
        <v>12</v>
      </c>
      <c r="G844" s="19">
        <f>D844 / (1 - VALUE(LEFT(E844, LEN(E844)-1))/100)</f>
        <v>502.01207243460766</v>
      </c>
      <c r="H844" s="19" t="str">
        <f>IF(D844&lt;200, "&lt;₹200", IF(D844&lt;=500, "₹200–₹500", "&gt;₹500"))</f>
        <v>₹200–₹500</v>
      </c>
      <c r="I844">
        <v>4.0999999999999996</v>
      </c>
      <c r="J844" s="4">
        <v>2740</v>
      </c>
      <c r="K844" s="21">
        <f>I844*J844</f>
        <v>11233.999999999998</v>
      </c>
      <c r="L844" s="28">
        <f t="shared" si="177"/>
        <v>1375513.078470825</v>
      </c>
    </row>
    <row r="845" spans="1:12">
      <c r="A845" t="s">
        <v>932</v>
      </c>
      <c r="B845" s="5" t="s">
        <v>9603</v>
      </c>
      <c r="C845" t="s">
        <v>10625</v>
      </c>
      <c r="D845">
        <v>399</v>
      </c>
      <c r="E845" s="1">
        <v>0.64</v>
      </c>
      <c r="F845" s="27">
        <f t="shared" si="176"/>
        <v>12</v>
      </c>
      <c r="G845" s="19">
        <f>D845 / (1 - VALUE(LEFT(E845, LEN(E845)-1))/100)</f>
        <v>401.40845070422534</v>
      </c>
      <c r="H845" s="19" t="str">
        <f>IF(D845&lt;200, "&lt;₹200", IF(D845&lt;=500, "₹200–₹500", "&gt;₹500"))</f>
        <v>₹200–₹500</v>
      </c>
      <c r="I845">
        <v>4.0999999999999996</v>
      </c>
      <c r="J845" s="4">
        <v>2685</v>
      </c>
      <c r="K845" s="21">
        <f>I845*J845</f>
        <v>11008.499999999998</v>
      </c>
      <c r="L845" s="28">
        <f t="shared" si="177"/>
        <v>1077781.690140845</v>
      </c>
    </row>
    <row r="846" spans="1:12">
      <c r="A846" t="s">
        <v>1168</v>
      </c>
      <c r="B846" s="5" t="s">
        <v>9518</v>
      </c>
      <c r="C846" t="s">
        <v>10625</v>
      </c>
      <c r="D846">
        <v>399</v>
      </c>
      <c r="E846" s="1">
        <v>0.64</v>
      </c>
      <c r="F846" s="27">
        <f t="shared" si="176"/>
        <v>12</v>
      </c>
      <c r="G846" s="19">
        <f>D846 / (1 - VALUE(LEFT(E846, LEN(E846)-1))/100)</f>
        <v>401.40845070422534</v>
      </c>
      <c r="H846" s="19" t="str">
        <f>IF(D846&lt;200, "&lt;₹200", IF(D846&lt;=500, "₹200–₹500", "&gt;₹500"))</f>
        <v>₹200–₹500</v>
      </c>
      <c r="I846">
        <v>4.0999999999999996</v>
      </c>
      <c r="J846" s="4">
        <v>2685</v>
      </c>
      <c r="K846" s="21">
        <f>I846*J846</f>
        <v>11008.499999999998</v>
      </c>
      <c r="L846" s="28">
        <f t="shared" si="177"/>
        <v>1077781.690140845</v>
      </c>
    </row>
    <row r="847" spans="1:12">
      <c r="A847" t="s">
        <v>737</v>
      </c>
      <c r="B847" s="5" t="s">
        <v>9579</v>
      </c>
      <c r="C847" t="s">
        <v>10630</v>
      </c>
      <c r="D847" s="2">
        <v>7390</v>
      </c>
      <c r="E847" s="1">
        <v>0.63</v>
      </c>
      <c r="F847" s="27">
        <f t="shared" si="176"/>
        <v>12</v>
      </c>
      <c r="G847" s="19">
        <f>D847 / (1 - VALUE(LEFT(E847, LEN(E847)-1))/100)</f>
        <v>7434.6076458752514</v>
      </c>
      <c r="H847" s="19" t="str">
        <f>IF(D847&lt;200, "&lt;₹200", IF(D847&lt;=500, "₹200–₹500", "&gt;₹500"))</f>
        <v>&gt;₹500</v>
      </c>
      <c r="I847">
        <v>4.0999999999999996</v>
      </c>
      <c r="J847" s="4">
        <v>2581</v>
      </c>
      <c r="K847" s="21">
        <f>I847*J847</f>
        <v>10582.099999999999</v>
      </c>
      <c r="L847" s="28">
        <f t="shared" si="177"/>
        <v>19188722.334004022</v>
      </c>
    </row>
    <row r="848" spans="1:12">
      <c r="A848" t="s">
        <v>9193</v>
      </c>
      <c r="B848" s="5" t="s">
        <v>10594</v>
      </c>
      <c r="C848" t="s">
        <v>10811</v>
      </c>
      <c r="D848" s="2">
        <v>18999</v>
      </c>
      <c r="E848" s="1">
        <v>0.37</v>
      </c>
      <c r="F848" s="1"/>
      <c r="G848" s="19">
        <f>D848 / (1 - VALUE(LEFT(E848, LEN(E848)-1))/100)</f>
        <v>19056.168505516551</v>
      </c>
      <c r="H848" s="19" t="str">
        <f>IF(D848&lt;200, "&lt;₹200", IF(D848&lt;=500, "₹200–₹500", "&gt;₹500"))</f>
        <v>&gt;₹500</v>
      </c>
      <c r="I848">
        <v>4.0999999999999996</v>
      </c>
      <c r="J848" s="4">
        <v>2536</v>
      </c>
      <c r="K848" s="21">
        <f>I848*J848</f>
        <v>10397.599999999999</v>
      </c>
    </row>
    <row r="849" spans="1:12">
      <c r="A849" t="s">
        <v>6076</v>
      </c>
      <c r="B849" s="5" t="s">
        <v>10182</v>
      </c>
      <c r="C849" t="s">
        <v>10751</v>
      </c>
      <c r="D849">
        <v>598</v>
      </c>
      <c r="E849" s="1">
        <v>0.48</v>
      </c>
      <c r="F849" s="1"/>
      <c r="G849" s="19">
        <f>D849 / (1 - VALUE(LEFT(E849, LEN(E849)-1))/100)</f>
        <v>600.40160642570277</v>
      </c>
      <c r="H849" s="19" t="str">
        <f>IF(D849&lt;200, "&lt;₹200", IF(D849&lt;=500, "₹200–₹500", "&gt;₹500"))</f>
        <v>&gt;₹500</v>
      </c>
      <c r="I849">
        <v>4.0999999999999996</v>
      </c>
      <c r="J849" s="4">
        <v>2535</v>
      </c>
      <c r="K849" s="21">
        <f>I849*J849</f>
        <v>10393.5</v>
      </c>
    </row>
    <row r="850" spans="1:12">
      <c r="A850" t="s">
        <v>3235</v>
      </c>
      <c r="B850" s="5" t="s">
        <v>9843</v>
      </c>
      <c r="C850" t="s">
        <v>10655</v>
      </c>
      <c r="D850">
        <v>99</v>
      </c>
      <c r="E850" s="1">
        <v>0.8</v>
      </c>
      <c r="F850" s="27">
        <f t="shared" ref="F850:F853" si="178">SUBTOTAL(103, E850:E861)</f>
        <v>12</v>
      </c>
      <c r="G850" s="19">
        <f>D850 / (1 - VALUE(LEFT(E850, LEN(E850)-1))/100)</f>
        <v>99</v>
      </c>
      <c r="H850" s="19" t="str">
        <f>IF(D850&lt;200, "&lt;₹200", IF(D850&lt;=500, "₹200–₹500", "&gt;₹500"))</f>
        <v>&lt;₹200</v>
      </c>
      <c r="I850">
        <v>4.0999999999999996</v>
      </c>
      <c r="J850" s="4">
        <v>2451</v>
      </c>
      <c r="K850" s="21">
        <f>I850*J850</f>
        <v>10049.099999999999</v>
      </c>
      <c r="L850" s="28">
        <f t="shared" ref="L850:L853" si="179">G850*J850</f>
        <v>242649</v>
      </c>
    </row>
    <row r="851" spans="1:12">
      <c r="A851" t="s">
        <v>4735</v>
      </c>
      <c r="B851" s="5" t="s">
        <v>10021</v>
      </c>
      <c r="C851" t="s">
        <v>10655</v>
      </c>
      <c r="D851">
        <v>99</v>
      </c>
      <c r="E851" s="1">
        <v>0.8</v>
      </c>
      <c r="F851" s="27">
        <f t="shared" si="178"/>
        <v>12</v>
      </c>
      <c r="G851" s="19">
        <f>D851 / (1 - VALUE(LEFT(E851, LEN(E851)-1))/100)</f>
        <v>99</v>
      </c>
      <c r="H851" s="19" t="str">
        <f>IF(D851&lt;200, "&lt;₹200", IF(D851&lt;=500, "₹200–₹500", "&gt;₹500"))</f>
        <v>&lt;₹200</v>
      </c>
      <c r="I851">
        <v>4.0999999999999996</v>
      </c>
      <c r="J851" s="4">
        <v>2451</v>
      </c>
      <c r="K851" s="21">
        <f>I851*J851</f>
        <v>10049.099999999999</v>
      </c>
      <c r="L851" s="28">
        <f t="shared" si="179"/>
        <v>242649</v>
      </c>
    </row>
    <row r="852" spans="1:12">
      <c r="A852" t="s">
        <v>8619</v>
      </c>
      <c r="B852" s="5" t="s">
        <v>10513</v>
      </c>
      <c r="C852" t="s">
        <v>10756</v>
      </c>
      <c r="D852">
        <v>949</v>
      </c>
      <c r="E852" s="1">
        <v>0.6</v>
      </c>
      <c r="F852" s="27">
        <f t="shared" si="178"/>
        <v>12</v>
      </c>
      <c r="G852" s="19">
        <f>D852 / (1 - VALUE(LEFT(E852, LEN(E852)-1))/100)</f>
        <v>949</v>
      </c>
      <c r="H852" s="19" t="str">
        <f>IF(D852&lt;200, "&lt;₹200", IF(D852&lt;=500, "₹200–₹500", "&gt;₹500"))</f>
        <v>&gt;₹500</v>
      </c>
      <c r="I852">
        <v>4.0999999999999996</v>
      </c>
      <c r="J852" s="4">
        <v>2311</v>
      </c>
      <c r="K852" s="21">
        <f>I852*J852</f>
        <v>9475.0999999999985</v>
      </c>
      <c r="L852" s="28">
        <f t="shared" si="179"/>
        <v>2193139</v>
      </c>
    </row>
    <row r="853" spans="1:12">
      <c r="A853" t="s">
        <v>6803</v>
      </c>
      <c r="B853" s="5" t="s">
        <v>10273</v>
      </c>
      <c r="C853" t="s">
        <v>10760</v>
      </c>
      <c r="D853">
        <v>799</v>
      </c>
      <c r="E853" s="1">
        <v>0.6</v>
      </c>
      <c r="F853" s="27">
        <f t="shared" si="178"/>
        <v>12</v>
      </c>
      <c r="G853" s="19">
        <f>D853 / (1 - VALUE(LEFT(E853, LEN(E853)-1))/100)</f>
        <v>799</v>
      </c>
      <c r="H853" s="19" t="str">
        <f>IF(D853&lt;200, "&lt;₹200", IF(D853&lt;=500, "₹200–₹500", "&gt;₹500"))</f>
        <v>&gt;₹500</v>
      </c>
      <c r="I853">
        <v>4.0999999999999996</v>
      </c>
      <c r="J853" s="4">
        <v>2162</v>
      </c>
      <c r="K853" s="21">
        <f>I853*J853</f>
        <v>8864.1999999999989</v>
      </c>
      <c r="L853" s="28">
        <f t="shared" si="179"/>
        <v>1727438</v>
      </c>
    </row>
    <row r="854" spans="1:12">
      <c r="A854" t="s">
        <v>7588</v>
      </c>
      <c r="B854" s="5" t="s">
        <v>10376</v>
      </c>
      <c r="C854" t="s">
        <v>10759</v>
      </c>
      <c r="D854">
        <v>799</v>
      </c>
      <c r="E854" s="1">
        <v>0.35</v>
      </c>
      <c r="F854" s="1"/>
      <c r="G854" s="19">
        <f>D854 / (1 - VALUE(LEFT(E854, LEN(E854)-1))/100)</f>
        <v>801.4042126379137</v>
      </c>
      <c r="H854" s="19" t="str">
        <f>IF(D854&lt;200, "&lt;₹200", IF(D854&lt;=500, "₹200–₹500", "&gt;₹500"))</f>
        <v>&gt;₹500</v>
      </c>
      <c r="I854">
        <v>4.0999999999999996</v>
      </c>
      <c r="J854" s="4">
        <v>2138</v>
      </c>
      <c r="K854" s="21">
        <f>I854*J854</f>
        <v>8765.7999999999993</v>
      </c>
    </row>
    <row r="855" spans="1:12">
      <c r="A855" t="s">
        <v>7466</v>
      </c>
      <c r="B855" s="5" t="s">
        <v>10360</v>
      </c>
      <c r="C855" t="s">
        <v>10772</v>
      </c>
      <c r="D855">
        <v>199</v>
      </c>
      <c r="E855" s="1">
        <v>0.6</v>
      </c>
      <c r="F855" s="27">
        <f t="shared" ref="F855:F862" si="180">SUBTOTAL(103, E855:E866)</f>
        <v>12</v>
      </c>
      <c r="G855" s="19">
        <f>D855 / (1 - VALUE(LEFT(E855, LEN(E855)-1))/100)</f>
        <v>199</v>
      </c>
      <c r="H855" s="19" t="str">
        <f>IF(D855&lt;200, "&lt;₹200", IF(D855&lt;=500, "₹200–₹500", "&gt;₹500"))</f>
        <v>&lt;₹200</v>
      </c>
      <c r="I855">
        <v>4.0999999999999996</v>
      </c>
      <c r="J855" s="4">
        <v>1996</v>
      </c>
      <c r="K855" s="21">
        <f>I855*J855</f>
        <v>8183.5999999999995</v>
      </c>
      <c r="L855" s="28">
        <f t="shared" ref="L855:L862" si="181">G855*J855</f>
        <v>397204</v>
      </c>
    </row>
    <row r="856" spans="1:12">
      <c r="A856" t="s">
        <v>2645</v>
      </c>
      <c r="B856" s="5" t="s">
        <v>9794</v>
      </c>
      <c r="C856" t="s">
        <v>10655</v>
      </c>
      <c r="D856">
        <v>199</v>
      </c>
      <c r="E856" s="1">
        <v>0.6</v>
      </c>
      <c r="F856" s="27">
        <f t="shared" si="180"/>
        <v>12</v>
      </c>
      <c r="G856" s="19">
        <f>D856 / (1 - VALUE(LEFT(E856, LEN(E856)-1))/100)</f>
        <v>199</v>
      </c>
      <c r="H856" s="19" t="str">
        <f>IF(D856&lt;200, "&lt;₹200", IF(D856&lt;=500, "₹200–₹500", "&gt;₹500"))</f>
        <v>&lt;₹200</v>
      </c>
      <c r="I856">
        <v>4.0999999999999996</v>
      </c>
      <c r="J856" s="4">
        <v>1786</v>
      </c>
      <c r="K856" s="21">
        <f>I856*J856</f>
        <v>7322.5999999999995</v>
      </c>
      <c r="L856" s="28">
        <f t="shared" si="181"/>
        <v>355414</v>
      </c>
    </row>
    <row r="857" spans="1:12">
      <c r="A857" t="s">
        <v>508</v>
      </c>
      <c r="B857" s="5" t="s">
        <v>9504</v>
      </c>
      <c r="C857" t="s">
        <v>10625</v>
      </c>
      <c r="D857">
        <v>399</v>
      </c>
      <c r="E857" s="1">
        <v>0.6</v>
      </c>
      <c r="F857" s="27">
        <f t="shared" si="180"/>
        <v>12</v>
      </c>
      <c r="G857" s="19">
        <f>D857 / (1 - VALUE(LEFT(E857, LEN(E857)-1))/100)</f>
        <v>399</v>
      </c>
      <c r="H857" s="19" t="str">
        <f>IF(D857&lt;200, "&lt;₹200", IF(D857&lt;=500, "₹200–₹500", "&gt;₹500"))</f>
        <v>₹200–₹500</v>
      </c>
      <c r="I857">
        <v>4.0999999999999996</v>
      </c>
      <c r="J857" s="4">
        <v>1780</v>
      </c>
      <c r="K857" s="21">
        <f>I857*J857</f>
        <v>7297.9999999999991</v>
      </c>
      <c r="L857" s="28">
        <f t="shared" si="181"/>
        <v>710220</v>
      </c>
    </row>
    <row r="858" spans="1:12">
      <c r="A858" t="s">
        <v>756</v>
      </c>
      <c r="B858" s="5" t="s">
        <v>9504</v>
      </c>
      <c r="C858" t="s">
        <v>10625</v>
      </c>
      <c r="D858">
        <v>399</v>
      </c>
      <c r="E858" s="1">
        <v>0.6</v>
      </c>
      <c r="F858" s="27">
        <f t="shared" si="180"/>
        <v>12</v>
      </c>
      <c r="G858" s="19">
        <f>D858 / (1 - VALUE(LEFT(E858, LEN(E858)-1))/100)</f>
        <v>399</v>
      </c>
      <c r="H858" s="19" t="str">
        <f>IF(D858&lt;200, "&lt;₹200", IF(D858&lt;=500, "₹200–₹500", "&gt;₹500"))</f>
        <v>₹200–₹500</v>
      </c>
      <c r="I858">
        <v>4.0999999999999996</v>
      </c>
      <c r="J858" s="4">
        <v>1780</v>
      </c>
      <c r="K858" s="21">
        <f>I858*J858</f>
        <v>7297.9999999999991</v>
      </c>
      <c r="L858" s="28">
        <f t="shared" si="181"/>
        <v>710220</v>
      </c>
    </row>
    <row r="859" spans="1:12">
      <c r="A859" t="s">
        <v>508</v>
      </c>
      <c r="B859" s="5" t="s">
        <v>9504</v>
      </c>
      <c r="C859" t="s">
        <v>10625</v>
      </c>
      <c r="D859">
        <v>399</v>
      </c>
      <c r="E859" s="1">
        <v>0.6</v>
      </c>
      <c r="F859" s="27">
        <f t="shared" si="180"/>
        <v>12</v>
      </c>
      <c r="G859" s="19">
        <f>D859 / (1 - VALUE(LEFT(E859, LEN(E859)-1))/100)</f>
        <v>399</v>
      </c>
      <c r="H859" s="19" t="str">
        <f>IF(D859&lt;200, "&lt;₹200", IF(D859&lt;=500, "₹200–₹500", "&gt;₹500"))</f>
        <v>₹200–₹500</v>
      </c>
      <c r="I859">
        <v>4.0999999999999996</v>
      </c>
      <c r="J859" s="4">
        <v>1780</v>
      </c>
      <c r="K859" s="21">
        <f>I859*J859</f>
        <v>7297.9999999999991</v>
      </c>
      <c r="L859" s="28">
        <f t="shared" si="181"/>
        <v>710220</v>
      </c>
    </row>
    <row r="860" spans="1:12">
      <c r="A860" t="s">
        <v>4963</v>
      </c>
      <c r="B860" s="5" t="s">
        <v>10050</v>
      </c>
      <c r="C860" t="s">
        <v>10668</v>
      </c>
      <c r="D860">
        <v>378</v>
      </c>
      <c r="E860" s="1">
        <v>0.62</v>
      </c>
      <c r="F860" s="27">
        <f t="shared" si="180"/>
        <v>12</v>
      </c>
      <c r="G860" s="19">
        <f>D860 / (1 - VALUE(LEFT(E860, LEN(E860)-1))/100)</f>
        <v>380.28169014084506</v>
      </c>
      <c r="H860" s="19" t="str">
        <f>IF(D860&lt;200, "&lt;₹200", IF(D860&lt;=500, "₹200–₹500", "&gt;₹500"))</f>
        <v>₹200–₹500</v>
      </c>
      <c r="I860">
        <v>4.0999999999999996</v>
      </c>
      <c r="J860" s="4">
        <v>1779</v>
      </c>
      <c r="K860" s="21">
        <f>I860*J860</f>
        <v>7293.9</v>
      </c>
      <c r="L860" s="28">
        <f t="shared" si="181"/>
        <v>676521.12676056335</v>
      </c>
    </row>
    <row r="861" spans="1:12">
      <c r="A861" t="s">
        <v>9003</v>
      </c>
      <c r="B861" s="5" t="s">
        <v>10567</v>
      </c>
      <c r="C861" t="s">
        <v>10756</v>
      </c>
      <c r="D861" s="2">
        <v>1456</v>
      </c>
      <c r="E861" s="1">
        <v>0.54</v>
      </c>
      <c r="F861" s="27">
        <f t="shared" si="180"/>
        <v>12</v>
      </c>
      <c r="G861" s="19">
        <f>D861 / (1 - VALUE(LEFT(E861, LEN(E861)-1))/100)</f>
        <v>1463.3165829145728</v>
      </c>
      <c r="H861" s="19" t="str">
        <f>IF(D861&lt;200, "&lt;₹200", IF(D861&lt;=500, "₹200–₹500", "&gt;₹500"))</f>
        <v>&gt;₹500</v>
      </c>
      <c r="I861">
        <v>4.0999999999999996</v>
      </c>
      <c r="J861" s="4">
        <v>1776</v>
      </c>
      <c r="K861" s="21">
        <f>I861*J861</f>
        <v>7281.5999999999995</v>
      </c>
      <c r="L861" s="28">
        <f t="shared" si="181"/>
        <v>2598850.2512562815</v>
      </c>
    </row>
    <row r="862" spans="1:12">
      <c r="A862" t="s">
        <v>7653</v>
      </c>
      <c r="B862" s="5" t="s">
        <v>10385</v>
      </c>
      <c r="C862" t="s">
        <v>10775</v>
      </c>
      <c r="D862" s="2">
        <v>6999</v>
      </c>
      <c r="E862" s="1">
        <v>0.53</v>
      </c>
      <c r="F862" s="27">
        <f t="shared" si="180"/>
        <v>12</v>
      </c>
      <c r="G862" s="19">
        <f>D862 / (1 - VALUE(LEFT(E862, LEN(E862)-1))/100)</f>
        <v>7034.1708542713568</v>
      </c>
      <c r="H862" s="19" t="str">
        <f>IF(D862&lt;200, "&lt;₹200", IF(D862&lt;=500, "₹200–₹500", "&gt;₹500"))</f>
        <v>&gt;₹500</v>
      </c>
      <c r="I862">
        <v>4.0999999999999996</v>
      </c>
      <c r="J862" s="4">
        <v>1728</v>
      </c>
      <c r="K862" s="21">
        <f>I862*J862</f>
        <v>7084.7999999999993</v>
      </c>
      <c r="L862" s="28">
        <f t="shared" si="181"/>
        <v>12155047.236180905</v>
      </c>
    </row>
    <row r="863" spans="1:12">
      <c r="A863" t="s">
        <v>768</v>
      </c>
      <c r="B863" s="5" t="s">
        <v>9494</v>
      </c>
      <c r="C863" t="s">
        <v>10625</v>
      </c>
      <c r="D863">
        <v>210</v>
      </c>
      <c r="E863" s="1">
        <v>0.47</v>
      </c>
      <c r="F863" s="1"/>
      <c r="G863" s="19">
        <f>D863 / (1 - VALUE(LEFT(E863, LEN(E863)-1))/100)</f>
        <v>210.84337349397592</v>
      </c>
      <c r="H863" s="19" t="str">
        <f>IF(D863&lt;200, "&lt;₹200", IF(D863&lt;=500, "₹200–₹500", "&gt;₹500"))</f>
        <v>₹200–₹500</v>
      </c>
      <c r="I863">
        <v>4.0999999999999996</v>
      </c>
      <c r="J863" s="4">
        <v>1717</v>
      </c>
      <c r="K863" s="21">
        <f>I863*J863</f>
        <v>7039.7</v>
      </c>
    </row>
    <row r="864" spans="1:12">
      <c r="A864" t="s">
        <v>6833</v>
      </c>
      <c r="B864" s="5" t="s">
        <v>10277</v>
      </c>
      <c r="C864" t="s">
        <v>10757</v>
      </c>
      <c r="D864" s="2">
        <v>2169</v>
      </c>
      <c r="E864" s="1">
        <v>0.34</v>
      </c>
      <c r="F864" s="1"/>
      <c r="G864" s="19">
        <f>D864 / (1 - VALUE(LEFT(E864, LEN(E864)-1))/100)</f>
        <v>2175.5265797392176</v>
      </c>
      <c r="H864" s="19" t="str">
        <f>IF(D864&lt;200, "&lt;₹200", IF(D864&lt;=500, "₹200–₹500", "&gt;₹500"))</f>
        <v>&gt;₹500</v>
      </c>
      <c r="I864">
        <v>4.0999999999999996</v>
      </c>
      <c r="J864" s="4">
        <v>1716</v>
      </c>
      <c r="K864" s="21">
        <f>I864*J864</f>
        <v>7035.5999999999995</v>
      </c>
    </row>
    <row r="865" spans="1:12">
      <c r="A865" t="s">
        <v>5187</v>
      </c>
      <c r="B865" s="5" t="s">
        <v>10078</v>
      </c>
      <c r="C865" t="s">
        <v>10706</v>
      </c>
      <c r="D865" s="2">
        <v>1187</v>
      </c>
      <c r="E865" s="1">
        <v>0.38</v>
      </c>
      <c r="F865" s="1"/>
      <c r="G865" s="19">
        <f>D865 / (1 - VALUE(LEFT(E865, LEN(E865)-1))/100)</f>
        <v>1190.5717151454362</v>
      </c>
      <c r="H865" s="19" t="str">
        <f>IF(D865&lt;200, "&lt;₹200", IF(D865&lt;=500, "₹200–₹500", "&gt;₹500"))</f>
        <v>&gt;₹500</v>
      </c>
      <c r="I865">
        <v>4.0999999999999996</v>
      </c>
      <c r="J865" s="4">
        <v>1662</v>
      </c>
      <c r="K865" s="21">
        <f>I865*J865</f>
        <v>6814.2</v>
      </c>
    </row>
    <row r="866" spans="1:12">
      <c r="A866" t="s">
        <v>7227</v>
      </c>
      <c r="B866" s="5" t="s">
        <v>10328</v>
      </c>
      <c r="C866" t="s">
        <v>10759</v>
      </c>
      <c r="D866">
        <v>245</v>
      </c>
      <c r="E866" s="1">
        <v>0.18</v>
      </c>
      <c r="F866" s="1"/>
      <c r="G866" s="19">
        <f>D866 / (1 - VALUE(LEFT(E866, LEN(E866)-1))/100)</f>
        <v>245.24524524524526</v>
      </c>
      <c r="H866" s="19" t="str">
        <f>IF(D866&lt;200, "&lt;₹200", IF(D866&lt;=500, "₹200–₹500", "&gt;₹500"))</f>
        <v>₹200–₹500</v>
      </c>
      <c r="I866">
        <v>4.0999999999999996</v>
      </c>
      <c r="J866" s="4">
        <v>1660</v>
      </c>
      <c r="K866" s="21">
        <f>I866*J866</f>
        <v>6805.9999999999991</v>
      </c>
    </row>
    <row r="867" spans="1:12">
      <c r="A867" t="s">
        <v>7144</v>
      </c>
      <c r="B867" s="5" t="s">
        <v>10317</v>
      </c>
      <c r="C867" t="s">
        <v>10778</v>
      </c>
      <c r="D867">
        <v>999</v>
      </c>
      <c r="E867" s="1">
        <v>0.33</v>
      </c>
      <c r="F867" s="1"/>
      <c r="G867" s="19">
        <f>D867 / (1 - VALUE(LEFT(E867, LEN(E867)-1))/100)</f>
        <v>1002.0060180541625</v>
      </c>
      <c r="H867" s="19" t="str">
        <f>IF(D867&lt;200, "&lt;₹200", IF(D867&lt;=500, "₹200–₹500", "&gt;₹500"))</f>
        <v>&gt;₹500</v>
      </c>
      <c r="I867">
        <v>4.0999999999999996</v>
      </c>
      <c r="J867" s="4">
        <v>1646</v>
      </c>
      <c r="K867" s="21">
        <f>I867*J867</f>
        <v>6748.5999999999995</v>
      </c>
    </row>
    <row r="868" spans="1:12">
      <c r="A868" t="s">
        <v>3726</v>
      </c>
      <c r="B868" s="5" t="s">
        <v>9900</v>
      </c>
      <c r="C868" t="s">
        <v>10667</v>
      </c>
      <c r="D868">
        <v>299</v>
      </c>
      <c r="E868" s="1">
        <v>0.5</v>
      </c>
      <c r="F868" s="27">
        <f>SUBTOTAL(103, E868:E879)</f>
        <v>12</v>
      </c>
      <c r="G868" s="19">
        <f>D868 / (1 - VALUE(LEFT(E868, LEN(E868)-1))/100)</f>
        <v>299</v>
      </c>
      <c r="H868" s="19" t="str">
        <f>IF(D868&lt;200, "&lt;₹200", IF(D868&lt;=500, "₹200–₹500", "&gt;₹500"))</f>
        <v>₹200–₹500</v>
      </c>
      <c r="I868">
        <v>4.0999999999999996</v>
      </c>
      <c r="J868" s="4">
        <v>1597</v>
      </c>
      <c r="K868" s="21">
        <f>I868*J868</f>
        <v>6547.7</v>
      </c>
      <c r="L868" s="28">
        <f>G868*J868</f>
        <v>477503</v>
      </c>
    </row>
    <row r="869" spans="1:12">
      <c r="A869" t="s">
        <v>1903</v>
      </c>
      <c r="B869" s="5" t="s">
        <v>9704</v>
      </c>
      <c r="C869" t="s">
        <v>10628</v>
      </c>
      <c r="D869" s="2">
        <v>32990</v>
      </c>
      <c r="E869" s="1">
        <v>0.4</v>
      </c>
      <c r="F869" s="1"/>
      <c r="G869" s="19">
        <f>D869 / (1 - VALUE(LEFT(E869, LEN(E869)-1))/100)</f>
        <v>32990</v>
      </c>
      <c r="H869" s="19" t="str">
        <f>IF(D869&lt;200, "&lt;₹200", IF(D869&lt;=500, "₹200–₹500", "&gt;₹500"))</f>
        <v>&gt;₹500</v>
      </c>
      <c r="I869">
        <v>4.0999999999999996</v>
      </c>
      <c r="J869" s="4">
        <v>1555</v>
      </c>
      <c r="K869" s="21">
        <f>I869*J869</f>
        <v>6375.4999999999991</v>
      </c>
    </row>
    <row r="870" spans="1:12">
      <c r="A870" t="s">
        <v>1464</v>
      </c>
      <c r="B870" s="5" t="s">
        <v>9494</v>
      </c>
      <c r="C870" t="s">
        <v>10625</v>
      </c>
      <c r="D870">
        <v>249</v>
      </c>
      <c r="E870" s="1">
        <v>0.5</v>
      </c>
      <c r="F870" s="27">
        <f t="shared" ref="F870:F871" si="182">SUBTOTAL(103, E870:E881)</f>
        <v>12</v>
      </c>
      <c r="G870" s="19">
        <f>D870 / (1 - VALUE(LEFT(E870, LEN(E870)-1))/100)</f>
        <v>249</v>
      </c>
      <c r="H870" s="19" t="str">
        <f>IF(D870&lt;200, "&lt;₹200", IF(D870&lt;=500, "₹200–₹500", "&gt;₹500"))</f>
        <v>₹200–₹500</v>
      </c>
      <c r="I870">
        <v>4.0999999999999996</v>
      </c>
      <c r="J870" s="4">
        <v>1508</v>
      </c>
      <c r="K870" s="21">
        <f>I870*J870</f>
        <v>6182.7999999999993</v>
      </c>
      <c r="L870" s="28">
        <f t="shared" ref="L870:L871" si="183">G870*J870</f>
        <v>375492</v>
      </c>
    </row>
    <row r="871" spans="1:12">
      <c r="A871" t="s">
        <v>3255</v>
      </c>
      <c r="B871" s="5" t="s">
        <v>9845</v>
      </c>
      <c r="C871" t="s">
        <v>10660</v>
      </c>
      <c r="D871">
        <v>499</v>
      </c>
      <c r="E871" s="1">
        <v>0.74</v>
      </c>
      <c r="F871" s="27">
        <f t="shared" si="182"/>
        <v>12</v>
      </c>
      <c r="G871" s="19">
        <f>D871 / (1 - VALUE(LEFT(E871, LEN(E871)-1))/100)</f>
        <v>502.51762336354483</v>
      </c>
      <c r="H871" s="19" t="str">
        <f>IF(D871&lt;200, "&lt;₹200", IF(D871&lt;=500, "₹200–₹500", "&gt;₹500"))</f>
        <v>₹200–₹500</v>
      </c>
      <c r="I871">
        <v>4.0999999999999996</v>
      </c>
      <c r="J871" s="4">
        <v>1475</v>
      </c>
      <c r="K871" s="21">
        <f>I871*J871</f>
        <v>6047.4999999999991</v>
      </c>
      <c r="L871" s="28">
        <f t="shared" si="183"/>
        <v>741213.49446122861</v>
      </c>
    </row>
    <row r="872" spans="1:12">
      <c r="A872" t="s">
        <v>8755</v>
      </c>
      <c r="B872" s="5" t="s">
        <v>10532</v>
      </c>
      <c r="C872" t="s">
        <v>10789</v>
      </c>
      <c r="D872">
        <v>293</v>
      </c>
      <c r="E872" s="1">
        <v>0.41</v>
      </c>
      <c r="F872" s="1"/>
      <c r="G872" s="19">
        <f>D872 / (1 - VALUE(LEFT(E872, LEN(E872)-1))/100)</f>
        <v>294.17670682730926</v>
      </c>
      <c r="H872" s="19" t="str">
        <f>IF(D872&lt;200, "&lt;₹200", IF(D872&lt;=500, "₹200–₹500", "&gt;₹500"))</f>
        <v>₹200–₹500</v>
      </c>
      <c r="I872">
        <v>4.0999999999999996</v>
      </c>
      <c r="J872" s="4">
        <v>1456</v>
      </c>
      <c r="K872" s="21">
        <f>I872*J872</f>
        <v>5969.5999999999995</v>
      </c>
    </row>
    <row r="873" spans="1:12">
      <c r="A873" t="s">
        <v>9263</v>
      </c>
      <c r="B873" s="5" t="s">
        <v>10603</v>
      </c>
      <c r="C873" t="s">
        <v>10790</v>
      </c>
      <c r="D873">
        <v>199</v>
      </c>
      <c r="E873" s="1">
        <v>0.5</v>
      </c>
      <c r="F873" s="27">
        <f>SUBTOTAL(103, E873:E884)</f>
        <v>12</v>
      </c>
      <c r="G873" s="19">
        <f>D873 / (1 - VALUE(LEFT(E873, LEN(E873)-1))/100)</f>
        <v>199</v>
      </c>
      <c r="H873" s="19" t="str">
        <f>IF(D873&lt;200, "&lt;₹200", IF(D873&lt;=500, "₹200–₹500", "&gt;₹500"))</f>
        <v>&lt;₹200</v>
      </c>
      <c r="I873">
        <v>4.0999999999999996</v>
      </c>
      <c r="J873" s="4">
        <v>1379</v>
      </c>
      <c r="K873" s="21">
        <f>I873*J873</f>
        <v>5653.9</v>
      </c>
      <c r="L873" s="28">
        <f>G873*J873</f>
        <v>274421</v>
      </c>
    </row>
    <row r="874" spans="1:12">
      <c r="A874" t="s">
        <v>4993</v>
      </c>
      <c r="B874" s="5" t="s">
        <v>10054</v>
      </c>
      <c r="C874" t="s">
        <v>10712</v>
      </c>
      <c r="D874">
        <v>67</v>
      </c>
      <c r="E874" s="1">
        <v>0.11</v>
      </c>
      <c r="F874" s="1"/>
      <c r="G874" s="19">
        <f>D874 / (1 - VALUE(LEFT(E874, LEN(E874)-1))/100)</f>
        <v>67.067067067067072</v>
      </c>
      <c r="H874" s="19" t="str">
        <f>IF(D874&lt;200, "&lt;₹200", IF(D874&lt;=500, "₹200–₹500", "&gt;₹500"))</f>
        <v>&lt;₹200</v>
      </c>
      <c r="I874">
        <v>4.0999999999999996</v>
      </c>
      <c r="J874" s="4">
        <v>1269</v>
      </c>
      <c r="K874" s="21">
        <f>I874*J874</f>
        <v>5202.8999999999996</v>
      </c>
    </row>
    <row r="875" spans="1:12">
      <c r="A875" t="s">
        <v>822</v>
      </c>
      <c r="B875" s="5" t="s">
        <v>9588</v>
      </c>
      <c r="C875" t="s">
        <v>10628</v>
      </c>
      <c r="D875" s="2">
        <v>20990</v>
      </c>
      <c r="E875" s="1">
        <v>0.53</v>
      </c>
      <c r="F875" s="27">
        <f>SUBTOTAL(103, E875:E886)</f>
        <v>12</v>
      </c>
      <c r="G875" s="19">
        <f>D875 / (1 - VALUE(LEFT(E875, LEN(E875)-1))/100)</f>
        <v>21095.477386934672</v>
      </c>
      <c r="H875" s="19" t="str">
        <f>IF(D875&lt;200, "&lt;₹200", IF(D875&lt;=500, "₹200–₹500", "&gt;₹500"))</f>
        <v>&gt;₹500</v>
      </c>
      <c r="I875">
        <v>4.0999999999999996</v>
      </c>
      <c r="J875" s="4">
        <v>1259</v>
      </c>
      <c r="K875" s="21">
        <f>I875*J875</f>
        <v>5161.8999999999996</v>
      </c>
      <c r="L875" s="28">
        <f>G875*J875</f>
        <v>26559206.030150753</v>
      </c>
    </row>
    <row r="876" spans="1:12">
      <c r="A876" t="s">
        <v>7087</v>
      </c>
      <c r="B876" s="5" t="s">
        <v>10309</v>
      </c>
      <c r="C876" t="s">
        <v>10776</v>
      </c>
      <c r="D876">
        <v>368</v>
      </c>
      <c r="E876" s="1">
        <v>0.47</v>
      </c>
      <c r="F876" s="1"/>
      <c r="G876" s="19">
        <f>D876 / (1 - VALUE(LEFT(E876, LEN(E876)-1))/100)</f>
        <v>369.47791164658634</v>
      </c>
      <c r="H876" s="19" t="str">
        <f>IF(D876&lt;200, "&lt;₹200", IF(D876&lt;=500, "₹200–₹500", "&gt;₹500"))</f>
        <v>₹200–₹500</v>
      </c>
      <c r="I876">
        <v>4.0999999999999996</v>
      </c>
      <c r="J876" s="4">
        <v>1240</v>
      </c>
      <c r="K876" s="21">
        <f>I876*J876</f>
        <v>5084</v>
      </c>
    </row>
    <row r="877" spans="1:12">
      <c r="A877" t="s">
        <v>1457</v>
      </c>
      <c r="B877" s="5" t="s">
        <v>9659</v>
      </c>
      <c r="C877" t="s">
        <v>10631</v>
      </c>
      <c r="D877">
        <v>399</v>
      </c>
      <c r="E877" s="1">
        <v>0.5</v>
      </c>
      <c r="F877" s="27">
        <f>SUBTOTAL(103, E877:E888)</f>
        <v>12</v>
      </c>
      <c r="G877" s="19">
        <f>D877 / (1 - VALUE(LEFT(E877, LEN(E877)-1))/100)</f>
        <v>399</v>
      </c>
      <c r="H877" s="19" t="str">
        <f>IF(D877&lt;200, "&lt;₹200", IF(D877&lt;=500, "₹200–₹500", "&gt;₹500"))</f>
        <v>₹200–₹500</v>
      </c>
      <c r="I877">
        <v>4.0999999999999996</v>
      </c>
      <c r="J877" s="4">
        <v>1161</v>
      </c>
      <c r="K877" s="21">
        <f>I877*J877</f>
        <v>4760.0999999999995</v>
      </c>
      <c r="L877" s="28">
        <f>G877*J877</f>
        <v>463239</v>
      </c>
    </row>
    <row r="878" spans="1:12">
      <c r="A878" t="s">
        <v>9369</v>
      </c>
      <c r="B878" s="5" t="s">
        <v>10616</v>
      </c>
      <c r="C878" t="s">
        <v>10757</v>
      </c>
      <c r="D878" s="3">
        <v>3487.77</v>
      </c>
      <c r="E878" s="1">
        <v>0.3</v>
      </c>
      <c r="F878" s="1"/>
      <c r="G878" s="19">
        <f>D878 / (1 - VALUE(LEFT(E878, LEN(E878)-1))/100)</f>
        <v>3487.77</v>
      </c>
      <c r="H878" s="19" t="str">
        <f>IF(D878&lt;200, "&lt;₹200", IF(D878&lt;=500, "₹200–₹500", "&gt;₹500"))</f>
        <v>&gt;₹500</v>
      </c>
      <c r="I878">
        <v>4.0999999999999996</v>
      </c>
      <c r="J878" s="4">
        <v>1127</v>
      </c>
      <c r="K878" s="21">
        <f>I878*J878</f>
        <v>4620.7</v>
      </c>
    </row>
    <row r="879" spans="1:12">
      <c r="A879" t="s">
        <v>8537</v>
      </c>
      <c r="B879" s="5" t="s">
        <v>10501</v>
      </c>
      <c r="C879" t="s">
        <v>10764</v>
      </c>
      <c r="D879">
        <v>699</v>
      </c>
      <c r="E879" s="1">
        <v>0.18</v>
      </c>
      <c r="F879" s="1"/>
      <c r="G879" s="19">
        <f>D879 / (1 - VALUE(LEFT(E879, LEN(E879)-1))/100)</f>
        <v>699.69969969969975</v>
      </c>
      <c r="H879" s="19" t="str">
        <f>IF(D879&lt;200, "&lt;₹200", IF(D879&lt;=500, "₹200–₹500", "&gt;₹500"))</f>
        <v>&gt;₹500</v>
      </c>
      <c r="I879">
        <v>4.0999999999999996</v>
      </c>
      <c r="J879" s="4">
        <v>1106</v>
      </c>
      <c r="K879" s="21">
        <f>I879*J879</f>
        <v>4534.5999999999995</v>
      </c>
    </row>
    <row r="880" spans="1:12">
      <c r="A880" t="s">
        <v>5885</v>
      </c>
      <c r="B880" s="5" t="s">
        <v>10069</v>
      </c>
      <c r="C880" t="s">
        <v>10709</v>
      </c>
      <c r="D880">
        <v>269</v>
      </c>
      <c r="E880" s="1">
        <v>0.76</v>
      </c>
      <c r="F880" s="27">
        <f t="shared" ref="F880:F884" si="184">SUBTOTAL(103, E880:E891)</f>
        <v>12</v>
      </c>
      <c r="G880" s="19">
        <f>D880 / (1 - VALUE(LEFT(E880, LEN(E880)-1))/100)</f>
        <v>270.89627391742198</v>
      </c>
      <c r="H880" s="19" t="str">
        <f>IF(D880&lt;200, "&lt;₹200", IF(D880&lt;=500, "₹200–₹500", "&gt;₹500"))</f>
        <v>₹200–₹500</v>
      </c>
      <c r="I880">
        <v>4.0999999999999996</v>
      </c>
      <c r="J880" s="4">
        <v>1092</v>
      </c>
      <c r="K880" s="21">
        <f>I880*J880</f>
        <v>4477.2</v>
      </c>
      <c r="L880" s="28">
        <f t="shared" ref="L880:L884" si="185">G880*J880</f>
        <v>295818.73111782479</v>
      </c>
    </row>
    <row r="881" spans="1:12">
      <c r="A881" t="s">
        <v>6826</v>
      </c>
      <c r="B881" s="5" t="s">
        <v>10276</v>
      </c>
      <c r="C881" t="s">
        <v>10772</v>
      </c>
      <c r="D881">
        <v>355</v>
      </c>
      <c r="E881" s="1">
        <v>0.61</v>
      </c>
      <c r="F881" s="27">
        <f t="shared" si="184"/>
        <v>12</v>
      </c>
      <c r="G881" s="19">
        <f>D881 / (1 - VALUE(LEFT(E881, LEN(E881)-1))/100)</f>
        <v>357.14285714285717</v>
      </c>
      <c r="H881" s="19" t="str">
        <f>IF(D881&lt;200, "&lt;₹200", IF(D881&lt;=500, "₹200–₹500", "&gt;₹500"))</f>
        <v>₹200–₹500</v>
      </c>
      <c r="I881">
        <v>4.0999999999999996</v>
      </c>
      <c r="J881" s="4">
        <v>1051</v>
      </c>
      <c r="K881" s="21">
        <f>I881*J881</f>
        <v>4309.0999999999995</v>
      </c>
      <c r="L881" s="28">
        <f t="shared" si="185"/>
        <v>375357.1428571429</v>
      </c>
    </row>
    <row r="882" spans="1:12">
      <c r="A882" t="s">
        <v>667</v>
      </c>
      <c r="B882" s="5" t="s">
        <v>9571</v>
      </c>
      <c r="C882" t="s">
        <v>10625</v>
      </c>
      <c r="D882">
        <v>719</v>
      </c>
      <c r="E882" s="1">
        <v>0.52</v>
      </c>
      <c r="F882" s="27">
        <f t="shared" si="184"/>
        <v>12</v>
      </c>
      <c r="G882" s="19">
        <f>D882 / (1 - VALUE(LEFT(E882, LEN(E882)-1))/100)</f>
        <v>722.6130653266332</v>
      </c>
      <c r="H882" s="19" t="str">
        <f>IF(D882&lt;200, "&lt;₹200", IF(D882&lt;=500, "₹200–₹500", "&gt;₹500"))</f>
        <v>&gt;₹500</v>
      </c>
      <c r="I882">
        <v>4.0999999999999996</v>
      </c>
      <c r="J882" s="4">
        <v>1045</v>
      </c>
      <c r="K882" s="21">
        <f>I882*J882</f>
        <v>4284.5</v>
      </c>
      <c r="L882" s="28">
        <f t="shared" si="185"/>
        <v>755130.65326633165</v>
      </c>
    </row>
    <row r="883" spans="1:12">
      <c r="A883" t="s">
        <v>1777</v>
      </c>
      <c r="B883" s="5" t="s">
        <v>9571</v>
      </c>
      <c r="C883" t="s">
        <v>10625</v>
      </c>
      <c r="D883">
        <v>719</v>
      </c>
      <c r="E883" s="1">
        <v>0.52</v>
      </c>
      <c r="F883" s="27">
        <f t="shared" si="184"/>
        <v>12</v>
      </c>
      <c r="G883" s="19">
        <f>D883 / (1 - VALUE(LEFT(E883, LEN(E883)-1))/100)</f>
        <v>722.6130653266332</v>
      </c>
      <c r="H883" s="19" t="str">
        <f>IF(D883&lt;200, "&lt;₹200", IF(D883&lt;=500, "₹200–₹500", "&gt;₹500"))</f>
        <v>&gt;₹500</v>
      </c>
      <c r="I883">
        <v>4.0999999999999996</v>
      </c>
      <c r="J883" s="4">
        <v>1045</v>
      </c>
      <c r="K883" s="21">
        <f>I883*J883</f>
        <v>4284.5</v>
      </c>
      <c r="L883" s="28">
        <f t="shared" si="185"/>
        <v>755130.65326633165</v>
      </c>
    </row>
    <row r="884" spans="1:12">
      <c r="A884" t="s">
        <v>8444</v>
      </c>
      <c r="B884" s="5" t="s">
        <v>10489</v>
      </c>
      <c r="C884" t="s">
        <v>10777</v>
      </c>
      <c r="D884" s="2">
        <v>1474</v>
      </c>
      <c r="E884" s="1">
        <v>0.68</v>
      </c>
      <c r="F884" s="27">
        <f t="shared" si="184"/>
        <v>12</v>
      </c>
      <c r="G884" s="19">
        <f>D884 / (1 - VALUE(LEFT(E884, LEN(E884)-1))/100)</f>
        <v>1482.897384305835</v>
      </c>
      <c r="H884" s="19" t="str">
        <f>IF(D884&lt;200, "&lt;₹200", IF(D884&lt;=500, "₹200–₹500", "&gt;₹500"))</f>
        <v>&gt;₹500</v>
      </c>
      <c r="I884">
        <v>4.0999999999999996</v>
      </c>
      <c r="J884" s="4">
        <v>1045</v>
      </c>
      <c r="K884" s="21">
        <f>I884*J884</f>
        <v>4284.5</v>
      </c>
      <c r="L884" s="28">
        <f t="shared" si="185"/>
        <v>1549627.7665995976</v>
      </c>
    </row>
    <row r="885" spans="1:12">
      <c r="A885" t="s">
        <v>7109</v>
      </c>
      <c r="B885" s="5" t="s">
        <v>10312</v>
      </c>
      <c r="C885" t="s">
        <v>10763</v>
      </c>
      <c r="D885" s="2">
        <v>1999</v>
      </c>
      <c r="E885" s="1">
        <v>0.2</v>
      </c>
      <c r="F885" s="1"/>
      <c r="G885" s="19">
        <f>D885 / (1 - VALUE(LEFT(E885, LEN(E885)-1))/100)</f>
        <v>1999</v>
      </c>
      <c r="H885" s="19" t="str">
        <f>IF(D885&lt;200, "&lt;₹200", IF(D885&lt;=500, "₹200–₹500", "&gt;₹500"))</f>
        <v>&gt;₹500</v>
      </c>
      <c r="I885">
        <v>4.0999999999999996</v>
      </c>
      <c r="J885" s="4">
        <v>1034</v>
      </c>
      <c r="K885" s="21">
        <f>I885*J885</f>
        <v>4239.3999999999996</v>
      </c>
    </row>
    <row r="886" spans="1:12">
      <c r="A886" t="s">
        <v>8261</v>
      </c>
      <c r="B886" s="5" t="s">
        <v>10465</v>
      </c>
      <c r="C886" t="s">
        <v>10759</v>
      </c>
      <c r="D886">
        <v>475</v>
      </c>
      <c r="E886" s="1">
        <v>0.52</v>
      </c>
      <c r="F886" s="27">
        <f>SUBTOTAL(103, E886:E897)</f>
        <v>12</v>
      </c>
      <c r="G886" s="19">
        <f>D886 / (1 - VALUE(LEFT(E886, LEN(E886)-1))/100)</f>
        <v>477.38693467336685</v>
      </c>
      <c r="H886" s="19" t="str">
        <f>IF(D886&lt;200, "&lt;₹200", IF(D886&lt;=500, "₹200–₹500", "&gt;₹500"))</f>
        <v>₹200–₹500</v>
      </c>
      <c r="I886">
        <v>4.0999999999999996</v>
      </c>
      <c r="J886" s="4">
        <v>1021</v>
      </c>
      <c r="K886" s="21">
        <f>I886*J886</f>
        <v>4186.0999999999995</v>
      </c>
      <c r="L886" s="28">
        <f>G886*J886</f>
        <v>487412.06030150753</v>
      </c>
    </row>
    <row r="887" spans="1:12">
      <c r="A887" t="s">
        <v>7020</v>
      </c>
      <c r="B887" s="5" t="s">
        <v>10301</v>
      </c>
      <c r="C887" t="s">
        <v>10758</v>
      </c>
      <c r="D887" s="2">
        <v>9590</v>
      </c>
      <c r="E887" s="1">
        <v>0.4</v>
      </c>
      <c r="F887" s="1"/>
      <c r="G887" s="19">
        <f>D887 / (1 - VALUE(LEFT(E887, LEN(E887)-1))/100)</f>
        <v>9590</v>
      </c>
      <c r="H887" s="19" t="str">
        <f>IF(D887&lt;200, "&lt;₹200", IF(D887&lt;=500, "₹200–₹500", "&gt;₹500"))</f>
        <v>&gt;₹500</v>
      </c>
      <c r="I887">
        <v>4.0999999999999996</v>
      </c>
      <c r="J887" s="4">
        <v>1017</v>
      </c>
      <c r="K887" s="21">
        <f>I887*J887</f>
        <v>4169.7</v>
      </c>
    </row>
    <row r="888" spans="1:12">
      <c r="A888" t="s">
        <v>8005</v>
      </c>
      <c r="B888" s="5" t="s">
        <v>10432</v>
      </c>
      <c r="C888" t="s">
        <v>10768</v>
      </c>
      <c r="D888">
        <v>664</v>
      </c>
      <c r="E888" s="1">
        <v>0.55000000000000004</v>
      </c>
      <c r="F888" s="27">
        <f>SUBTOTAL(103, E888:E899)</f>
        <v>12</v>
      </c>
      <c r="G888" s="19">
        <f>D888 / (1 - VALUE(LEFT(E888, LEN(E888)-1))/100)</f>
        <v>667.3366834170854</v>
      </c>
      <c r="H888" s="19" t="str">
        <f>IF(D888&lt;200, "&lt;₹200", IF(D888&lt;=500, "₹200–₹500", "&gt;₹500"))</f>
        <v>&gt;₹500</v>
      </c>
      <c r="I888">
        <v>4.0999999999999996</v>
      </c>
      <c r="J888" s="4">
        <v>925</v>
      </c>
      <c r="K888" s="21">
        <f>I888*J888</f>
        <v>3792.4999999999995</v>
      </c>
      <c r="L888" s="28">
        <f>G888*J888</f>
        <v>617286.43216080405</v>
      </c>
    </row>
    <row r="889" spans="1:12">
      <c r="A889" t="s">
        <v>9116</v>
      </c>
      <c r="B889" s="5" t="s">
        <v>10583</v>
      </c>
      <c r="C889" t="s">
        <v>10776</v>
      </c>
      <c r="D889" s="2">
        <v>1624</v>
      </c>
      <c r="E889" s="1">
        <v>0.35</v>
      </c>
      <c r="F889" s="1"/>
      <c r="G889" s="19">
        <f>D889 / (1 - VALUE(LEFT(E889, LEN(E889)-1))/100)</f>
        <v>1628.8866599799399</v>
      </c>
      <c r="H889" s="19" t="str">
        <f>IF(D889&lt;200, "&lt;₹200", IF(D889&lt;=500, "₹200–₹500", "&gt;₹500"))</f>
        <v>&gt;₹500</v>
      </c>
      <c r="I889">
        <v>4.0999999999999996</v>
      </c>
      <c r="J889" s="4">
        <v>827</v>
      </c>
      <c r="K889" s="21">
        <f>I889*J889</f>
        <v>3390.7</v>
      </c>
    </row>
    <row r="890" spans="1:12">
      <c r="A890" t="s">
        <v>1300</v>
      </c>
      <c r="B890" s="5" t="s">
        <v>9642</v>
      </c>
      <c r="C890" t="s">
        <v>10625</v>
      </c>
      <c r="D890">
        <v>225</v>
      </c>
      <c r="E890" s="1">
        <v>0.55000000000000004</v>
      </c>
      <c r="F890" s="27">
        <f>SUBTOTAL(103, E890:E901)</f>
        <v>12</v>
      </c>
      <c r="G890" s="19">
        <f>D890 / (1 - VALUE(LEFT(E890, LEN(E890)-1))/100)</f>
        <v>226.13065326633165</v>
      </c>
      <c r="H890" s="19" t="str">
        <f>IF(D890&lt;200, "&lt;₹200", IF(D890&lt;=500, "₹200–₹500", "&gt;₹500"))</f>
        <v>₹200–₹500</v>
      </c>
      <c r="I890">
        <v>4.0999999999999996</v>
      </c>
      <c r="J890" s="4">
        <v>789</v>
      </c>
      <c r="K890" s="21">
        <f>I890*J890</f>
        <v>3234.8999999999996</v>
      </c>
      <c r="L890" s="28">
        <f>G890*J890</f>
        <v>178417.08542713567</v>
      </c>
    </row>
    <row r="891" spans="1:12">
      <c r="A891" t="s">
        <v>8784</v>
      </c>
      <c r="B891" s="5" t="s">
        <v>10536</v>
      </c>
      <c r="C891" t="s">
        <v>10789</v>
      </c>
      <c r="D891">
        <v>249</v>
      </c>
      <c r="E891" s="1">
        <v>0.38</v>
      </c>
      <c r="F891" s="1"/>
      <c r="G891" s="19">
        <f>D891 / (1 - VALUE(LEFT(E891, LEN(E891)-1))/100)</f>
        <v>249.74924774322969</v>
      </c>
      <c r="H891" s="19" t="str">
        <f>IF(D891&lt;200, "&lt;₹200", IF(D891&lt;=500, "₹200–₹500", "&gt;₹500"))</f>
        <v>₹200–₹500</v>
      </c>
      <c r="I891">
        <v>4.0999999999999996</v>
      </c>
      <c r="J891" s="4">
        <v>693</v>
      </c>
      <c r="K891" s="21">
        <f>I891*J891</f>
        <v>2841.2999999999997</v>
      </c>
    </row>
    <row r="892" spans="1:12">
      <c r="A892" t="s">
        <v>5838</v>
      </c>
      <c r="B892" s="5" t="s">
        <v>10153</v>
      </c>
      <c r="C892" t="s">
        <v>10703</v>
      </c>
      <c r="D892">
        <v>379</v>
      </c>
      <c r="E892" s="1">
        <v>0.75</v>
      </c>
      <c r="F892" s="27">
        <f t="shared" ref="F892:F898" si="186">SUBTOTAL(103, E892:E903)</f>
        <v>12</v>
      </c>
      <c r="G892" s="19">
        <f>D892 / (1 - VALUE(LEFT(E892, LEN(E892)-1))/100)</f>
        <v>381.67170191339375</v>
      </c>
      <c r="H892" s="19" t="str">
        <f>IF(D892&lt;200, "&lt;₹200", IF(D892&lt;=500, "₹200–₹500", "&gt;₹500"))</f>
        <v>₹200–₹500</v>
      </c>
      <c r="I892">
        <v>4.0999999999999996</v>
      </c>
      <c r="J892" s="4">
        <v>670</v>
      </c>
      <c r="K892" s="21">
        <f>I892*J892</f>
        <v>2746.9999999999995</v>
      </c>
      <c r="L892" s="28">
        <f t="shared" ref="L892:L898" si="187">G892*J892</f>
        <v>255720.04028197381</v>
      </c>
    </row>
    <row r="893" spans="1:12">
      <c r="A893" t="s">
        <v>8205</v>
      </c>
      <c r="B893" s="5" t="s">
        <v>10457</v>
      </c>
      <c r="C893" t="s">
        <v>10789</v>
      </c>
      <c r="D893" s="2">
        <v>1189</v>
      </c>
      <c r="E893" s="1">
        <v>0.5</v>
      </c>
      <c r="F893" s="27">
        <f t="shared" si="186"/>
        <v>12</v>
      </c>
      <c r="G893" s="19">
        <f>D893 / (1 - VALUE(LEFT(E893, LEN(E893)-1))/100)</f>
        <v>1189</v>
      </c>
      <c r="H893" s="19" t="str">
        <f>IF(D893&lt;200, "&lt;₹200", IF(D893&lt;=500, "₹200–₹500", "&gt;₹500"))</f>
        <v>&gt;₹500</v>
      </c>
      <c r="I893">
        <v>4.0999999999999996</v>
      </c>
      <c r="J893" s="4">
        <v>618</v>
      </c>
      <c r="K893" s="21">
        <f>I893*J893</f>
        <v>2533.7999999999997</v>
      </c>
      <c r="L893" s="28">
        <f t="shared" si="187"/>
        <v>734802</v>
      </c>
    </row>
    <row r="894" spans="1:12">
      <c r="A894" t="s">
        <v>515</v>
      </c>
      <c r="B894" s="5" t="s">
        <v>9553</v>
      </c>
      <c r="C894" t="s">
        <v>10625</v>
      </c>
      <c r="D894">
        <v>199</v>
      </c>
      <c r="E894" s="1">
        <v>0.6</v>
      </c>
      <c r="F894" s="27">
        <f t="shared" si="186"/>
        <v>12</v>
      </c>
      <c r="G894" s="19">
        <f>D894 / (1 - VALUE(LEFT(E894, LEN(E894)-1))/100)</f>
        <v>199</v>
      </c>
      <c r="H894" s="19" t="str">
        <f>IF(D894&lt;200, "&lt;₹200", IF(D894&lt;=500, "₹200–₹500", "&gt;₹500"))</f>
        <v>&lt;₹200</v>
      </c>
      <c r="I894">
        <v>4.0999999999999996</v>
      </c>
      <c r="J894" s="4">
        <v>602</v>
      </c>
      <c r="K894" s="21">
        <f>I894*J894</f>
        <v>2468.1999999999998</v>
      </c>
      <c r="L894" s="28">
        <f t="shared" si="187"/>
        <v>119798</v>
      </c>
    </row>
    <row r="895" spans="1:12">
      <c r="A895" t="s">
        <v>515</v>
      </c>
      <c r="B895" s="5" t="s">
        <v>9553</v>
      </c>
      <c r="C895" t="s">
        <v>10625</v>
      </c>
      <c r="D895">
        <v>199</v>
      </c>
      <c r="E895" s="1">
        <v>0.6</v>
      </c>
      <c r="F895" s="27">
        <f t="shared" si="186"/>
        <v>12</v>
      </c>
      <c r="G895" s="19">
        <f>D895 / (1 - VALUE(LEFT(E895, LEN(E895)-1))/100)</f>
        <v>199</v>
      </c>
      <c r="H895" s="19" t="str">
        <f>IF(D895&lt;200, "&lt;₹200", IF(D895&lt;=500, "₹200–₹500", "&gt;₹500"))</f>
        <v>&lt;₹200</v>
      </c>
      <c r="I895">
        <v>4.0999999999999996</v>
      </c>
      <c r="J895" s="4">
        <v>602</v>
      </c>
      <c r="K895" s="21">
        <f>I895*J895</f>
        <v>2468.1999999999998</v>
      </c>
      <c r="L895" s="28">
        <f t="shared" si="187"/>
        <v>119798</v>
      </c>
    </row>
    <row r="896" spans="1:12">
      <c r="A896" t="s">
        <v>515</v>
      </c>
      <c r="B896" s="5" t="s">
        <v>9553</v>
      </c>
      <c r="C896" t="s">
        <v>10625</v>
      </c>
      <c r="D896">
        <v>199</v>
      </c>
      <c r="E896" s="1">
        <v>0.6</v>
      </c>
      <c r="F896" s="27">
        <f t="shared" si="186"/>
        <v>12</v>
      </c>
      <c r="G896" s="19">
        <f>D896 / (1 - VALUE(LEFT(E896, LEN(E896)-1))/100)</f>
        <v>199</v>
      </c>
      <c r="H896" s="19" t="str">
        <f>IF(D896&lt;200, "&lt;₹200", IF(D896&lt;=500, "₹200–₹500", "&gt;₹500"))</f>
        <v>&lt;₹200</v>
      </c>
      <c r="I896">
        <v>4.0999999999999996</v>
      </c>
      <c r="J896" s="4">
        <v>602</v>
      </c>
      <c r="K896" s="21">
        <f>I896*J896</f>
        <v>2468.1999999999998</v>
      </c>
      <c r="L896" s="28">
        <f t="shared" si="187"/>
        <v>119798</v>
      </c>
    </row>
    <row r="897" spans="1:12">
      <c r="A897" t="s">
        <v>8521</v>
      </c>
      <c r="B897" s="5" t="s">
        <v>10499</v>
      </c>
      <c r="C897" t="s">
        <v>10812</v>
      </c>
      <c r="D897">
        <v>587</v>
      </c>
      <c r="E897" s="1">
        <v>0.55000000000000004</v>
      </c>
      <c r="F897" s="27">
        <f t="shared" si="186"/>
        <v>12</v>
      </c>
      <c r="G897" s="19">
        <f>D897 / (1 - VALUE(LEFT(E897, LEN(E897)-1))/100)</f>
        <v>589.9497487437186</v>
      </c>
      <c r="H897" s="19" t="str">
        <f>IF(D897&lt;200, "&lt;₹200", IF(D897&lt;=500, "₹200–₹500", "&gt;₹500"))</f>
        <v>&gt;₹500</v>
      </c>
      <c r="I897">
        <v>4.0999999999999996</v>
      </c>
      <c r="J897" s="4">
        <v>557</v>
      </c>
      <c r="K897" s="21">
        <f>I897*J897</f>
        <v>2283.6999999999998</v>
      </c>
      <c r="L897" s="28">
        <f t="shared" si="187"/>
        <v>328602.01005025127</v>
      </c>
    </row>
    <row r="898" spans="1:12">
      <c r="A898" t="s">
        <v>7566</v>
      </c>
      <c r="B898" s="5" t="s">
        <v>10373</v>
      </c>
      <c r="C898" t="s">
        <v>10800</v>
      </c>
      <c r="D898">
        <v>474</v>
      </c>
      <c r="E898" s="1">
        <v>0.64</v>
      </c>
      <c r="F898" s="27">
        <f t="shared" si="186"/>
        <v>12</v>
      </c>
      <c r="G898" s="19">
        <f>D898 / (1 - VALUE(LEFT(E898, LEN(E898)-1))/100)</f>
        <v>476.86116700201205</v>
      </c>
      <c r="H898" s="19" t="str">
        <f>IF(D898&lt;200, "&lt;₹200", IF(D898&lt;=500, "₹200–₹500", "&gt;₹500"))</f>
        <v>₹200–₹500</v>
      </c>
      <c r="I898">
        <v>4.0999999999999996</v>
      </c>
      <c r="J898" s="4">
        <v>550</v>
      </c>
      <c r="K898" s="21">
        <f>I898*J898</f>
        <v>2255</v>
      </c>
      <c r="L898" s="28">
        <f t="shared" si="187"/>
        <v>262273.6418511066</v>
      </c>
    </row>
    <row r="899" spans="1:12">
      <c r="A899" t="s">
        <v>1269</v>
      </c>
      <c r="B899" s="5" t="s">
        <v>9638</v>
      </c>
      <c r="C899" t="s">
        <v>10625</v>
      </c>
      <c r="D899">
        <v>320</v>
      </c>
      <c r="E899" s="1">
        <v>0.47</v>
      </c>
      <c r="F899" s="1"/>
      <c r="G899" s="19">
        <f>D899 / (1 - VALUE(LEFT(E899, LEN(E899)-1))/100)</f>
        <v>321.28514056224901</v>
      </c>
      <c r="H899" s="19" t="str">
        <f>IF(D899&lt;200, "&lt;₹200", IF(D899&lt;=500, "₹200–₹500", "&gt;₹500"))</f>
        <v>₹200–₹500</v>
      </c>
      <c r="I899">
        <v>4.0999999999999996</v>
      </c>
      <c r="J899" s="4">
        <v>491</v>
      </c>
      <c r="K899" s="21">
        <f>I899*J899</f>
        <v>2013.1</v>
      </c>
    </row>
    <row r="900" spans="1:12">
      <c r="A900" t="s">
        <v>9152</v>
      </c>
      <c r="B900" s="5" t="s">
        <v>10588</v>
      </c>
      <c r="C900" t="s">
        <v>10790</v>
      </c>
      <c r="D900">
        <v>231</v>
      </c>
      <c r="E900" s="1">
        <v>0.11</v>
      </c>
      <c r="F900" s="1"/>
      <c r="G900" s="19">
        <f>D900 / (1 - VALUE(LEFT(E900, LEN(E900)-1))/100)</f>
        <v>231.23123123123122</v>
      </c>
      <c r="H900" s="19" t="str">
        <f>IF(D900&lt;200, "&lt;₹200", IF(D900&lt;=500, "₹200–₹500", "&gt;₹500"))</f>
        <v>₹200–₹500</v>
      </c>
      <c r="I900">
        <v>4.0999999999999996</v>
      </c>
      <c r="J900" s="4">
        <v>490</v>
      </c>
      <c r="K900" s="21">
        <f>I900*J900</f>
        <v>2008.9999999999998</v>
      </c>
    </row>
    <row r="901" spans="1:12">
      <c r="A901" t="s">
        <v>453</v>
      </c>
      <c r="B901" s="5" t="s">
        <v>9494</v>
      </c>
      <c r="C901" t="s">
        <v>10625</v>
      </c>
      <c r="D901">
        <v>263</v>
      </c>
      <c r="E901" s="1">
        <v>0.62</v>
      </c>
      <c r="F901" s="27">
        <f t="shared" ref="F901:F902" si="188">SUBTOTAL(103, E901:E912)</f>
        <v>12</v>
      </c>
      <c r="G901" s="19">
        <f>D901 / (1 - VALUE(LEFT(E901, LEN(E901)-1))/100)</f>
        <v>264.58752515090544</v>
      </c>
      <c r="H901" s="19" t="str">
        <f>IF(D901&lt;200, "&lt;₹200", IF(D901&lt;=500, "₹200–₹500", "&gt;₹500"))</f>
        <v>₹200–₹500</v>
      </c>
      <c r="I901">
        <v>4.0999999999999996</v>
      </c>
      <c r="J901" s="4">
        <v>450</v>
      </c>
      <c r="K901" s="21">
        <f>I901*J901</f>
        <v>1844.9999999999998</v>
      </c>
      <c r="L901" s="28">
        <f t="shared" ref="L901:L902" si="189">G901*J901</f>
        <v>119064.38631790744</v>
      </c>
    </row>
    <row r="902" spans="1:12">
      <c r="A902" t="s">
        <v>453</v>
      </c>
      <c r="B902" s="5" t="s">
        <v>9494</v>
      </c>
      <c r="C902" t="s">
        <v>10625</v>
      </c>
      <c r="D902">
        <v>263</v>
      </c>
      <c r="E902" s="1">
        <v>0.62</v>
      </c>
      <c r="F902" s="27">
        <f t="shared" si="188"/>
        <v>12</v>
      </c>
      <c r="G902" s="19">
        <f>D902 / (1 - VALUE(LEFT(E902, LEN(E902)-1))/100)</f>
        <v>264.58752515090544</v>
      </c>
      <c r="H902" s="19" t="str">
        <f>IF(D902&lt;200, "&lt;₹200", IF(D902&lt;=500, "₹200–₹500", "&gt;₹500"))</f>
        <v>₹200–₹500</v>
      </c>
      <c r="I902">
        <v>4.0999999999999996</v>
      </c>
      <c r="J902" s="4">
        <v>450</v>
      </c>
      <c r="K902" s="21">
        <f>I902*J902</f>
        <v>1844.9999999999998</v>
      </c>
      <c r="L902" s="28">
        <f t="shared" si="189"/>
        <v>119064.38631790744</v>
      </c>
    </row>
    <row r="903" spans="1:12">
      <c r="A903" t="s">
        <v>7199</v>
      </c>
      <c r="B903" s="5" t="s">
        <v>10324</v>
      </c>
      <c r="C903" t="s">
        <v>10766</v>
      </c>
      <c r="D903" s="2">
        <v>2399</v>
      </c>
      <c r="E903" s="1">
        <v>0.48</v>
      </c>
      <c r="F903" s="1"/>
      <c r="G903" s="19">
        <f>D903 / (1 - VALUE(LEFT(E903, LEN(E903)-1))/100)</f>
        <v>2408.6345381526103</v>
      </c>
      <c r="H903" s="19" t="str">
        <f>IF(D903&lt;200, "&lt;₹200", IF(D903&lt;=500, "₹200–₹500", "&gt;₹500"))</f>
        <v>&gt;₹500</v>
      </c>
      <c r="I903">
        <v>4.0999999999999996</v>
      </c>
      <c r="J903" s="4">
        <v>444</v>
      </c>
      <c r="K903" s="21">
        <f>I903*J903</f>
        <v>1820.3999999999999</v>
      </c>
    </row>
    <row r="904" spans="1:12">
      <c r="A904" t="s">
        <v>625</v>
      </c>
      <c r="B904" s="5" t="s">
        <v>9565</v>
      </c>
      <c r="C904" t="s">
        <v>10625</v>
      </c>
      <c r="D904">
        <v>199</v>
      </c>
      <c r="E904" s="1">
        <v>0.8</v>
      </c>
      <c r="F904" s="27">
        <f t="shared" ref="F904:F908" si="190">SUBTOTAL(103, E904:E915)</f>
        <v>12</v>
      </c>
      <c r="G904" s="19">
        <f>D904 / (1 - VALUE(LEFT(E904, LEN(E904)-1))/100)</f>
        <v>199</v>
      </c>
      <c r="H904" s="19" t="str">
        <f>IF(D904&lt;200, "&lt;₹200", IF(D904&lt;=500, "₹200–₹500", "&gt;₹500"))</f>
        <v>&lt;₹200</v>
      </c>
      <c r="I904">
        <v>4.0999999999999996</v>
      </c>
      <c r="J904" s="4">
        <v>425</v>
      </c>
      <c r="K904" s="21">
        <f>I904*J904</f>
        <v>1742.4999999999998</v>
      </c>
      <c r="L904" s="28">
        <f t="shared" ref="L904:L908" si="191">G904*J904</f>
        <v>84575</v>
      </c>
    </row>
    <row r="905" spans="1:12">
      <c r="A905" t="s">
        <v>3401</v>
      </c>
      <c r="B905" s="5" t="s">
        <v>9864</v>
      </c>
      <c r="C905" t="s">
        <v>10644</v>
      </c>
      <c r="D905">
        <v>499</v>
      </c>
      <c r="E905" s="1">
        <v>0.74</v>
      </c>
      <c r="F905" s="27">
        <f t="shared" si="190"/>
        <v>12</v>
      </c>
      <c r="G905" s="19">
        <f>D905 / (1 - VALUE(LEFT(E905, LEN(E905)-1))/100)</f>
        <v>502.51762336354483</v>
      </c>
      <c r="H905" s="19" t="str">
        <f>IF(D905&lt;200, "&lt;₹200", IF(D905&lt;=500, "₹200–₹500", "&gt;₹500"))</f>
        <v>₹200–₹500</v>
      </c>
      <c r="I905">
        <v>4.0999999999999996</v>
      </c>
      <c r="J905" s="4">
        <v>412</v>
      </c>
      <c r="K905" s="21">
        <f>I905*J905</f>
        <v>1689.1999999999998</v>
      </c>
      <c r="L905" s="28">
        <f t="shared" si="191"/>
        <v>207037.26082578048</v>
      </c>
    </row>
    <row r="906" spans="1:12">
      <c r="A906" t="s">
        <v>4528</v>
      </c>
      <c r="B906" s="5" t="s">
        <v>9995</v>
      </c>
      <c r="C906" t="s">
        <v>10668</v>
      </c>
      <c r="D906">
        <v>289</v>
      </c>
      <c r="E906" s="1">
        <v>0.71</v>
      </c>
      <c r="F906" s="27">
        <f t="shared" si="190"/>
        <v>12</v>
      </c>
      <c r="G906" s="19">
        <f>D906 / (1 - VALUE(LEFT(E906, LEN(E906)-1))/100)</f>
        <v>291.03726082578049</v>
      </c>
      <c r="H906" s="19" t="str">
        <f>IF(D906&lt;200, "&lt;₹200", IF(D906&lt;=500, "₹200–₹500", "&gt;₹500"))</f>
        <v>₹200–₹500</v>
      </c>
      <c r="I906">
        <v>4.0999999999999996</v>
      </c>
      <c r="J906" s="4">
        <v>401</v>
      </c>
      <c r="K906" s="21">
        <f>I906*J906</f>
        <v>1644.1</v>
      </c>
      <c r="L906" s="28">
        <f t="shared" si="191"/>
        <v>116705.94159113798</v>
      </c>
    </row>
    <row r="907" spans="1:12">
      <c r="A907" t="s">
        <v>528</v>
      </c>
      <c r="B907" s="5" t="s">
        <v>9554</v>
      </c>
      <c r="C907" t="s">
        <v>10628</v>
      </c>
      <c r="D907" s="2">
        <v>10901</v>
      </c>
      <c r="E907" s="1">
        <v>0.65</v>
      </c>
      <c r="F907" s="27">
        <f t="shared" si="190"/>
        <v>12</v>
      </c>
      <c r="G907" s="19">
        <f>D907 / (1 - VALUE(LEFT(E907, LEN(E907)-1))/100)</f>
        <v>10966.800804828974</v>
      </c>
      <c r="H907" s="19" t="str">
        <f>IF(D907&lt;200, "&lt;₹200", IF(D907&lt;=500, "₹200–₹500", "&gt;₹500"))</f>
        <v>&gt;₹500</v>
      </c>
      <c r="I907">
        <v>4.0999999999999996</v>
      </c>
      <c r="J907" s="4">
        <v>398</v>
      </c>
      <c r="K907" s="21">
        <f>I907*J907</f>
        <v>1631.8</v>
      </c>
      <c r="L907" s="28">
        <f t="shared" si="191"/>
        <v>4364786.7203219319</v>
      </c>
    </row>
    <row r="908" spans="1:12">
      <c r="A908" t="s">
        <v>5180</v>
      </c>
      <c r="B908" s="5" t="s">
        <v>10077</v>
      </c>
      <c r="C908" t="s">
        <v>10668</v>
      </c>
      <c r="D908">
        <v>469</v>
      </c>
      <c r="E908" s="1">
        <v>0.69</v>
      </c>
      <c r="F908" s="27">
        <f t="shared" si="190"/>
        <v>12</v>
      </c>
      <c r="G908" s="19">
        <f>D908 / (1 - VALUE(LEFT(E908, LEN(E908)-1))/100)</f>
        <v>471.83098591549299</v>
      </c>
      <c r="H908" s="19" t="str">
        <f>IF(D908&lt;200, "&lt;₹200", IF(D908&lt;=500, "₹200–₹500", "&gt;₹500"))</f>
        <v>₹200–₹500</v>
      </c>
      <c r="I908">
        <v>4.0999999999999996</v>
      </c>
      <c r="J908" s="4">
        <v>352</v>
      </c>
      <c r="K908" s="21">
        <f>I908*J908</f>
        <v>1443.1999999999998</v>
      </c>
      <c r="L908" s="28">
        <f t="shared" si="191"/>
        <v>166084.50704225354</v>
      </c>
    </row>
    <row r="909" spans="1:12">
      <c r="A909" t="s">
        <v>7625</v>
      </c>
      <c r="B909" s="5" t="s">
        <v>10381</v>
      </c>
      <c r="C909" t="s">
        <v>10758</v>
      </c>
      <c r="D909" s="2">
        <v>12499</v>
      </c>
      <c r="E909" s="1">
        <v>0.37</v>
      </c>
      <c r="F909" s="1"/>
      <c r="G909" s="19">
        <f>D909 / (1 - VALUE(LEFT(E909, LEN(E909)-1))/100)</f>
        <v>12536.609829488465</v>
      </c>
      <c r="H909" s="19" t="str">
        <f>IF(D909&lt;200, "&lt;₹200", IF(D909&lt;=500, "₹200–₹500", "&gt;₹500"))</f>
        <v>&gt;₹500</v>
      </c>
      <c r="I909">
        <v>4.0999999999999996</v>
      </c>
      <c r="J909" s="4">
        <v>322</v>
      </c>
      <c r="K909" s="21">
        <f>I909*J909</f>
        <v>1320.1999999999998</v>
      </c>
    </row>
    <row r="910" spans="1:12">
      <c r="A910" t="s">
        <v>375</v>
      </c>
      <c r="B910" s="5" t="s">
        <v>9538</v>
      </c>
      <c r="C910" t="s">
        <v>10625</v>
      </c>
      <c r="D910">
        <v>199</v>
      </c>
      <c r="E910" s="1">
        <v>0.43</v>
      </c>
      <c r="F910" s="1"/>
      <c r="G910" s="19">
        <f>D910 / (1 - VALUE(LEFT(E910, LEN(E910)-1))/100)</f>
        <v>199.79919678714859</v>
      </c>
      <c r="H910" s="19" t="str">
        <f>IF(D910&lt;200, "&lt;₹200", IF(D910&lt;=500, "₹200–₹500", "&gt;₹500"))</f>
        <v>&lt;₹200</v>
      </c>
      <c r="I910">
        <v>4.0999999999999996</v>
      </c>
      <c r="J910" s="4">
        <v>314</v>
      </c>
      <c r="K910" s="21">
        <f>I910*J910</f>
        <v>1287.3999999999999</v>
      </c>
    </row>
    <row r="911" spans="1:12">
      <c r="A911" t="s">
        <v>375</v>
      </c>
      <c r="B911" s="5" t="s">
        <v>9538</v>
      </c>
      <c r="C911" t="s">
        <v>10625</v>
      </c>
      <c r="D911">
        <v>199</v>
      </c>
      <c r="E911" s="1">
        <v>0.43</v>
      </c>
      <c r="F911" s="1"/>
      <c r="G911" s="19">
        <f>D911 / (1 - VALUE(LEFT(E911, LEN(E911)-1))/100)</f>
        <v>199.79919678714859</v>
      </c>
      <c r="H911" s="19" t="str">
        <f>IF(D911&lt;200, "&lt;₹200", IF(D911&lt;=500, "₹200–₹500", "&gt;₹500"))</f>
        <v>&lt;₹200</v>
      </c>
      <c r="I911">
        <v>4.0999999999999996</v>
      </c>
      <c r="J911" s="4">
        <v>314</v>
      </c>
      <c r="K911" s="21">
        <f>I911*J911</f>
        <v>1287.3999999999999</v>
      </c>
    </row>
    <row r="912" spans="1:12">
      <c r="A912" t="s">
        <v>8156</v>
      </c>
      <c r="B912" s="5" t="s">
        <v>10450</v>
      </c>
      <c r="C912" t="s">
        <v>10770</v>
      </c>
      <c r="D912" s="2">
        <v>1499</v>
      </c>
      <c r="E912" s="1">
        <v>0.56999999999999995</v>
      </c>
      <c r="F912" s="27">
        <f>SUBTOTAL(103, E912:E923)</f>
        <v>12</v>
      </c>
      <c r="G912" s="19">
        <f>D912 / (1 - VALUE(LEFT(E912, LEN(E912)-1))/100)</f>
        <v>1506.532663316583</v>
      </c>
      <c r="H912" s="19" t="str">
        <f>IF(D912&lt;200, "&lt;₹200", IF(D912&lt;=500, "₹200–₹500", "&gt;₹500"))</f>
        <v>&gt;₹500</v>
      </c>
      <c r="I912">
        <v>4.0999999999999996</v>
      </c>
      <c r="J912" s="4">
        <v>303</v>
      </c>
      <c r="K912" s="21">
        <f>I912*J912</f>
        <v>1242.3</v>
      </c>
      <c r="L912" s="28">
        <f>G912*J912</f>
        <v>456479.39698492468</v>
      </c>
    </row>
    <row r="913" spans="1:12">
      <c r="A913" t="s">
        <v>9017</v>
      </c>
      <c r="B913" s="5" t="s">
        <v>10569</v>
      </c>
      <c r="C913" t="s">
        <v>10783</v>
      </c>
      <c r="D913" s="2">
        <v>4899</v>
      </c>
      <c r="E913" s="1">
        <v>0.46</v>
      </c>
      <c r="F913" s="1"/>
      <c r="G913" s="19">
        <f>D913 / (1 - VALUE(LEFT(E913, LEN(E913)-1))/100)</f>
        <v>4918.674698795181</v>
      </c>
      <c r="H913" s="19" t="str">
        <f>IF(D913&lt;200, "&lt;₹200", IF(D913&lt;=500, "₹200–₹500", "&gt;₹500"))</f>
        <v>&gt;₹500</v>
      </c>
      <c r="I913">
        <v>4.0999999999999996</v>
      </c>
      <c r="J913" s="4">
        <v>297</v>
      </c>
      <c r="K913" s="21">
        <f>I913*J913</f>
        <v>1217.6999999999998</v>
      </c>
    </row>
    <row r="914" spans="1:12">
      <c r="A914" t="s">
        <v>8869</v>
      </c>
      <c r="B914" s="5" t="s">
        <v>10548</v>
      </c>
      <c r="C914" t="s">
        <v>10792</v>
      </c>
      <c r="D914" s="2">
        <v>3685</v>
      </c>
      <c r="E914" s="1">
        <v>0.33</v>
      </c>
      <c r="F914" s="1"/>
      <c r="G914" s="19">
        <f>D914 / (1 - VALUE(LEFT(E914, LEN(E914)-1))/100)</f>
        <v>3696.0882647943831</v>
      </c>
      <c r="H914" s="19" t="str">
        <f>IF(D914&lt;200, "&lt;₹200", IF(D914&lt;=500, "₹200–₹500", "&gt;₹500"))</f>
        <v>&gt;₹500</v>
      </c>
      <c r="I914">
        <v>4.0999999999999996</v>
      </c>
      <c r="J914" s="4">
        <v>290</v>
      </c>
      <c r="K914" s="21">
        <f>I914*J914</f>
        <v>1189</v>
      </c>
    </row>
    <row r="915" spans="1:12">
      <c r="A915" t="s">
        <v>7955</v>
      </c>
      <c r="B915" s="5" t="s">
        <v>10425</v>
      </c>
      <c r="C915" t="s">
        <v>10777</v>
      </c>
      <c r="D915" s="2">
        <v>2079</v>
      </c>
      <c r="E915" s="1">
        <v>0.33</v>
      </c>
      <c r="F915" s="1"/>
      <c r="G915" s="19">
        <f>D915 / (1 - VALUE(LEFT(E915, LEN(E915)-1))/100)</f>
        <v>2085.2557673019055</v>
      </c>
      <c r="H915" s="19" t="str">
        <f>IF(D915&lt;200, "&lt;₹200", IF(D915&lt;=500, "₹200–₹500", "&gt;₹500"))</f>
        <v>&gt;₹500</v>
      </c>
      <c r="I915">
        <v>4.0999999999999996</v>
      </c>
      <c r="J915" s="4">
        <v>282</v>
      </c>
      <c r="K915" s="21">
        <f>I915*J915</f>
        <v>1156.1999999999998</v>
      </c>
    </row>
    <row r="916" spans="1:12">
      <c r="A916" t="s">
        <v>2041</v>
      </c>
      <c r="B916" s="5" t="s">
        <v>9694</v>
      </c>
      <c r="C916" t="s">
        <v>10625</v>
      </c>
      <c r="D916">
        <v>129</v>
      </c>
      <c r="E916" s="1">
        <v>0.78</v>
      </c>
      <c r="F916" s="27">
        <f t="shared" ref="F916:F920" si="192">SUBTOTAL(103, E916:E927)</f>
        <v>12</v>
      </c>
      <c r="G916" s="19">
        <f>D916 / (1 - VALUE(LEFT(E916, LEN(E916)-1))/100)</f>
        <v>129.90936555891238</v>
      </c>
      <c r="H916" s="19" t="str">
        <f>IF(D916&lt;200, "&lt;₹200", IF(D916&lt;=500, "₹200–₹500", "&gt;₹500"))</f>
        <v>&lt;₹200</v>
      </c>
      <c r="I916">
        <v>4.0999999999999996</v>
      </c>
      <c r="J916" s="4">
        <v>265</v>
      </c>
      <c r="K916" s="21">
        <f>I916*J916</f>
        <v>1086.5</v>
      </c>
      <c r="L916" s="28">
        <f t="shared" ref="L916:L920" si="193">G916*J916</f>
        <v>34425.981873111785</v>
      </c>
    </row>
    <row r="917" spans="1:12">
      <c r="A917" t="s">
        <v>6492</v>
      </c>
      <c r="B917" s="5" t="s">
        <v>10232</v>
      </c>
      <c r="C917" t="s">
        <v>10759</v>
      </c>
      <c r="D917">
        <v>398</v>
      </c>
      <c r="E917" s="1">
        <v>0.8</v>
      </c>
      <c r="F917" s="27">
        <f t="shared" si="192"/>
        <v>12</v>
      </c>
      <c r="G917" s="19">
        <f>D917 / (1 - VALUE(LEFT(E917, LEN(E917)-1))/100)</f>
        <v>398</v>
      </c>
      <c r="H917" s="19" t="str">
        <f>IF(D917&lt;200, "&lt;₹200", IF(D917&lt;=500, "₹200–₹500", "&gt;₹500"))</f>
        <v>₹200–₹500</v>
      </c>
      <c r="I917">
        <v>4.0999999999999996</v>
      </c>
      <c r="J917" s="4">
        <v>257</v>
      </c>
      <c r="K917" s="21">
        <f>I917*J917</f>
        <v>1053.6999999999998</v>
      </c>
      <c r="L917" s="28">
        <f t="shared" si="193"/>
        <v>102286</v>
      </c>
    </row>
    <row r="918" spans="1:12">
      <c r="A918" t="s">
        <v>9348</v>
      </c>
      <c r="B918" s="5" t="s">
        <v>10614</v>
      </c>
      <c r="C918" t="s">
        <v>10763</v>
      </c>
      <c r="D918">
        <v>426</v>
      </c>
      <c r="E918" s="1">
        <v>0.56999999999999995</v>
      </c>
      <c r="F918" s="27">
        <f t="shared" si="192"/>
        <v>12</v>
      </c>
      <c r="G918" s="19">
        <f>D918 / (1 - VALUE(LEFT(E918, LEN(E918)-1))/100)</f>
        <v>428.14070351758795</v>
      </c>
      <c r="H918" s="19" t="str">
        <f>IF(D918&lt;200, "&lt;₹200", IF(D918&lt;=500, "₹200–₹500", "&gt;₹500"))</f>
        <v>₹200–₹500</v>
      </c>
      <c r="I918">
        <v>4.0999999999999996</v>
      </c>
      <c r="J918" s="4">
        <v>222</v>
      </c>
      <c r="K918" s="21">
        <f>I918*J918</f>
        <v>910.19999999999993</v>
      </c>
      <c r="L918" s="28">
        <f t="shared" si="193"/>
        <v>95047.236180904525</v>
      </c>
    </row>
    <row r="919" spans="1:12">
      <c r="A919" t="s">
        <v>8946</v>
      </c>
      <c r="B919" s="5" t="s">
        <v>10559</v>
      </c>
      <c r="C919" t="s">
        <v>10799</v>
      </c>
      <c r="D919">
        <v>85</v>
      </c>
      <c r="E919" s="1">
        <v>0.56999999999999995</v>
      </c>
      <c r="F919" s="27">
        <f t="shared" si="192"/>
        <v>12</v>
      </c>
      <c r="G919" s="19">
        <f>D919 / (1 - VALUE(LEFT(E919, LEN(E919)-1))/100)</f>
        <v>85.427135678391963</v>
      </c>
      <c r="H919" s="19" t="str">
        <f>IF(D919&lt;200, "&lt;₹200", IF(D919&lt;=500, "₹200–₹500", "&gt;₹500"))</f>
        <v>&lt;₹200</v>
      </c>
      <c r="I919">
        <v>4.0999999999999996</v>
      </c>
      <c r="J919" s="4">
        <v>212</v>
      </c>
      <c r="K919" s="21">
        <f>I919*J919</f>
        <v>869.19999999999993</v>
      </c>
      <c r="L919" s="28">
        <f t="shared" si="193"/>
        <v>18110.552763819098</v>
      </c>
    </row>
    <row r="920" spans="1:12">
      <c r="A920" t="s">
        <v>998</v>
      </c>
      <c r="B920" s="5" t="s">
        <v>9611</v>
      </c>
      <c r="C920" t="s">
        <v>10628</v>
      </c>
      <c r="D920" s="2">
        <v>29990</v>
      </c>
      <c r="E920" s="1">
        <v>0.54</v>
      </c>
      <c r="F920" s="27">
        <f t="shared" si="192"/>
        <v>12</v>
      </c>
      <c r="G920" s="19">
        <f>D920 / (1 - VALUE(LEFT(E920, LEN(E920)-1))/100)</f>
        <v>30140.703517587939</v>
      </c>
      <c r="H920" s="19" t="str">
        <f>IF(D920&lt;200, "&lt;₹200", IF(D920&lt;=500, "₹200–₹500", "&gt;₹500"))</f>
        <v>&gt;₹500</v>
      </c>
      <c r="I920">
        <v>4.0999999999999996</v>
      </c>
      <c r="J920" s="4">
        <v>211</v>
      </c>
      <c r="K920" s="21">
        <f>I920*J920</f>
        <v>865.09999999999991</v>
      </c>
      <c r="L920" s="28">
        <f t="shared" si="193"/>
        <v>6359688.4422110552</v>
      </c>
    </row>
    <row r="921" spans="1:12">
      <c r="A921" t="s">
        <v>489</v>
      </c>
      <c r="B921" s="5" t="s">
        <v>9550</v>
      </c>
      <c r="C921" t="s">
        <v>10625</v>
      </c>
      <c r="D921">
        <v>349</v>
      </c>
      <c r="E921" s="1">
        <v>0.42</v>
      </c>
      <c r="F921" s="1"/>
      <c r="G921" s="19">
        <f>D921 / (1 - VALUE(LEFT(E921, LEN(E921)-1))/100)</f>
        <v>350.40160642570282</v>
      </c>
      <c r="H921" s="19" t="str">
        <f>IF(D921&lt;200, "&lt;₹200", IF(D921&lt;=500, "₹200–₹500", "&gt;₹500"))</f>
        <v>₹200–₹500</v>
      </c>
      <c r="I921">
        <v>4.0999999999999996</v>
      </c>
      <c r="J921" s="4">
        <v>210</v>
      </c>
      <c r="K921" s="21">
        <f>I921*J921</f>
        <v>860.99999999999989</v>
      </c>
    </row>
    <row r="922" spans="1:12">
      <c r="A922" t="s">
        <v>489</v>
      </c>
      <c r="B922" s="5" t="s">
        <v>9550</v>
      </c>
      <c r="C922" t="s">
        <v>10625</v>
      </c>
      <c r="D922">
        <v>349</v>
      </c>
      <c r="E922" s="1">
        <v>0.42</v>
      </c>
      <c r="F922" s="1"/>
      <c r="G922" s="19">
        <f>D922 / (1 - VALUE(LEFT(E922, LEN(E922)-1))/100)</f>
        <v>350.40160642570282</v>
      </c>
      <c r="H922" s="19" t="str">
        <f>IF(D922&lt;200, "&lt;₹200", IF(D922&lt;=500, "₹200–₹500", "&gt;₹500"))</f>
        <v>₹200–₹500</v>
      </c>
      <c r="I922">
        <v>4.0999999999999996</v>
      </c>
      <c r="J922" s="4">
        <v>210</v>
      </c>
      <c r="K922" s="21">
        <f>I922*J922</f>
        <v>860.99999999999989</v>
      </c>
    </row>
    <row r="923" spans="1:12">
      <c r="A923" t="s">
        <v>8106</v>
      </c>
      <c r="B923" s="5" t="s">
        <v>10443</v>
      </c>
      <c r="C923" t="s">
        <v>10757</v>
      </c>
      <c r="D923" s="2">
        <v>1235</v>
      </c>
      <c r="E923" s="1">
        <v>0.18</v>
      </c>
      <c r="F923" s="1"/>
      <c r="G923" s="19">
        <f>D923 / (1 - VALUE(LEFT(E923, LEN(E923)-1))/100)</f>
        <v>1236.2362362362362</v>
      </c>
      <c r="H923" s="19" t="str">
        <f>IF(D923&lt;200, "&lt;₹200", IF(D923&lt;=500, "₹200–₹500", "&gt;₹500"))</f>
        <v>&gt;₹500</v>
      </c>
      <c r="I923">
        <v>4.0999999999999996</v>
      </c>
      <c r="J923" s="4">
        <v>203</v>
      </c>
      <c r="K923" s="21">
        <f>I923*J923</f>
        <v>832.3</v>
      </c>
    </row>
    <row r="924" spans="1:12">
      <c r="A924" t="s">
        <v>7283</v>
      </c>
      <c r="B924" s="5" t="s">
        <v>10335</v>
      </c>
      <c r="C924" t="s">
        <v>10758</v>
      </c>
      <c r="D924">
        <v>899</v>
      </c>
      <c r="E924" s="1">
        <v>0.55000000000000004</v>
      </c>
      <c r="F924" s="27">
        <f t="shared" ref="F924:F926" si="194">SUBTOTAL(103, E924:E935)</f>
        <v>12</v>
      </c>
      <c r="G924" s="19">
        <f>D924 / (1 - VALUE(LEFT(E924, LEN(E924)-1))/100)</f>
        <v>903.5175879396985</v>
      </c>
      <c r="H924" s="19" t="str">
        <f>IF(D924&lt;200, "&lt;₹200", IF(D924&lt;=500, "₹200–₹500", "&gt;₹500"))</f>
        <v>&gt;₹500</v>
      </c>
      <c r="I924">
        <v>4.0999999999999996</v>
      </c>
      <c r="J924" s="4">
        <v>185</v>
      </c>
      <c r="K924" s="21">
        <f>I924*J924</f>
        <v>758.49999999999989</v>
      </c>
      <c r="L924" s="28">
        <f t="shared" ref="L924:L926" si="195">G924*J924</f>
        <v>167150.75376884421</v>
      </c>
    </row>
    <row r="925" spans="1:12">
      <c r="A925" t="s">
        <v>2905</v>
      </c>
      <c r="B925" s="5" t="s">
        <v>9816</v>
      </c>
      <c r="C925" t="s">
        <v>10644</v>
      </c>
      <c r="D925" s="2">
        <v>2999</v>
      </c>
      <c r="E925" s="1">
        <v>0.62</v>
      </c>
      <c r="F925" s="27">
        <f t="shared" si="194"/>
        <v>12</v>
      </c>
      <c r="G925" s="19">
        <f>D925 / (1 - VALUE(LEFT(E925, LEN(E925)-1))/100)</f>
        <v>3017.1026156941648</v>
      </c>
      <c r="H925" s="19" t="str">
        <f>IF(D925&lt;200, "&lt;₹200", IF(D925&lt;=500, "₹200–₹500", "&gt;₹500"))</f>
        <v>&gt;₹500</v>
      </c>
      <c r="I925">
        <v>4.0999999999999996</v>
      </c>
      <c r="J925" s="4">
        <v>154</v>
      </c>
      <c r="K925" s="21">
        <f>I925*J925</f>
        <v>631.4</v>
      </c>
      <c r="L925" s="28">
        <f t="shared" si="195"/>
        <v>464633.80281690136</v>
      </c>
    </row>
    <row r="926" spans="1:12">
      <c r="A926" t="s">
        <v>3242</v>
      </c>
      <c r="B926" s="5" t="s">
        <v>9816</v>
      </c>
      <c r="C926" t="s">
        <v>10644</v>
      </c>
      <c r="D926" s="2">
        <v>2499</v>
      </c>
      <c r="E926" s="1">
        <v>0.69</v>
      </c>
      <c r="F926" s="27">
        <f t="shared" si="194"/>
        <v>12</v>
      </c>
      <c r="G926" s="19">
        <f>D926 / (1 - VALUE(LEFT(E926, LEN(E926)-1))/100)</f>
        <v>2514.0845070422533</v>
      </c>
      <c r="H926" s="19" t="str">
        <f>IF(D926&lt;200, "&lt;₹200", IF(D926&lt;=500, "₹200–₹500", "&gt;₹500"))</f>
        <v>&gt;₹500</v>
      </c>
      <c r="I926">
        <v>4.0999999999999996</v>
      </c>
      <c r="J926" s="4">
        <v>154</v>
      </c>
      <c r="K926" s="21">
        <f>I926*J926</f>
        <v>631.4</v>
      </c>
      <c r="L926" s="28">
        <f t="shared" si="195"/>
        <v>387169.01408450701</v>
      </c>
    </row>
    <row r="927" spans="1:12">
      <c r="A927" t="s">
        <v>8212</v>
      </c>
      <c r="B927" s="5" t="s">
        <v>10458</v>
      </c>
      <c r="C927" t="s">
        <v>10758</v>
      </c>
      <c r="D927" s="2">
        <v>2590</v>
      </c>
      <c r="E927" s="1">
        <v>0.38</v>
      </c>
      <c r="F927" s="1"/>
      <c r="G927" s="19">
        <f>D927 / (1 - VALUE(LEFT(E927, LEN(E927)-1))/100)</f>
        <v>2597.793380140421</v>
      </c>
      <c r="H927" s="19" t="str">
        <f>IF(D927&lt;200, "&lt;₹200", IF(D927&lt;=500, "₹200–₹500", "&gt;₹500"))</f>
        <v>&gt;₹500</v>
      </c>
      <c r="I927">
        <v>4.0999999999999996</v>
      </c>
      <c r="J927" s="4">
        <v>63</v>
      </c>
      <c r="K927" s="21">
        <f>I927*J927</f>
        <v>258.29999999999995</v>
      </c>
    </row>
    <row r="928" spans="1:12">
      <c r="A928" t="s">
        <v>7829</v>
      </c>
      <c r="B928" s="5" t="s">
        <v>10409</v>
      </c>
      <c r="C928" t="s">
        <v>10757</v>
      </c>
      <c r="D928" s="2">
        <v>2439</v>
      </c>
      <c r="E928" s="1">
        <v>0.04</v>
      </c>
      <c r="F928" s="1"/>
      <c r="G928" s="19">
        <f>D928 / (1 - VALUE(LEFT(E928, LEN(E928)-1))/100)</f>
        <v>2439</v>
      </c>
      <c r="H928" s="19" t="str">
        <f>IF(D928&lt;200, "&lt;₹200", IF(D928&lt;=500, "₹200–₹500", "&gt;₹500"))</f>
        <v>&gt;₹500</v>
      </c>
      <c r="I928">
        <v>4.0999999999999996</v>
      </c>
      <c r="J928" s="4">
        <v>25</v>
      </c>
      <c r="K928" s="21">
        <f>I928*J928</f>
        <v>102.49999999999999</v>
      </c>
    </row>
    <row r="929" spans="1:12">
      <c r="A929" t="s">
        <v>1047</v>
      </c>
      <c r="B929" s="5" t="s">
        <v>9616</v>
      </c>
      <c r="C929" t="s">
        <v>10627</v>
      </c>
      <c r="D929">
        <v>637</v>
      </c>
      <c r="E929" s="1">
        <v>0.57999999999999996</v>
      </c>
      <c r="F929" s="27">
        <f t="shared" ref="F929:F930" si="196">SUBTOTAL(103, E929:E940)</f>
        <v>12</v>
      </c>
      <c r="G929" s="19">
        <f>D929 / (1 - VALUE(LEFT(E929, LEN(E929)-1))/100)</f>
        <v>640.2010050251256</v>
      </c>
      <c r="H929" s="19" t="str">
        <f>IF(D929&lt;200, "&lt;₹200", IF(D929&lt;=500, "₹200–₹500", "&gt;₹500"))</f>
        <v>&gt;₹500</v>
      </c>
      <c r="I929">
        <v>4.0999999999999996</v>
      </c>
      <c r="J929" s="4">
        <v>24</v>
      </c>
      <c r="K929" s="21">
        <f>I929*J929</f>
        <v>98.399999999999991</v>
      </c>
      <c r="L929" s="28">
        <f t="shared" ref="L929:L930" si="197">G929*J929</f>
        <v>15364.824120603014</v>
      </c>
    </row>
    <row r="930" spans="1:12">
      <c r="A930" t="s">
        <v>5365</v>
      </c>
      <c r="B930" s="5" t="s">
        <v>10097</v>
      </c>
      <c r="C930" t="s">
        <v>10668</v>
      </c>
      <c r="D930">
        <v>175</v>
      </c>
      <c r="E930" s="1">
        <v>0.65</v>
      </c>
      <c r="F930" s="27">
        <f t="shared" si="196"/>
        <v>12</v>
      </c>
      <c r="G930" s="19">
        <f>D930 / (1 - VALUE(LEFT(E930, LEN(E930)-1))/100)</f>
        <v>176.05633802816902</v>
      </c>
      <c r="H930" s="19" t="str">
        <f>IF(D930&lt;200, "&lt;₹200", IF(D930&lt;=500, "₹200–₹500", "&gt;₹500"))</f>
        <v>&lt;₹200</v>
      </c>
      <c r="I930">
        <v>4.0999999999999996</v>
      </c>
      <c r="J930" s="4">
        <v>21</v>
      </c>
      <c r="K930" s="21">
        <f>I930*J930</f>
        <v>86.1</v>
      </c>
      <c r="L930" s="28">
        <f t="shared" si="197"/>
        <v>3697.1830985915494</v>
      </c>
    </row>
    <row r="931" spans="1:12">
      <c r="A931" t="s">
        <v>2254</v>
      </c>
      <c r="B931" s="5" t="s">
        <v>9748</v>
      </c>
      <c r="C931" t="s">
        <v>10648</v>
      </c>
      <c r="D931" s="2">
        <v>1299</v>
      </c>
      <c r="E931" s="1">
        <v>0.19</v>
      </c>
      <c r="F931" s="1"/>
      <c r="G931" s="19">
        <f>D931 / (1 - VALUE(LEFT(E931, LEN(E931)-1))/100)</f>
        <v>1300.3003003003003</v>
      </c>
      <c r="H931" s="19" t="str">
        <f>IF(D931&lt;200, "&lt;₹200", IF(D931&lt;=500, "₹200–₹500", "&gt;₹500"))</f>
        <v>&gt;₹500</v>
      </c>
      <c r="I931">
        <v>4</v>
      </c>
      <c r="J931" s="4">
        <v>128311</v>
      </c>
      <c r="K931" s="21">
        <f>I931*J931</f>
        <v>513244</v>
      </c>
    </row>
    <row r="932" spans="1:12">
      <c r="A932" t="s">
        <v>2659</v>
      </c>
      <c r="B932" s="5" t="s">
        <v>9748</v>
      </c>
      <c r="C932" t="s">
        <v>10648</v>
      </c>
      <c r="D932" s="2">
        <v>1299</v>
      </c>
      <c r="E932" s="1">
        <v>0.19</v>
      </c>
      <c r="F932" s="1"/>
      <c r="G932" s="19">
        <f>D932 / (1 - VALUE(LEFT(E932, LEN(E932)-1))/100)</f>
        <v>1300.3003003003003</v>
      </c>
      <c r="H932" s="19" t="str">
        <f>IF(D932&lt;200, "&lt;₹200", IF(D932&lt;=500, "₹200–₹500", "&gt;₹500"))</f>
        <v>&gt;₹500</v>
      </c>
      <c r="I932">
        <v>4</v>
      </c>
      <c r="J932" s="4">
        <v>128311</v>
      </c>
      <c r="K932" s="21">
        <f>I932*J932</f>
        <v>513244</v>
      </c>
    </row>
    <row r="933" spans="1:12">
      <c r="A933" t="s">
        <v>2796</v>
      </c>
      <c r="B933" s="5" t="s">
        <v>9808</v>
      </c>
      <c r="C933" t="s">
        <v>10648</v>
      </c>
      <c r="D933" s="2">
        <v>1324</v>
      </c>
      <c r="E933" s="1">
        <v>0.22</v>
      </c>
      <c r="F933" s="1"/>
      <c r="G933" s="19">
        <f>D933 / (1 - VALUE(LEFT(E933, LEN(E933)-1))/100)</f>
        <v>1326.6533066132265</v>
      </c>
      <c r="H933" s="19" t="str">
        <f>IF(D933&lt;200, "&lt;₹200", IF(D933&lt;=500, "₹200–₹500", "&gt;₹500"))</f>
        <v>&gt;₹500</v>
      </c>
      <c r="I933">
        <v>4</v>
      </c>
      <c r="J933" s="4">
        <v>128311</v>
      </c>
      <c r="K933" s="21">
        <f>I933*J933</f>
        <v>513244</v>
      </c>
    </row>
    <row r="934" spans="1:12">
      <c r="A934" t="s">
        <v>2836</v>
      </c>
      <c r="B934" s="5" t="s">
        <v>9808</v>
      </c>
      <c r="C934" t="s">
        <v>10648</v>
      </c>
      <c r="D934" s="2">
        <v>1324</v>
      </c>
      <c r="E934" s="1">
        <v>0.22</v>
      </c>
      <c r="F934" s="1"/>
      <c r="G934" s="19">
        <f>D934 / (1 - VALUE(LEFT(E934, LEN(E934)-1))/100)</f>
        <v>1326.6533066132265</v>
      </c>
      <c r="H934" s="19" t="str">
        <f>IF(D934&lt;200, "&lt;₹200", IF(D934&lt;=500, "₹200–₹500", "&gt;₹500"))</f>
        <v>&gt;₹500</v>
      </c>
      <c r="I934">
        <v>4</v>
      </c>
      <c r="J934" s="4">
        <v>128311</v>
      </c>
      <c r="K934" s="21">
        <f>I934*J934</f>
        <v>513244</v>
      </c>
    </row>
    <row r="935" spans="1:12">
      <c r="A935" t="s">
        <v>3158</v>
      </c>
      <c r="B935" s="5" t="s">
        <v>9772</v>
      </c>
      <c r="C935" t="s">
        <v>10644</v>
      </c>
      <c r="D935" s="2">
        <v>1499</v>
      </c>
      <c r="E935" s="1">
        <v>0.7</v>
      </c>
      <c r="F935" s="27">
        <f t="shared" ref="F935:F939" si="198">SUBTOTAL(103, E935:E946)</f>
        <v>12</v>
      </c>
      <c r="G935" s="19">
        <f>D935 / (1 - VALUE(LEFT(E935, LEN(E935)-1))/100)</f>
        <v>1499</v>
      </c>
      <c r="H935" s="19" t="str">
        <f>IF(D935&lt;200, "&lt;₹200", IF(D935&lt;=500, "₹200–₹500", "&gt;₹500"))</f>
        <v>&gt;₹500</v>
      </c>
      <c r="I935">
        <v>4</v>
      </c>
      <c r="J935" s="4">
        <v>92588</v>
      </c>
      <c r="K935" s="21">
        <f>I935*J935</f>
        <v>370352</v>
      </c>
      <c r="L935" s="28">
        <f t="shared" ref="L935:L939" si="199">G935*J935</f>
        <v>138789412</v>
      </c>
    </row>
    <row r="936" spans="1:12">
      <c r="A936" t="s">
        <v>4543</v>
      </c>
      <c r="B936" s="5" t="s">
        <v>9772</v>
      </c>
      <c r="C936" t="s">
        <v>10644</v>
      </c>
      <c r="D936" s="2">
        <v>1499</v>
      </c>
      <c r="E936" s="1">
        <v>0.7</v>
      </c>
      <c r="F936" s="27">
        <f t="shared" si="198"/>
        <v>12</v>
      </c>
      <c r="G936" s="19">
        <f>D936 / (1 - VALUE(LEFT(E936, LEN(E936)-1))/100)</f>
        <v>1499</v>
      </c>
      <c r="H936" s="19" t="str">
        <f>IF(D936&lt;200, "&lt;₹200", IF(D936&lt;=500, "₹200–₹500", "&gt;₹500"))</f>
        <v>&gt;₹500</v>
      </c>
      <c r="I936">
        <v>4</v>
      </c>
      <c r="J936" s="4">
        <v>92588</v>
      </c>
      <c r="K936" s="21">
        <f>I936*J936</f>
        <v>370352</v>
      </c>
      <c r="L936" s="28">
        <f t="shared" si="199"/>
        <v>138789412</v>
      </c>
    </row>
    <row r="937" spans="1:12">
      <c r="A937" t="s">
        <v>3763</v>
      </c>
      <c r="B937" s="5" t="s">
        <v>9904</v>
      </c>
      <c r="C937" t="s">
        <v>10672</v>
      </c>
      <c r="D937">
        <v>798</v>
      </c>
      <c r="E937" s="1">
        <v>0.6</v>
      </c>
      <c r="F937" s="27">
        <f t="shared" si="198"/>
        <v>12</v>
      </c>
      <c r="G937" s="19">
        <f>D937 / (1 - VALUE(LEFT(E937, LEN(E937)-1))/100)</f>
        <v>798</v>
      </c>
      <c r="H937" s="19" t="str">
        <f>IF(D937&lt;200, "&lt;₹200", IF(D937&lt;=500, "₹200–₹500", "&gt;₹500"))</f>
        <v>&gt;₹500</v>
      </c>
      <c r="I937">
        <v>4</v>
      </c>
      <c r="J937" s="4">
        <v>68664</v>
      </c>
      <c r="K937" s="21">
        <f>I937*J937</f>
        <v>274656</v>
      </c>
      <c r="L937" s="28">
        <f t="shared" si="199"/>
        <v>54793872</v>
      </c>
    </row>
    <row r="938" spans="1:12">
      <c r="A938" t="s">
        <v>2829</v>
      </c>
      <c r="B938" s="5" t="s">
        <v>9760</v>
      </c>
      <c r="C938" t="s">
        <v>10644</v>
      </c>
      <c r="D938" s="2">
        <v>1599</v>
      </c>
      <c r="E938" s="1">
        <v>0.68</v>
      </c>
      <c r="F938" s="27">
        <f t="shared" si="198"/>
        <v>12</v>
      </c>
      <c r="G938" s="19">
        <f>D938 / (1 - VALUE(LEFT(E938, LEN(E938)-1))/100)</f>
        <v>1608.6519114688128</v>
      </c>
      <c r="H938" s="19" t="str">
        <f>IF(D938&lt;200, "&lt;₹200", IF(D938&lt;=500, "₹200–₹500", "&gt;₹500"))</f>
        <v>&gt;₹500</v>
      </c>
      <c r="I938">
        <v>4</v>
      </c>
      <c r="J938" s="4">
        <v>67951</v>
      </c>
      <c r="K938" s="21">
        <f>I938*J938</f>
        <v>271804</v>
      </c>
      <c r="L938" s="28">
        <f t="shared" si="199"/>
        <v>109309506.0362173</v>
      </c>
    </row>
    <row r="939" spans="1:12">
      <c r="A939" t="s">
        <v>2829</v>
      </c>
      <c r="B939" s="5" t="s">
        <v>9760</v>
      </c>
      <c r="C939" t="s">
        <v>10644</v>
      </c>
      <c r="D939" s="2">
        <v>1599</v>
      </c>
      <c r="E939" s="1">
        <v>0.68</v>
      </c>
      <c r="F939" s="27">
        <f t="shared" si="198"/>
        <v>12</v>
      </c>
      <c r="G939" s="19">
        <f>D939 / (1 - VALUE(LEFT(E939, LEN(E939)-1))/100)</f>
        <v>1608.6519114688128</v>
      </c>
      <c r="H939" s="19" t="str">
        <f>IF(D939&lt;200, "&lt;₹200", IF(D939&lt;=500, "₹200–₹500", "&gt;₹500"))</f>
        <v>&gt;₹500</v>
      </c>
      <c r="I939">
        <v>4</v>
      </c>
      <c r="J939" s="4">
        <v>67950</v>
      </c>
      <c r="K939" s="21">
        <f>I939*J939</f>
        <v>271800</v>
      </c>
      <c r="L939" s="28">
        <f t="shared" si="199"/>
        <v>109307897.38430583</v>
      </c>
    </row>
    <row r="940" spans="1:12">
      <c r="A940" t="s">
        <v>21</v>
      </c>
      <c r="B940" s="5" t="s">
        <v>9491</v>
      </c>
      <c r="C940" t="s">
        <v>10625</v>
      </c>
      <c r="D940">
        <v>199</v>
      </c>
      <c r="E940" s="1">
        <v>0.43</v>
      </c>
      <c r="F940" s="1"/>
      <c r="G940" s="19">
        <f>D940 / (1 - VALUE(LEFT(E940, LEN(E940)-1))/100)</f>
        <v>199.79919678714859</v>
      </c>
      <c r="H940" s="19" t="str">
        <f>IF(D940&lt;200, "&lt;₹200", IF(D940&lt;=500, "₹200–₹500", "&gt;₹500"))</f>
        <v>&lt;₹200</v>
      </c>
      <c r="I940">
        <v>4</v>
      </c>
      <c r="J940" s="4">
        <v>43994</v>
      </c>
      <c r="K940" s="21">
        <f>I940*J940</f>
        <v>175976</v>
      </c>
    </row>
    <row r="941" spans="1:12">
      <c r="A941" t="s">
        <v>77</v>
      </c>
      <c r="B941" s="5" t="s">
        <v>9491</v>
      </c>
      <c r="C941" t="s">
        <v>10625</v>
      </c>
      <c r="D941">
        <v>199</v>
      </c>
      <c r="E941" s="1">
        <v>0.33</v>
      </c>
      <c r="F941" s="1"/>
      <c r="G941" s="19">
        <f>D941 / (1 - VALUE(LEFT(E941, LEN(E941)-1))/100)</f>
        <v>199.59879638916749</v>
      </c>
      <c r="H941" s="19" t="str">
        <f>IF(D941&lt;200, "&lt;₹200", IF(D941&lt;=500, "₹200–₹500", "&gt;₹500"))</f>
        <v>&lt;₹200</v>
      </c>
      <c r="I941">
        <v>4</v>
      </c>
      <c r="J941" s="4">
        <v>43994</v>
      </c>
      <c r="K941" s="21">
        <f>I941*J941</f>
        <v>175976</v>
      </c>
    </row>
    <row r="942" spans="1:12">
      <c r="A942" t="s">
        <v>130</v>
      </c>
      <c r="B942" s="5" t="s">
        <v>9491</v>
      </c>
      <c r="C942" t="s">
        <v>10625</v>
      </c>
      <c r="D942">
        <v>249</v>
      </c>
      <c r="E942" s="1">
        <v>0.38</v>
      </c>
      <c r="F942" s="1"/>
      <c r="G942" s="19">
        <f>D942 / (1 - VALUE(LEFT(E942, LEN(E942)-1))/100)</f>
        <v>249.74924774322969</v>
      </c>
      <c r="H942" s="19" t="str">
        <f>IF(D942&lt;200, "&lt;₹200", IF(D942&lt;=500, "₹200–₹500", "&gt;₹500"))</f>
        <v>₹200–₹500</v>
      </c>
      <c r="I942">
        <v>4</v>
      </c>
      <c r="J942" s="4">
        <v>43994</v>
      </c>
      <c r="K942" s="21">
        <f>I942*J942</f>
        <v>175976</v>
      </c>
    </row>
    <row r="943" spans="1:12">
      <c r="A943" t="s">
        <v>77</v>
      </c>
      <c r="B943" s="5" t="s">
        <v>9491</v>
      </c>
      <c r="C943" t="s">
        <v>10625</v>
      </c>
      <c r="D943">
        <v>199</v>
      </c>
      <c r="E943" s="1">
        <v>0.33</v>
      </c>
      <c r="F943" s="1"/>
      <c r="G943" s="19">
        <f>D943 / (1 - VALUE(LEFT(E943, LEN(E943)-1))/100)</f>
        <v>199.59879638916749</v>
      </c>
      <c r="H943" s="19" t="str">
        <f>IF(D943&lt;200, "&lt;₹200", IF(D943&lt;=500, "₹200–₹500", "&gt;₹500"))</f>
        <v>&lt;₹200</v>
      </c>
      <c r="I943">
        <v>4</v>
      </c>
      <c r="J943" s="4">
        <v>43994</v>
      </c>
      <c r="K943" s="21">
        <f>I943*J943</f>
        <v>175976</v>
      </c>
    </row>
    <row r="944" spans="1:12">
      <c r="A944" t="s">
        <v>130</v>
      </c>
      <c r="B944" s="5" t="s">
        <v>9491</v>
      </c>
      <c r="C944" t="s">
        <v>10625</v>
      </c>
      <c r="D944">
        <v>249</v>
      </c>
      <c r="E944" s="1">
        <v>0.38</v>
      </c>
      <c r="F944" s="1"/>
      <c r="G944" s="19">
        <f>D944 / (1 - VALUE(LEFT(E944, LEN(E944)-1))/100)</f>
        <v>249.74924774322969</v>
      </c>
      <c r="H944" s="19" t="str">
        <f>IF(D944&lt;200, "&lt;₹200", IF(D944&lt;=500, "₹200–₹500", "&gt;₹500"))</f>
        <v>₹200–₹500</v>
      </c>
      <c r="I944">
        <v>4</v>
      </c>
      <c r="J944" s="4">
        <v>43994</v>
      </c>
      <c r="K944" s="21">
        <f>I944*J944</f>
        <v>175976</v>
      </c>
    </row>
    <row r="945" spans="1:12">
      <c r="A945" t="s">
        <v>21</v>
      </c>
      <c r="B945" s="5" t="s">
        <v>9491</v>
      </c>
      <c r="C945" t="s">
        <v>10625</v>
      </c>
      <c r="D945">
        <v>199</v>
      </c>
      <c r="E945" s="1">
        <v>0.43</v>
      </c>
      <c r="F945" s="1"/>
      <c r="G945" s="19">
        <f>D945 / (1 - VALUE(LEFT(E945, LEN(E945)-1))/100)</f>
        <v>199.79919678714859</v>
      </c>
      <c r="H945" s="19" t="str">
        <f>IF(D945&lt;200, "&lt;₹200", IF(D945&lt;=500, "₹200–₹500", "&gt;₹500"))</f>
        <v>&lt;₹200</v>
      </c>
      <c r="I945">
        <v>4</v>
      </c>
      <c r="J945" s="4">
        <v>43994</v>
      </c>
      <c r="K945" s="21">
        <f>I945*J945</f>
        <v>175976</v>
      </c>
    </row>
    <row r="946" spans="1:12">
      <c r="A946" t="s">
        <v>21</v>
      </c>
      <c r="B946" s="5" t="s">
        <v>9491</v>
      </c>
      <c r="C946" t="s">
        <v>10625</v>
      </c>
      <c r="D946">
        <v>199</v>
      </c>
      <c r="E946" s="1">
        <v>0.43</v>
      </c>
      <c r="F946" s="1"/>
      <c r="G946" s="19">
        <f>D946 / (1 - VALUE(LEFT(E946, LEN(E946)-1))/100)</f>
        <v>199.79919678714859</v>
      </c>
      <c r="H946" s="19" t="str">
        <f>IF(D946&lt;200, "&lt;₹200", IF(D946&lt;=500, "₹200–₹500", "&gt;₹500"))</f>
        <v>&lt;₹200</v>
      </c>
      <c r="I946">
        <v>4</v>
      </c>
      <c r="J946" s="4">
        <v>43993</v>
      </c>
      <c r="K946" s="21">
        <f>I946*J946</f>
        <v>175972</v>
      </c>
    </row>
    <row r="947" spans="1:12">
      <c r="A947" t="s">
        <v>2518</v>
      </c>
      <c r="B947" s="5" t="s">
        <v>9781</v>
      </c>
      <c r="C947" t="s">
        <v>2271</v>
      </c>
      <c r="D947">
        <v>399</v>
      </c>
      <c r="E947" s="1">
        <v>0.43</v>
      </c>
      <c r="F947" s="1"/>
      <c r="G947" s="19">
        <f>D947 / (1 - VALUE(LEFT(E947, LEN(E947)-1))/100)</f>
        <v>400.60240963855421</v>
      </c>
      <c r="H947" s="19" t="str">
        <f>IF(D947&lt;200, "&lt;₹200", IF(D947&lt;=500, "₹200–₹500", "&gt;₹500"))</f>
        <v>₹200–₹500</v>
      </c>
      <c r="I947">
        <v>4</v>
      </c>
      <c r="J947" s="4">
        <v>37817</v>
      </c>
      <c r="K947" s="21">
        <f>I947*J947</f>
        <v>151268</v>
      </c>
    </row>
    <row r="948" spans="1:12">
      <c r="A948" t="s">
        <v>3415</v>
      </c>
      <c r="B948" s="5" t="s">
        <v>9849</v>
      </c>
      <c r="C948" t="s">
        <v>10645</v>
      </c>
      <c r="D948" s="2">
        <v>1599</v>
      </c>
      <c r="E948" s="1">
        <v>0.54</v>
      </c>
      <c r="F948" s="27">
        <f t="shared" ref="F948:F952" si="200">SUBTOTAL(103, E948:E959)</f>
        <v>12</v>
      </c>
      <c r="G948" s="19">
        <f>D948 / (1 - VALUE(LEFT(E948, LEN(E948)-1))/100)</f>
        <v>1607.035175879397</v>
      </c>
      <c r="H948" s="19" t="str">
        <f>IF(D948&lt;200, "&lt;₹200", IF(D948&lt;=500, "₹200–₹500", "&gt;₹500"))</f>
        <v>&gt;₹500</v>
      </c>
      <c r="I948">
        <v>4</v>
      </c>
      <c r="J948" s="4">
        <v>36384</v>
      </c>
      <c r="K948" s="21">
        <f>I948*J948</f>
        <v>145536</v>
      </c>
      <c r="L948" s="28">
        <f t="shared" ref="L948:L952" si="201">G948*J948</f>
        <v>58470367.839195982</v>
      </c>
    </row>
    <row r="949" spans="1:12">
      <c r="A949" t="s">
        <v>5550</v>
      </c>
      <c r="B949" s="5" t="s">
        <v>10118</v>
      </c>
      <c r="C949" t="s">
        <v>10645</v>
      </c>
      <c r="D949">
        <v>900</v>
      </c>
      <c r="E949" s="1">
        <v>0.64</v>
      </c>
      <c r="F949" s="27">
        <f t="shared" si="200"/>
        <v>12</v>
      </c>
      <c r="G949" s="19">
        <f>D949 / (1 - VALUE(LEFT(E949, LEN(E949)-1))/100)</f>
        <v>905.43259557344061</v>
      </c>
      <c r="H949" s="19" t="str">
        <f>IF(D949&lt;200, "&lt;₹200", IF(D949&lt;=500, "₹200–₹500", "&gt;₹500"))</f>
        <v>&gt;₹500</v>
      </c>
      <c r="I949">
        <v>4</v>
      </c>
      <c r="J949" s="4">
        <v>36384</v>
      </c>
      <c r="K949" s="21">
        <f>I949*J949</f>
        <v>145536</v>
      </c>
      <c r="L949" s="28">
        <f t="shared" si="201"/>
        <v>32943259.557344064</v>
      </c>
    </row>
    <row r="950" spans="1:12">
      <c r="A950" t="s">
        <v>4102</v>
      </c>
      <c r="B950" s="5" t="s">
        <v>9945</v>
      </c>
      <c r="C950" t="s">
        <v>3318</v>
      </c>
      <c r="D950" s="2">
        <v>1199</v>
      </c>
      <c r="E950" s="1">
        <v>0.52</v>
      </c>
      <c r="F950" s="27">
        <f t="shared" si="200"/>
        <v>12</v>
      </c>
      <c r="G950" s="19">
        <f>D950 / (1 - VALUE(LEFT(E950, LEN(E950)-1))/100)</f>
        <v>1205.0251256281408</v>
      </c>
      <c r="H950" s="19" t="str">
        <f>IF(D950&lt;200, "&lt;₹200", IF(D950&lt;=500, "₹200–₹500", "&gt;₹500"))</f>
        <v>&gt;₹500</v>
      </c>
      <c r="I950">
        <v>4</v>
      </c>
      <c r="J950" s="4">
        <v>33584</v>
      </c>
      <c r="K950" s="21">
        <f>I950*J950</f>
        <v>134336</v>
      </c>
      <c r="L950" s="28">
        <f t="shared" si="201"/>
        <v>40469563.819095477</v>
      </c>
    </row>
    <row r="951" spans="1:12">
      <c r="A951" t="s">
        <v>2751</v>
      </c>
      <c r="B951" s="5" t="s">
        <v>9803</v>
      </c>
      <c r="C951" t="s">
        <v>10647</v>
      </c>
      <c r="D951">
        <v>369</v>
      </c>
      <c r="E951" s="1">
        <v>0.77</v>
      </c>
      <c r="F951" s="27">
        <f t="shared" si="200"/>
        <v>12</v>
      </c>
      <c r="G951" s="19">
        <f>D951 / (1 - VALUE(LEFT(E951, LEN(E951)-1))/100)</f>
        <v>371.60120845921449</v>
      </c>
      <c r="H951" s="19" t="str">
        <f>IF(D951&lt;200, "&lt;₹200", IF(D951&lt;=500, "₹200–₹500", "&gt;₹500"))</f>
        <v>₹200–₹500</v>
      </c>
      <c r="I951">
        <v>4</v>
      </c>
      <c r="J951" s="4">
        <v>32625</v>
      </c>
      <c r="K951" s="21">
        <f>I951*J951</f>
        <v>130500</v>
      </c>
      <c r="L951" s="28">
        <f t="shared" si="201"/>
        <v>12123489.425981874</v>
      </c>
    </row>
    <row r="952" spans="1:12">
      <c r="A952" t="s">
        <v>2751</v>
      </c>
      <c r="B952" s="5" t="s">
        <v>9803</v>
      </c>
      <c r="C952" t="s">
        <v>10647</v>
      </c>
      <c r="D952">
        <v>369</v>
      </c>
      <c r="E952" s="1">
        <v>0.77</v>
      </c>
      <c r="F952" s="27">
        <f t="shared" si="200"/>
        <v>12</v>
      </c>
      <c r="G952" s="19">
        <f>D952 / (1 - VALUE(LEFT(E952, LEN(E952)-1))/100)</f>
        <v>371.60120845921449</v>
      </c>
      <c r="H952" s="19" t="str">
        <f>IF(D952&lt;200, "&lt;₹200", IF(D952&lt;=500, "₹200–₹500", "&gt;₹500"))</f>
        <v>₹200–₹500</v>
      </c>
      <c r="I952">
        <v>4</v>
      </c>
      <c r="J952" s="4">
        <v>32625</v>
      </c>
      <c r="K952" s="21">
        <f>I952*J952</f>
        <v>130500</v>
      </c>
      <c r="L952" s="28">
        <f t="shared" si="201"/>
        <v>12123489.425981874</v>
      </c>
    </row>
    <row r="953" spans="1:12">
      <c r="A953" t="s">
        <v>2784</v>
      </c>
      <c r="B953" s="5" t="s">
        <v>9806</v>
      </c>
      <c r="C953" t="s">
        <v>10646</v>
      </c>
      <c r="D953" s="2">
        <v>7499</v>
      </c>
      <c r="E953" s="1">
        <v>0.06</v>
      </c>
      <c r="F953" s="1"/>
      <c r="G953" s="19">
        <f>D953 / (1 - VALUE(LEFT(E953, LEN(E953)-1))/100)</f>
        <v>7499</v>
      </c>
      <c r="H953" s="19" t="str">
        <f>IF(D953&lt;200, "&lt;₹200", IF(D953&lt;=500, "₹200–₹500", "&gt;₹500"))</f>
        <v>&gt;₹500</v>
      </c>
      <c r="I953">
        <v>4</v>
      </c>
      <c r="J953" s="4">
        <v>30907</v>
      </c>
      <c r="K953" s="21">
        <f>I953*J953</f>
        <v>123628</v>
      </c>
    </row>
    <row r="954" spans="1:12">
      <c r="A954" t="s">
        <v>2349</v>
      </c>
      <c r="B954" s="5" t="s">
        <v>9760</v>
      </c>
      <c r="C954" t="s">
        <v>10644</v>
      </c>
      <c r="D954" s="2">
        <v>1599</v>
      </c>
      <c r="E954" s="1">
        <v>0.6</v>
      </c>
      <c r="F954" s="27">
        <f t="shared" ref="F954:F959" si="202">SUBTOTAL(103, E954:E965)</f>
        <v>12</v>
      </c>
      <c r="G954" s="19">
        <f>D954 / (1 - VALUE(LEFT(E954, LEN(E954)-1))/100)</f>
        <v>1599</v>
      </c>
      <c r="H954" s="19" t="str">
        <f>IF(D954&lt;200, "&lt;₹200", IF(D954&lt;=500, "₹200–₹500", "&gt;₹500"))</f>
        <v>&gt;₹500</v>
      </c>
      <c r="I954">
        <v>4</v>
      </c>
      <c r="J954" s="4">
        <v>30254</v>
      </c>
      <c r="K954" s="21">
        <f>I954*J954</f>
        <v>121016</v>
      </c>
      <c r="L954" s="28">
        <f t="shared" ref="L954:L959" si="203">G954*J954</f>
        <v>48376146</v>
      </c>
    </row>
    <row r="955" spans="1:12">
      <c r="A955" t="s">
        <v>2525</v>
      </c>
      <c r="B955" s="5" t="s">
        <v>9760</v>
      </c>
      <c r="C955" t="s">
        <v>10644</v>
      </c>
      <c r="D955" s="2">
        <v>1999</v>
      </c>
      <c r="E955" s="1">
        <v>0.5</v>
      </c>
      <c r="F955" s="27">
        <f t="shared" si="202"/>
        <v>12</v>
      </c>
      <c r="G955" s="19">
        <f>D955 / (1 - VALUE(LEFT(E955, LEN(E955)-1))/100)</f>
        <v>1999</v>
      </c>
      <c r="H955" s="19" t="str">
        <f>IF(D955&lt;200, "&lt;₹200", IF(D955&lt;=500, "₹200–₹500", "&gt;₹500"))</f>
        <v>&gt;₹500</v>
      </c>
      <c r="I955">
        <v>4</v>
      </c>
      <c r="J955" s="4">
        <v>30254</v>
      </c>
      <c r="K955" s="21">
        <f>I955*J955</f>
        <v>121016</v>
      </c>
      <c r="L955" s="28">
        <f t="shared" si="203"/>
        <v>60477746</v>
      </c>
    </row>
    <row r="956" spans="1:12">
      <c r="A956" t="s">
        <v>3536</v>
      </c>
      <c r="B956" s="5" t="s">
        <v>9760</v>
      </c>
      <c r="C956" t="s">
        <v>10644</v>
      </c>
      <c r="D956" s="2">
        <v>1999</v>
      </c>
      <c r="E956" s="1">
        <v>0.5</v>
      </c>
      <c r="F956" s="27">
        <f t="shared" si="202"/>
        <v>12</v>
      </c>
      <c r="G956" s="19">
        <f>D956 / (1 - VALUE(LEFT(E956, LEN(E956)-1))/100)</f>
        <v>1999</v>
      </c>
      <c r="H956" s="19" t="str">
        <f>IF(D956&lt;200, "&lt;₹200", IF(D956&lt;=500, "₹200–₹500", "&gt;₹500"))</f>
        <v>&gt;₹500</v>
      </c>
      <c r="I956">
        <v>4</v>
      </c>
      <c r="J956" s="4">
        <v>30254</v>
      </c>
      <c r="K956" s="21">
        <f>I956*J956</f>
        <v>121016</v>
      </c>
      <c r="L956" s="28">
        <f t="shared" si="203"/>
        <v>60477746</v>
      </c>
    </row>
    <row r="957" spans="1:12">
      <c r="A957" t="s">
        <v>2349</v>
      </c>
      <c r="B957" s="5" t="s">
        <v>9760</v>
      </c>
      <c r="C957" t="s">
        <v>10644</v>
      </c>
      <c r="D957" s="2">
        <v>1599</v>
      </c>
      <c r="E957" s="1">
        <v>0.6</v>
      </c>
      <c r="F957" s="27">
        <f t="shared" si="202"/>
        <v>12</v>
      </c>
      <c r="G957" s="19">
        <f>D957 / (1 - VALUE(LEFT(E957, LEN(E957)-1))/100)</f>
        <v>1599</v>
      </c>
      <c r="H957" s="19" t="str">
        <f>IF(D957&lt;200, "&lt;₹200", IF(D957&lt;=500, "₹200–₹500", "&gt;₹500"))</f>
        <v>&gt;₹500</v>
      </c>
      <c r="I957">
        <v>4</v>
      </c>
      <c r="J957" s="4">
        <v>30254</v>
      </c>
      <c r="K957" s="21">
        <f>I957*J957</f>
        <v>121016</v>
      </c>
      <c r="L957" s="28">
        <f t="shared" si="203"/>
        <v>48376146</v>
      </c>
    </row>
    <row r="958" spans="1:12">
      <c r="A958" t="s">
        <v>3084</v>
      </c>
      <c r="B958" s="5" t="s">
        <v>9832</v>
      </c>
      <c r="C958" t="s">
        <v>10644</v>
      </c>
      <c r="D958" s="2">
        <v>1799</v>
      </c>
      <c r="E958" s="1">
        <v>0.74</v>
      </c>
      <c r="F958" s="27">
        <f t="shared" si="202"/>
        <v>12</v>
      </c>
      <c r="G958" s="19">
        <f>D958 / (1 - VALUE(LEFT(E958, LEN(E958)-1))/100)</f>
        <v>1811.681772406848</v>
      </c>
      <c r="H958" s="19" t="str">
        <f>IF(D958&lt;200, "&lt;₹200", IF(D958&lt;=500, "₹200–₹500", "&gt;₹500"))</f>
        <v>&gt;₹500</v>
      </c>
      <c r="I958">
        <v>4</v>
      </c>
      <c r="J958" s="4">
        <v>26880</v>
      </c>
      <c r="K958" s="21">
        <f>I958*J958</f>
        <v>107520</v>
      </c>
      <c r="L958" s="28">
        <f t="shared" si="203"/>
        <v>48698006.042296074</v>
      </c>
    </row>
    <row r="959" spans="1:12">
      <c r="A959" t="s">
        <v>3084</v>
      </c>
      <c r="B959" s="5" t="s">
        <v>9832</v>
      </c>
      <c r="C959" t="s">
        <v>10644</v>
      </c>
      <c r="D959" s="2">
        <v>1799</v>
      </c>
      <c r="E959" s="1">
        <v>0.74</v>
      </c>
      <c r="F959" s="27">
        <f t="shared" si="202"/>
        <v>12</v>
      </c>
      <c r="G959" s="19">
        <f>D959 / (1 - VALUE(LEFT(E959, LEN(E959)-1))/100)</f>
        <v>1811.681772406848</v>
      </c>
      <c r="H959" s="19" t="str">
        <f>IF(D959&lt;200, "&lt;₹200", IF(D959&lt;=500, "₹200–₹500", "&gt;₹500"))</f>
        <v>&gt;₹500</v>
      </c>
      <c r="I959">
        <v>4</v>
      </c>
      <c r="J959" s="4">
        <v>26880</v>
      </c>
      <c r="K959" s="21">
        <f>I959*J959</f>
        <v>107520</v>
      </c>
      <c r="L959" s="28">
        <f t="shared" si="203"/>
        <v>48698006.042296074</v>
      </c>
    </row>
    <row r="960" spans="1:12">
      <c r="A960" t="s">
        <v>5087</v>
      </c>
      <c r="B960" s="5" t="s">
        <v>10066</v>
      </c>
      <c r="C960" t="s">
        <v>10669</v>
      </c>
      <c r="D960">
        <v>599</v>
      </c>
      <c r="E960" s="1">
        <v>0.12</v>
      </c>
      <c r="F960" s="1"/>
      <c r="G960" s="19">
        <f>D960 / (1 - VALUE(LEFT(E960, LEN(E960)-1))/100)</f>
        <v>599.59959959959963</v>
      </c>
      <c r="H960" s="19" t="str">
        <f>IF(D960&lt;200, "&lt;₹200", IF(D960&lt;=500, "₹200–₹500", "&gt;₹500"))</f>
        <v>&gt;₹500</v>
      </c>
      <c r="I960">
        <v>4</v>
      </c>
      <c r="J960" s="4">
        <v>26423</v>
      </c>
      <c r="K960" s="21">
        <f>I960*J960</f>
        <v>105692</v>
      </c>
    </row>
    <row r="961" spans="1:12">
      <c r="A961" t="s">
        <v>6717</v>
      </c>
      <c r="B961" s="5" t="s">
        <v>10262</v>
      </c>
      <c r="C961" t="s">
        <v>10774</v>
      </c>
      <c r="D961" s="2">
        <v>2699</v>
      </c>
      <c r="E961" s="1">
        <v>0.46</v>
      </c>
      <c r="F961" s="1"/>
      <c r="G961" s="19">
        <f>D961 / (1 - VALUE(LEFT(E961, LEN(E961)-1))/100)</f>
        <v>2709.8393574297188</v>
      </c>
      <c r="H961" s="19" t="str">
        <f>IF(D961&lt;200, "&lt;₹200", IF(D961&lt;=500, "₹200–₹500", "&gt;₹500"))</f>
        <v>&gt;₹500</v>
      </c>
      <c r="I961">
        <v>4</v>
      </c>
      <c r="J961" s="4">
        <v>26164</v>
      </c>
      <c r="K961" s="21">
        <f>I961*J961</f>
        <v>104656</v>
      </c>
    </row>
    <row r="962" spans="1:12">
      <c r="A962" t="s">
        <v>2398</v>
      </c>
      <c r="B962" s="5" t="s">
        <v>9766</v>
      </c>
      <c r="C962" t="s">
        <v>10646</v>
      </c>
      <c r="D962" s="2">
        <v>16499</v>
      </c>
      <c r="E962" s="1">
        <v>0.21</v>
      </c>
      <c r="F962" s="1"/>
      <c r="G962" s="19">
        <f>D962 / (1 - VALUE(LEFT(E962, LEN(E962)-1))/100)</f>
        <v>16532.064128256512</v>
      </c>
      <c r="H962" s="19" t="str">
        <f>IF(D962&lt;200, "&lt;₹200", IF(D962&lt;=500, "₹200–₹500", "&gt;₹500"))</f>
        <v>&gt;₹500</v>
      </c>
      <c r="I962">
        <v>4</v>
      </c>
      <c r="J962" s="4">
        <v>21350</v>
      </c>
      <c r="K962" s="21">
        <f>I962*J962</f>
        <v>85400</v>
      </c>
    </row>
    <row r="963" spans="1:12">
      <c r="A963" t="s">
        <v>2860</v>
      </c>
      <c r="B963" s="5" t="s">
        <v>9766</v>
      </c>
      <c r="C963" t="s">
        <v>10646</v>
      </c>
      <c r="D963" s="2">
        <v>17999</v>
      </c>
      <c r="E963" s="1">
        <v>0.18</v>
      </c>
      <c r="F963" s="1"/>
      <c r="G963" s="19">
        <f>D963 / (1 - VALUE(LEFT(E963, LEN(E963)-1))/100)</f>
        <v>18017.017017017017</v>
      </c>
      <c r="H963" s="19" t="str">
        <f>IF(D963&lt;200, "&lt;₹200", IF(D963&lt;=500, "₹200–₹500", "&gt;₹500"))</f>
        <v>&gt;₹500</v>
      </c>
      <c r="I963">
        <v>4</v>
      </c>
      <c r="J963" s="4">
        <v>21350</v>
      </c>
      <c r="K963" s="21">
        <f>I963*J963</f>
        <v>85400</v>
      </c>
    </row>
    <row r="964" spans="1:12">
      <c r="A964" t="s">
        <v>2921</v>
      </c>
      <c r="B964" s="5" t="s">
        <v>9766</v>
      </c>
      <c r="C964" t="s">
        <v>10646</v>
      </c>
      <c r="D964" s="2">
        <v>16499</v>
      </c>
      <c r="E964" s="1">
        <v>0.21</v>
      </c>
      <c r="F964" s="1"/>
      <c r="G964" s="19">
        <f>D964 / (1 - VALUE(LEFT(E964, LEN(E964)-1))/100)</f>
        <v>16532.064128256512</v>
      </c>
      <c r="H964" s="19" t="str">
        <f>IF(D964&lt;200, "&lt;₹200", IF(D964&lt;=500, "₹200–₹500", "&gt;₹500"))</f>
        <v>&gt;₹500</v>
      </c>
      <c r="I964">
        <v>4</v>
      </c>
      <c r="J964" s="4">
        <v>21350</v>
      </c>
      <c r="K964" s="21">
        <f>I964*J964</f>
        <v>85400</v>
      </c>
    </row>
    <row r="965" spans="1:12">
      <c r="A965" t="s">
        <v>7094</v>
      </c>
      <c r="B965" s="5" t="s">
        <v>10310</v>
      </c>
      <c r="C965" t="s">
        <v>10765</v>
      </c>
      <c r="D965" s="2">
        <v>3199</v>
      </c>
      <c r="E965" s="1">
        <v>0.36</v>
      </c>
      <c r="F965" s="1"/>
      <c r="G965" s="19">
        <f>D965 / (1 - VALUE(LEFT(E965, LEN(E965)-1))/100)</f>
        <v>3208.6258776328987</v>
      </c>
      <c r="H965" s="19" t="str">
        <f>IF(D965&lt;200, "&lt;₹200", IF(D965&lt;=500, "₹200–₹500", "&gt;₹500"))</f>
        <v>&gt;₹500</v>
      </c>
      <c r="I965">
        <v>4</v>
      </c>
      <c r="J965" s="4">
        <v>20869</v>
      </c>
      <c r="K965" s="21">
        <f>I965*J965</f>
        <v>83476</v>
      </c>
    </row>
    <row r="966" spans="1:12">
      <c r="A966" t="s">
        <v>4497</v>
      </c>
      <c r="B966" s="5" t="s">
        <v>9991</v>
      </c>
      <c r="C966" t="s">
        <v>10669</v>
      </c>
      <c r="D966">
        <v>849</v>
      </c>
      <c r="E966" s="1">
        <v>0.83</v>
      </c>
      <c r="F966" s="27">
        <f>SUBTOTAL(103, E966:E977)</f>
        <v>12</v>
      </c>
      <c r="G966" s="19">
        <f>D966 / (1 - VALUE(LEFT(E966, LEN(E966)-1))/100)</f>
        <v>855.84677419354841</v>
      </c>
      <c r="H966" s="19" t="str">
        <f>IF(D966&lt;200, "&lt;₹200", IF(D966&lt;=500, "₹200–₹500", "&gt;₹500"))</f>
        <v>&gt;₹500</v>
      </c>
      <c r="I966">
        <v>4</v>
      </c>
      <c r="J966" s="4">
        <v>20457</v>
      </c>
      <c r="K966" s="21">
        <f>I966*J966</f>
        <v>81828</v>
      </c>
      <c r="L966" s="28">
        <f>G966*J966</f>
        <v>17508057.459677421</v>
      </c>
    </row>
    <row r="967" spans="1:12">
      <c r="A967" t="s">
        <v>3070</v>
      </c>
      <c r="B967" s="5" t="s">
        <v>9830</v>
      </c>
      <c r="C967" t="s">
        <v>10650</v>
      </c>
      <c r="D967">
        <v>599</v>
      </c>
      <c r="E967" s="1">
        <v>0.4</v>
      </c>
      <c r="F967" s="1"/>
      <c r="G967" s="19">
        <f>D967 / (1 - VALUE(LEFT(E967, LEN(E967)-1))/100)</f>
        <v>599</v>
      </c>
      <c r="H967" s="19" t="str">
        <f>IF(D967&lt;200, "&lt;₹200", IF(D967&lt;=500, "₹200–₹500", "&gt;₹500"))</f>
        <v>&gt;₹500</v>
      </c>
      <c r="I967">
        <v>4</v>
      </c>
      <c r="J967" s="4">
        <v>18654</v>
      </c>
      <c r="K967" s="21">
        <f>I967*J967</f>
        <v>74616</v>
      </c>
    </row>
    <row r="968" spans="1:12">
      <c r="A968" t="s">
        <v>6299</v>
      </c>
      <c r="B968" s="5" t="s">
        <v>9694</v>
      </c>
      <c r="C968" t="s">
        <v>10758</v>
      </c>
      <c r="D968" s="2">
        <v>1199</v>
      </c>
      <c r="E968" s="1">
        <v>0.4</v>
      </c>
      <c r="F968" s="1"/>
      <c r="G968" s="19">
        <f>D968 / (1 - VALUE(LEFT(E968, LEN(E968)-1))/100)</f>
        <v>1199</v>
      </c>
      <c r="H968" s="19" t="str">
        <f>IF(D968&lt;200, "&lt;₹200", IF(D968&lt;=500, "₹200–₹500", "&gt;₹500"))</f>
        <v>&gt;₹500</v>
      </c>
      <c r="I968">
        <v>4</v>
      </c>
      <c r="J968" s="4">
        <v>18543</v>
      </c>
      <c r="K968" s="21">
        <f>I968*J968</f>
        <v>74172</v>
      </c>
    </row>
    <row r="969" spans="1:12">
      <c r="A969" t="s">
        <v>7884</v>
      </c>
      <c r="B969" s="5" t="s">
        <v>10416</v>
      </c>
      <c r="C969" t="s">
        <v>10796</v>
      </c>
      <c r="D969" s="2">
        <v>9199</v>
      </c>
      <c r="E969" s="1">
        <v>0.49</v>
      </c>
      <c r="F969" s="1"/>
      <c r="G969" s="19">
        <f>D969 / (1 - VALUE(LEFT(E969, LEN(E969)-1))/100)</f>
        <v>9235.9437751004025</v>
      </c>
      <c r="H969" s="19" t="str">
        <f>IF(D969&lt;200, "&lt;₹200", IF(D969&lt;=500, "₹200–₹500", "&gt;₹500"))</f>
        <v>&gt;₹500</v>
      </c>
      <c r="I969">
        <v>4</v>
      </c>
      <c r="J969" s="4">
        <v>16020</v>
      </c>
      <c r="K969" s="21">
        <f>I969*J969</f>
        <v>64080</v>
      </c>
    </row>
    <row r="970" spans="1:12">
      <c r="A970" t="s">
        <v>6767</v>
      </c>
      <c r="B970" s="5" t="s">
        <v>10269</v>
      </c>
      <c r="C970" t="s">
        <v>10776</v>
      </c>
      <c r="D970">
        <v>349</v>
      </c>
      <c r="E970" s="1">
        <v>0.65</v>
      </c>
      <c r="F970" s="27">
        <f>SUBTOTAL(103, E970:E981)</f>
        <v>12</v>
      </c>
      <c r="G970" s="19">
        <f>D970 / (1 - VALUE(LEFT(E970, LEN(E970)-1))/100)</f>
        <v>351.10663983903419</v>
      </c>
      <c r="H970" s="19" t="str">
        <f>IF(D970&lt;200, "&lt;₹200", IF(D970&lt;=500, "₹200–₹500", "&gt;₹500"))</f>
        <v>₹200–₹500</v>
      </c>
      <c r="I970">
        <v>4</v>
      </c>
      <c r="J970" s="4">
        <v>15646</v>
      </c>
      <c r="K970" s="21">
        <f>I970*J970</f>
        <v>62584</v>
      </c>
      <c r="L970" s="28">
        <f>G970*J970</f>
        <v>5493414.4869215293</v>
      </c>
    </row>
    <row r="971" spans="1:12">
      <c r="A971" t="s">
        <v>8184</v>
      </c>
      <c r="B971" s="5" t="s">
        <v>10454</v>
      </c>
      <c r="C971" t="s">
        <v>10781</v>
      </c>
      <c r="D971" s="2">
        <v>1804</v>
      </c>
      <c r="E971" s="1">
        <v>0.24</v>
      </c>
      <c r="F971" s="1"/>
      <c r="G971" s="19">
        <f>D971 / (1 - VALUE(LEFT(E971, LEN(E971)-1))/100)</f>
        <v>1807.6152304609218</v>
      </c>
      <c r="H971" s="19" t="str">
        <f>IF(D971&lt;200, "&lt;₹200", IF(D971&lt;=500, "₹200–₹500", "&gt;₹500"))</f>
        <v>&gt;₹500</v>
      </c>
      <c r="I971">
        <v>4</v>
      </c>
      <c r="J971" s="4">
        <v>15382</v>
      </c>
      <c r="K971" s="21">
        <f>I971*J971</f>
        <v>61528</v>
      </c>
    </row>
    <row r="972" spans="1:12">
      <c r="A972" t="s">
        <v>7330</v>
      </c>
      <c r="B972" s="5" t="s">
        <v>10341</v>
      </c>
      <c r="C972" t="s">
        <v>10762</v>
      </c>
      <c r="D972" s="2">
        <v>2698</v>
      </c>
      <c r="E972" s="1">
        <v>0.32</v>
      </c>
      <c r="F972" s="1"/>
      <c r="G972" s="19">
        <f>D972 / (1 - VALUE(LEFT(E972, LEN(E972)-1))/100)</f>
        <v>2706.1183550651954</v>
      </c>
      <c r="H972" s="19" t="str">
        <f>IF(D972&lt;200, "&lt;₹200", IF(D972&lt;=500, "₹200–₹500", "&gt;₹500"))</f>
        <v>&gt;₹500</v>
      </c>
      <c r="I972">
        <v>4</v>
      </c>
      <c r="J972" s="4">
        <v>15034</v>
      </c>
      <c r="K972" s="21">
        <f>I972*J972</f>
        <v>60136</v>
      </c>
    </row>
    <row r="973" spans="1:12">
      <c r="A973" t="s">
        <v>2730</v>
      </c>
      <c r="B973" s="5" t="s">
        <v>9800</v>
      </c>
      <c r="C973" t="s">
        <v>10651</v>
      </c>
      <c r="D973">
        <v>249</v>
      </c>
      <c r="E973" s="1">
        <v>0.62</v>
      </c>
      <c r="F973" s="27">
        <f>SUBTOTAL(103, E973:E984)</f>
        <v>12</v>
      </c>
      <c r="G973" s="19">
        <f>D973 / (1 - VALUE(LEFT(E973, LEN(E973)-1))/100)</f>
        <v>250.5030181086519</v>
      </c>
      <c r="H973" s="19" t="str">
        <f>IF(D973&lt;200, "&lt;₹200", IF(D973&lt;=500, "₹200–₹500", "&gt;₹500"))</f>
        <v>₹200–₹500</v>
      </c>
      <c r="I973">
        <v>4</v>
      </c>
      <c r="J973" s="4">
        <v>14404</v>
      </c>
      <c r="K973" s="21">
        <f>I973*J973</f>
        <v>57616</v>
      </c>
      <c r="L973" s="28">
        <f>G973*J973</f>
        <v>3608245.472837022</v>
      </c>
    </row>
    <row r="974" spans="1:12">
      <c r="A974" t="s">
        <v>3446</v>
      </c>
      <c r="B974" s="5" t="s">
        <v>9868</v>
      </c>
      <c r="C974" t="s">
        <v>10651</v>
      </c>
      <c r="D974">
        <v>699</v>
      </c>
      <c r="E974" s="1">
        <v>0.42</v>
      </c>
      <c r="F974" s="1"/>
      <c r="G974" s="19">
        <f>D974 / (1 - VALUE(LEFT(E974, LEN(E974)-1))/100)</f>
        <v>701.80722891566268</v>
      </c>
      <c r="H974" s="19" t="str">
        <f>IF(D974&lt;200, "&lt;₹200", IF(D974&lt;=500, "₹200–₹500", "&gt;₹500"))</f>
        <v>&gt;₹500</v>
      </c>
      <c r="I974">
        <v>4</v>
      </c>
      <c r="J974" s="4">
        <v>14404</v>
      </c>
      <c r="K974" s="21">
        <f>I974*J974</f>
        <v>57616</v>
      </c>
    </row>
    <row r="975" spans="1:12">
      <c r="A975" t="s">
        <v>3446</v>
      </c>
      <c r="B975" s="5" t="s">
        <v>9868</v>
      </c>
      <c r="C975" t="s">
        <v>10651</v>
      </c>
      <c r="D975">
        <v>699</v>
      </c>
      <c r="E975" s="1">
        <v>0.42</v>
      </c>
      <c r="F975" s="1"/>
      <c r="G975" s="19">
        <f>D975 / (1 - VALUE(LEFT(E975, LEN(E975)-1))/100)</f>
        <v>701.80722891566268</v>
      </c>
      <c r="H975" s="19" t="str">
        <f>IF(D975&lt;200, "&lt;₹200", IF(D975&lt;=500, "₹200–₹500", "&gt;₹500"))</f>
        <v>&gt;₹500</v>
      </c>
      <c r="I975">
        <v>4</v>
      </c>
      <c r="J975" s="4">
        <v>14403</v>
      </c>
      <c r="K975" s="21">
        <f>I975*J975</f>
        <v>57612</v>
      </c>
    </row>
    <row r="976" spans="1:12">
      <c r="A976" t="s">
        <v>6588</v>
      </c>
      <c r="B976" s="5" t="s">
        <v>10245</v>
      </c>
      <c r="C976" t="s">
        <v>10775</v>
      </c>
      <c r="D976" s="2">
        <v>1665</v>
      </c>
      <c r="E976" s="1">
        <v>0.21</v>
      </c>
      <c r="F976" s="1"/>
      <c r="G976" s="19">
        <f>D976 / (1 - VALUE(LEFT(E976, LEN(E976)-1))/100)</f>
        <v>1668.3366733466935</v>
      </c>
      <c r="H976" s="19" t="str">
        <f>IF(D976&lt;200, "&lt;₹200", IF(D976&lt;=500, "₹200–₹500", "&gt;₹500"))</f>
        <v>&gt;₹500</v>
      </c>
      <c r="I976">
        <v>4</v>
      </c>
      <c r="J976" s="4">
        <v>14368</v>
      </c>
      <c r="K976" s="21">
        <f>I976*J976</f>
        <v>57472</v>
      </c>
    </row>
    <row r="977" spans="1:12">
      <c r="A977" t="s">
        <v>2298</v>
      </c>
      <c r="B977" s="5" t="s">
        <v>9754</v>
      </c>
      <c r="C977" t="s">
        <v>10649</v>
      </c>
      <c r="D977">
        <v>349</v>
      </c>
      <c r="E977" s="1">
        <v>0.73</v>
      </c>
      <c r="F977" s="27">
        <f t="shared" ref="F977:F978" si="204">SUBTOTAL(103, E977:E988)</f>
        <v>12</v>
      </c>
      <c r="G977" s="19">
        <f>D977 / (1 - VALUE(LEFT(E977, LEN(E977)-1))/100)</f>
        <v>351.46022155085598</v>
      </c>
      <c r="H977" s="19" t="str">
        <f>IF(D977&lt;200, "&lt;₹200", IF(D977&lt;=500, "₹200–₹500", "&gt;₹500"))</f>
        <v>₹200–₹500</v>
      </c>
      <c r="I977">
        <v>4</v>
      </c>
      <c r="J977" s="4">
        <v>14283</v>
      </c>
      <c r="K977" s="21">
        <f>I977*J977</f>
        <v>57132</v>
      </c>
      <c r="L977" s="28">
        <f t="shared" ref="L977:L978" si="205">G977*J977</f>
        <v>5019906.3444108758</v>
      </c>
    </row>
    <row r="978" spans="1:12">
      <c r="A978" t="s">
        <v>2298</v>
      </c>
      <c r="B978" s="5" t="s">
        <v>9754</v>
      </c>
      <c r="C978" t="s">
        <v>10649</v>
      </c>
      <c r="D978">
        <v>349</v>
      </c>
      <c r="E978" s="1">
        <v>0.73</v>
      </c>
      <c r="F978" s="27">
        <f t="shared" si="204"/>
        <v>12</v>
      </c>
      <c r="G978" s="19">
        <f>D978 / (1 - VALUE(LEFT(E978, LEN(E978)-1))/100)</f>
        <v>351.46022155085598</v>
      </c>
      <c r="H978" s="19" t="str">
        <f>IF(D978&lt;200, "&lt;₹200", IF(D978&lt;=500, "₹200–₹500", "&gt;₹500"))</f>
        <v>₹200–₹500</v>
      </c>
      <c r="I978">
        <v>4</v>
      </c>
      <c r="J978" s="4">
        <v>14282</v>
      </c>
      <c r="K978" s="21">
        <f>I978*J978</f>
        <v>57128</v>
      </c>
      <c r="L978" s="28">
        <f t="shared" si="205"/>
        <v>5019554.8841893254</v>
      </c>
    </row>
    <row r="979" spans="1:12">
      <c r="A979" t="s">
        <v>6441</v>
      </c>
      <c r="B979" s="5" t="s">
        <v>10225</v>
      </c>
      <c r="C979" t="s">
        <v>10768</v>
      </c>
      <c r="D979" s="2">
        <v>1199</v>
      </c>
      <c r="E979" s="1">
        <v>0.4</v>
      </c>
      <c r="F979" s="1"/>
      <c r="G979" s="19">
        <f>D979 / (1 - VALUE(LEFT(E979, LEN(E979)-1))/100)</f>
        <v>1199</v>
      </c>
      <c r="H979" s="19" t="str">
        <f>IF(D979&lt;200, "&lt;₹200", IF(D979&lt;=500, "₹200–₹500", "&gt;₹500"))</f>
        <v>&gt;₹500</v>
      </c>
      <c r="I979">
        <v>4</v>
      </c>
      <c r="J979" s="4">
        <v>14030</v>
      </c>
      <c r="K979" s="21">
        <f>I979*J979</f>
        <v>56120</v>
      </c>
    </row>
    <row r="980" spans="1:12">
      <c r="A980" t="s">
        <v>4256</v>
      </c>
      <c r="B980" s="5" t="s">
        <v>9963</v>
      </c>
      <c r="C980" t="s">
        <v>3318</v>
      </c>
      <c r="D980">
        <v>745</v>
      </c>
      <c r="E980" s="1">
        <v>0.06</v>
      </c>
      <c r="F980" s="1"/>
      <c r="G980" s="19">
        <f>D980 / (1 - VALUE(LEFT(E980, LEN(E980)-1))/100)</f>
        <v>745</v>
      </c>
      <c r="H980" s="19" t="str">
        <f>IF(D980&lt;200, "&lt;₹200", IF(D980&lt;=500, "₹200–₹500", "&gt;₹500"))</f>
        <v>&gt;₹500</v>
      </c>
      <c r="I980">
        <v>4</v>
      </c>
      <c r="J980" s="4">
        <v>13797</v>
      </c>
      <c r="K980" s="21">
        <f>I980*J980</f>
        <v>55188</v>
      </c>
    </row>
    <row r="981" spans="1:12">
      <c r="A981" t="s">
        <v>5811</v>
      </c>
      <c r="B981" s="5" t="s">
        <v>10150</v>
      </c>
      <c r="C981" t="s">
        <v>10741</v>
      </c>
      <c r="D981">
        <v>749</v>
      </c>
      <c r="E981" s="1">
        <v>0.57999999999999996</v>
      </c>
      <c r="F981" s="27">
        <f>SUBTOTAL(103, E981:E992)</f>
        <v>12</v>
      </c>
      <c r="G981" s="19">
        <f>D981 / (1 - VALUE(LEFT(E981, LEN(E981)-1))/100)</f>
        <v>752.7638190954774</v>
      </c>
      <c r="H981" s="19" t="str">
        <f>IF(D981&lt;200, "&lt;₹200", IF(D981&lt;=500, "₹200–₹500", "&gt;₹500"))</f>
        <v>&gt;₹500</v>
      </c>
      <c r="I981">
        <v>4</v>
      </c>
      <c r="J981" s="4">
        <v>13199</v>
      </c>
      <c r="K981" s="21">
        <f>I981*J981</f>
        <v>52796</v>
      </c>
      <c r="L981" s="28">
        <f>G981*J981</f>
        <v>9935729.648241207</v>
      </c>
    </row>
    <row r="982" spans="1:12">
      <c r="A982" t="s">
        <v>2291</v>
      </c>
      <c r="B982" s="5" t="s">
        <v>9753</v>
      </c>
      <c r="C982" t="s">
        <v>10646</v>
      </c>
      <c r="D982" s="2">
        <v>8999</v>
      </c>
      <c r="E982" s="1">
        <v>0.25</v>
      </c>
      <c r="F982" s="1"/>
      <c r="G982" s="19">
        <f>D982 / (1 - VALUE(LEFT(E982, LEN(E982)-1))/100)</f>
        <v>9017.0340681362723</v>
      </c>
      <c r="H982" s="19" t="str">
        <f>IF(D982&lt;200, "&lt;₹200", IF(D982&lt;=500, "₹200–₹500", "&gt;₹500"))</f>
        <v>&gt;₹500</v>
      </c>
      <c r="I982">
        <v>4</v>
      </c>
      <c r="J982" s="4">
        <v>12796</v>
      </c>
      <c r="K982" s="21">
        <f>I982*J982</f>
        <v>51184</v>
      </c>
    </row>
    <row r="983" spans="1:12">
      <c r="A983" t="s">
        <v>2426</v>
      </c>
      <c r="B983" s="5" t="s">
        <v>9769</v>
      </c>
      <c r="C983" t="s">
        <v>10646</v>
      </c>
      <c r="D983" s="2">
        <v>8999</v>
      </c>
      <c r="E983" s="1">
        <v>0.25</v>
      </c>
      <c r="F983" s="1"/>
      <c r="G983" s="19">
        <f>D983 / (1 - VALUE(LEFT(E983, LEN(E983)-1))/100)</f>
        <v>9017.0340681362723</v>
      </c>
      <c r="H983" s="19" t="str">
        <f>IF(D983&lt;200, "&lt;₹200", IF(D983&lt;=500, "₹200–₹500", "&gt;₹500"))</f>
        <v>&gt;₹500</v>
      </c>
      <c r="I983">
        <v>4</v>
      </c>
      <c r="J983" s="4">
        <v>12796</v>
      </c>
      <c r="K983" s="21">
        <f>I983*J983</f>
        <v>51184</v>
      </c>
    </row>
    <row r="984" spans="1:12">
      <c r="A984" t="s">
        <v>2467</v>
      </c>
      <c r="B984" s="5" t="s">
        <v>9774</v>
      </c>
      <c r="C984" t="s">
        <v>10646</v>
      </c>
      <c r="D984" s="2">
        <v>8999</v>
      </c>
      <c r="E984" s="1">
        <v>0.25</v>
      </c>
      <c r="F984" s="1"/>
      <c r="G984" s="19">
        <f>D984 / (1 - VALUE(LEFT(E984, LEN(E984)-1))/100)</f>
        <v>9017.0340681362723</v>
      </c>
      <c r="H984" s="19" t="str">
        <f>IF(D984&lt;200, "&lt;₹200", IF(D984&lt;=500, "₹200–₹500", "&gt;₹500"))</f>
        <v>&gt;₹500</v>
      </c>
      <c r="I984">
        <v>4</v>
      </c>
      <c r="J984" s="4">
        <v>12796</v>
      </c>
      <c r="K984" s="21">
        <f>I984*J984</f>
        <v>51184</v>
      </c>
    </row>
    <row r="985" spans="1:12">
      <c r="A985" t="s">
        <v>8451</v>
      </c>
      <c r="B985" s="5" t="s">
        <v>10490</v>
      </c>
      <c r="C985" t="s">
        <v>10796</v>
      </c>
      <c r="D985" s="2">
        <v>15999</v>
      </c>
      <c r="E985" s="1">
        <v>0.35</v>
      </c>
      <c r="F985" s="1"/>
      <c r="G985" s="19">
        <f>D985 / (1 - VALUE(LEFT(E985, LEN(E985)-1))/100)</f>
        <v>16047.141424272819</v>
      </c>
      <c r="H985" s="19" t="str">
        <f>IF(D985&lt;200, "&lt;₹200", IF(D985&lt;=500, "₹200–₹500", "&gt;₹500"))</f>
        <v>&gt;₹500</v>
      </c>
      <c r="I985">
        <v>4</v>
      </c>
      <c r="J985" s="4">
        <v>11206</v>
      </c>
      <c r="K985" s="21">
        <f>I985*J985</f>
        <v>44824</v>
      </c>
    </row>
    <row r="986" spans="1:12">
      <c r="A986" t="s">
        <v>5916</v>
      </c>
      <c r="B986" s="5" t="s">
        <v>10162</v>
      </c>
      <c r="C986" t="s">
        <v>10691</v>
      </c>
      <c r="D986" s="2">
        <v>1565</v>
      </c>
      <c r="E986" s="1">
        <v>0.48</v>
      </c>
      <c r="F986" s="1"/>
      <c r="G986" s="19">
        <f>D986 / (1 - VALUE(LEFT(E986, LEN(E986)-1))/100)</f>
        <v>1571.2851405622489</v>
      </c>
      <c r="H986" s="19" t="str">
        <f>IF(D986&lt;200, "&lt;₹200", IF(D986&lt;=500, "₹200–₹500", "&gt;₹500"))</f>
        <v>&gt;₹500</v>
      </c>
      <c r="I986">
        <v>4</v>
      </c>
      <c r="J986" s="4">
        <v>11113</v>
      </c>
      <c r="K986" s="21">
        <f>I986*J986</f>
        <v>44452</v>
      </c>
    </row>
    <row r="987" spans="1:12">
      <c r="A987" t="s">
        <v>6862</v>
      </c>
      <c r="B987" s="5" t="s">
        <v>10280</v>
      </c>
      <c r="C987" t="s">
        <v>10766</v>
      </c>
      <c r="D987" s="2">
        <v>3599</v>
      </c>
      <c r="E987" s="1">
        <v>0.51</v>
      </c>
      <c r="F987" s="27">
        <f t="shared" ref="F987:F990" si="206">SUBTOTAL(103, E987:E998)</f>
        <v>12</v>
      </c>
      <c r="G987" s="19">
        <f>D987 / (1 - VALUE(LEFT(E987, LEN(E987)-1))/100)</f>
        <v>3617.0854271356784</v>
      </c>
      <c r="H987" s="19" t="str">
        <f>IF(D987&lt;200, "&lt;₹200", IF(D987&lt;=500, "₹200–₹500", "&gt;₹500"))</f>
        <v>&gt;₹500</v>
      </c>
      <c r="I987">
        <v>4</v>
      </c>
      <c r="J987" s="4">
        <v>10324</v>
      </c>
      <c r="K987" s="21">
        <f>I987*J987</f>
        <v>41296</v>
      </c>
      <c r="L987" s="28">
        <f t="shared" ref="L987:L990" si="207">G987*J987</f>
        <v>37342789.949748747</v>
      </c>
    </row>
    <row r="988" spans="1:12">
      <c r="A988" t="s">
        <v>7559</v>
      </c>
      <c r="B988" s="5" t="s">
        <v>10294</v>
      </c>
      <c r="C988" t="s">
        <v>10772</v>
      </c>
      <c r="D988">
        <v>199</v>
      </c>
      <c r="E988" s="1">
        <v>0.6</v>
      </c>
      <c r="F988" s="27">
        <f t="shared" si="206"/>
        <v>12</v>
      </c>
      <c r="G988" s="19">
        <f>D988 / (1 - VALUE(LEFT(E988, LEN(E988)-1))/100)</f>
        <v>199</v>
      </c>
      <c r="H988" s="19" t="str">
        <f>IF(D988&lt;200, "&lt;₹200", IF(D988&lt;=500, "₹200–₹500", "&gt;₹500"))</f>
        <v>&lt;₹200</v>
      </c>
      <c r="I988">
        <v>4</v>
      </c>
      <c r="J988" s="4">
        <v>10234</v>
      </c>
      <c r="K988" s="21">
        <f>I988*J988</f>
        <v>40936</v>
      </c>
      <c r="L988" s="28">
        <f t="shared" si="207"/>
        <v>2036566</v>
      </c>
    </row>
    <row r="989" spans="1:12">
      <c r="A989" t="s">
        <v>170</v>
      </c>
      <c r="B989" s="5" t="s">
        <v>9509</v>
      </c>
      <c r="C989" t="s">
        <v>10625</v>
      </c>
      <c r="D989">
        <v>59</v>
      </c>
      <c r="E989" s="1">
        <v>0.7</v>
      </c>
      <c r="F989" s="27">
        <f t="shared" si="206"/>
        <v>12</v>
      </c>
      <c r="G989" s="19">
        <f>D989 / (1 - VALUE(LEFT(E989, LEN(E989)-1))/100)</f>
        <v>59</v>
      </c>
      <c r="H989" s="19" t="str">
        <f>IF(D989&lt;200, "&lt;₹200", IF(D989&lt;=500, "₹200–₹500", "&gt;₹500"))</f>
        <v>&lt;₹200</v>
      </c>
      <c r="I989">
        <v>4</v>
      </c>
      <c r="J989" s="4">
        <v>9378</v>
      </c>
      <c r="K989" s="21">
        <f>I989*J989</f>
        <v>37512</v>
      </c>
      <c r="L989" s="28">
        <f t="shared" si="207"/>
        <v>553302</v>
      </c>
    </row>
    <row r="990" spans="1:12">
      <c r="A990" t="s">
        <v>310</v>
      </c>
      <c r="B990" s="5" t="s">
        <v>9528</v>
      </c>
      <c r="C990" t="s">
        <v>10625</v>
      </c>
      <c r="D990">
        <v>59</v>
      </c>
      <c r="E990" s="1">
        <v>0.7</v>
      </c>
      <c r="F990" s="27">
        <f t="shared" si="206"/>
        <v>12</v>
      </c>
      <c r="G990" s="19">
        <f>D990 / (1 - VALUE(LEFT(E990, LEN(E990)-1))/100)</f>
        <v>59</v>
      </c>
      <c r="H990" s="19" t="str">
        <f>IF(D990&lt;200, "&lt;₹200", IF(D990&lt;=500, "₹200–₹500", "&gt;₹500"))</f>
        <v>&lt;₹200</v>
      </c>
      <c r="I990">
        <v>4</v>
      </c>
      <c r="J990" s="4">
        <v>9378</v>
      </c>
      <c r="K990" s="21">
        <f>I990*J990</f>
        <v>37512</v>
      </c>
      <c r="L990" s="28">
        <f t="shared" si="207"/>
        <v>553302</v>
      </c>
    </row>
    <row r="991" spans="1:12">
      <c r="A991" t="s">
        <v>555</v>
      </c>
      <c r="B991" s="5" t="s">
        <v>9557</v>
      </c>
      <c r="C991" t="s">
        <v>10625</v>
      </c>
      <c r="D991">
        <v>139</v>
      </c>
      <c r="E991" s="1">
        <v>0.44</v>
      </c>
      <c r="F991" s="1"/>
      <c r="G991" s="19">
        <f>D991 / (1 - VALUE(LEFT(E991, LEN(E991)-1))/100)</f>
        <v>139.55823293172691</v>
      </c>
      <c r="H991" s="19" t="str">
        <f>IF(D991&lt;200, "&lt;₹200", IF(D991&lt;=500, "₹200–₹500", "&gt;₹500"))</f>
        <v>&lt;₹200</v>
      </c>
      <c r="I991">
        <v>4</v>
      </c>
      <c r="J991" s="4">
        <v>9378</v>
      </c>
      <c r="K991" s="21">
        <f>I991*J991</f>
        <v>37512</v>
      </c>
    </row>
    <row r="992" spans="1:12">
      <c r="A992" t="s">
        <v>1162</v>
      </c>
      <c r="B992" s="5" t="s">
        <v>9528</v>
      </c>
      <c r="C992" t="s">
        <v>10625</v>
      </c>
      <c r="D992">
        <v>88</v>
      </c>
      <c r="E992" s="1">
        <v>0.71</v>
      </c>
      <c r="F992" s="27">
        <f t="shared" ref="F992:F993" si="208">SUBTOTAL(103, E992:E1003)</f>
        <v>12</v>
      </c>
      <c r="G992" s="19">
        <f>D992 / (1 - VALUE(LEFT(E992, LEN(E992)-1))/100)</f>
        <v>88.620342396777446</v>
      </c>
      <c r="H992" s="19" t="str">
        <f>IF(D992&lt;200, "&lt;₹200", IF(D992&lt;=500, "₹200–₹500", "&gt;₹500"))</f>
        <v>&lt;₹200</v>
      </c>
      <c r="I992">
        <v>4</v>
      </c>
      <c r="J992" s="4">
        <v>9378</v>
      </c>
      <c r="K992" s="21">
        <f>I992*J992</f>
        <v>37512</v>
      </c>
      <c r="L992" s="28">
        <f t="shared" ref="L992:L993" si="209">G992*J992</f>
        <v>831081.5709969789</v>
      </c>
    </row>
    <row r="993" spans="1:12">
      <c r="A993" t="s">
        <v>1173</v>
      </c>
      <c r="B993" s="5" t="s">
        <v>9627</v>
      </c>
      <c r="C993" t="s">
        <v>10625</v>
      </c>
      <c r="D993">
        <v>57.89</v>
      </c>
      <c r="E993" s="1">
        <v>0.71</v>
      </c>
      <c r="F993" s="27">
        <f t="shared" si="208"/>
        <v>12</v>
      </c>
      <c r="G993" s="19">
        <f>D993 / (1 - VALUE(LEFT(E993, LEN(E993)-1))/100)</f>
        <v>58.298086606243707</v>
      </c>
      <c r="H993" s="19" t="str">
        <f>IF(D993&lt;200, "&lt;₹200", IF(D993&lt;=500, "₹200–₹500", "&gt;₹500"))</f>
        <v>&lt;₹200</v>
      </c>
      <c r="I993">
        <v>4</v>
      </c>
      <c r="J993" s="4">
        <v>9378</v>
      </c>
      <c r="K993" s="21">
        <f>I993*J993</f>
        <v>37512</v>
      </c>
      <c r="L993" s="28">
        <f t="shared" si="209"/>
        <v>546719.45619335352</v>
      </c>
    </row>
    <row r="994" spans="1:12">
      <c r="A994" t="s">
        <v>1283</v>
      </c>
      <c r="B994" s="5" t="s">
        <v>9640</v>
      </c>
      <c r="C994" t="s">
        <v>10625</v>
      </c>
      <c r="D994">
        <v>129</v>
      </c>
      <c r="E994" s="1">
        <v>0.48</v>
      </c>
      <c r="F994" s="1"/>
      <c r="G994" s="19">
        <f>D994 / (1 - VALUE(LEFT(E994, LEN(E994)-1))/100)</f>
        <v>129.51807228915663</v>
      </c>
      <c r="H994" s="19" t="str">
        <f>IF(D994&lt;200, "&lt;₹200", IF(D994&lt;=500, "₹200–₹500", "&gt;₹500"))</f>
        <v>&lt;₹200</v>
      </c>
      <c r="I994">
        <v>4</v>
      </c>
      <c r="J994" s="4">
        <v>9378</v>
      </c>
      <c r="K994" s="21">
        <f>I994*J994</f>
        <v>37512</v>
      </c>
    </row>
    <row r="995" spans="1:12">
      <c r="A995" t="s">
        <v>1659</v>
      </c>
      <c r="B995" s="5" t="s">
        <v>9679</v>
      </c>
      <c r="C995" t="s">
        <v>10625</v>
      </c>
      <c r="D995">
        <v>182</v>
      </c>
      <c r="E995" s="1">
        <v>0.7</v>
      </c>
      <c r="F995" s="27">
        <f>SUBTOTAL(103, E995:E1006)</f>
        <v>12</v>
      </c>
      <c r="G995" s="19">
        <f>D995 / (1 - VALUE(LEFT(E995, LEN(E995)-1))/100)</f>
        <v>182</v>
      </c>
      <c r="H995" s="19" t="str">
        <f>IF(D995&lt;200, "&lt;₹200", IF(D995&lt;=500, "₹200–₹500", "&gt;₹500"))</f>
        <v>&lt;₹200</v>
      </c>
      <c r="I995">
        <v>4</v>
      </c>
      <c r="J995" s="4">
        <v>9378</v>
      </c>
      <c r="K995" s="21">
        <f>I995*J995</f>
        <v>37512</v>
      </c>
      <c r="L995" s="28">
        <f>G995*J995</f>
        <v>1706796</v>
      </c>
    </row>
    <row r="996" spans="1:12">
      <c r="A996" t="s">
        <v>2866</v>
      </c>
      <c r="B996" s="5" t="s">
        <v>9813</v>
      </c>
      <c r="C996" t="s">
        <v>10648</v>
      </c>
      <c r="D996" s="2">
        <v>1399</v>
      </c>
      <c r="E996" s="1">
        <v>0.14000000000000001</v>
      </c>
      <c r="F996" s="1"/>
      <c r="G996" s="19">
        <f>D996 / (1 - VALUE(LEFT(E996, LEN(E996)-1))/100)</f>
        <v>1400.4004004004005</v>
      </c>
      <c r="H996" s="19" t="str">
        <f>IF(D996&lt;200, "&lt;₹200", IF(D996&lt;=500, "₹200–₹500", "&gt;₹500"))</f>
        <v>&gt;₹500</v>
      </c>
      <c r="I996">
        <v>4</v>
      </c>
      <c r="J996" s="4">
        <v>9378</v>
      </c>
      <c r="K996" s="21">
        <f>I996*J996</f>
        <v>37512</v>
      </c>
    </row>
    <row r="997" spans="1:12">
      <c r="A997" t="s">
        <v>3193</v>
      </c>
      <c r="B997" s="5" t="s">
        <v>9813</v>
      </c>
      <c r="C997" t="s">
        <v>10648</v>
      </c>
      <c r="D997" s="2">
        <v>1399</v>
      </c>
      <c r="E997" s="1">
        <v>0.14000000000000001</v>
      </c>
      <c r="F997" s="1"/>
      <c r="G997" s="19">
        <f>D997 / (1 - VALUE(LEFT(E997, LEN(E997)-1))/100)</f>
        <v>1400.4004004004005</v>
      </c>
      <c r="H997" s="19" t="str">
        <f>IF(D997&lt;200, "&lt;₹200", IF(D997&lt;=500, "₹200–₹500", "&gt;₹500"))</f>
        <v>&gt;₹500</v>
      </c>
      <c r="I997">
        <v>4</v>
      </c>
      <c r="J997" s="4">
        <v>9378</v>
      </c>
      <c r="K997" s="21">
        <f>I997*J997</f>
        <v>37512</v>
      </c>
    </row>
    <row r="998" spans="1:12">
      <c r="A998" t="s">
        <v>170</v>
      </c>
      <c r="B998" s="5" t="s">
        <v>9509</v>
      </c>
      <c r="C998" t="s">
        <v>10625</v>
      </c>
      <c r="D998">
        <v>59</v>
      </c>
      <c r="E998" s="1">
        <v>0.7</v>
      </c>
      <c r="F998" s="27">
        <f>SUBTOTAL(103, E998:E1009)</f>
        <v>12</v>
      </c>
      <c r="G998" s="19">
        <f>D998 / (1 - VALUE(LEFT(E998, LEN(E998)-1))/100)</f>
        <v>59</v>
      </c>
      <c r="H998" s="19" t="str">
        <f>IF(D998&lt;200, "&lt;₹200", IF(D998&lt;=500, "₹200–₹500", "&gt;₹500"))</f>
        <v>&lt;₹200</v>
      </c>
      <c r="I998">
        <v>4</v>
      </c>
      <c r="J998" s="4">
        <v>9377</v>
      </c>
      <c r="K998" s="21">
        <f>I998*J998</f>
        <v>37508</v>
      </c>
      <c r="L998" s="28">
        <f>G998*J998</f>
        <v>553243</v>
      </c>
    </row>
    <row r="999" spans="1:12">
      <c r="A999" t="s">
        <v>3030</v>
      </c>
      <c r="B999" s="5" t="s">
        <v>9640</v>
      </c>
      <c r="C999" t="s">
        <v>10625</v>
      </c>
      <c r="D999">
        <v>139</v>
      </c>
      <c r="E999" s="1">
        <v>0.44</v>
      </c>
      <c r="F999" s="1"/>
      <c r="G999" s="19">
        <f>D999 / (1 - VALUE(LEFT(E999, LEN(E999)-1))/100)</f>
        <v>139.55823293172691</v>
      </c>
      <c r="H999" s="19" t="str">
        <f>IF(D999&lt;200, "&lt;₹200", IF(D999&lt;=500, "₹200–₹500", "&gt;₹500"))</f>
        <v>&lt;₹200</v>
      </c>
      <c r="I999">
        <v>4</v>
      </c>
      <c r="J999" s="4">
        <v>9377</v>
      </c>
      <c r="K999" s="21">
        <f>I999*J999</f>
        <v>37508</v>
      </c>
    </row>
    <row r="1000" spans="1:12">
      <c r="A1000" t="s">
        <v>170</v>
      </c>
      <c r="B1000" s="5" t="s">
        <v>9509</v>
      </c>
      <c r="C1000" t="s">
        <v>10625</v>
      </c>
      <c r="D1000">
        <v>59</v>
      </c>
      <c r="E1000" s="1">
        <v>0.7</v>
      </c>
      <c r="F1000" s="27">
        <f t="shared" ref="F1000:F1001" si="210">SUBTOTAL(103, E1000:E1011)</f>
        <v>12</v>
      </c>
      <c r="G1000" s="19">
        <f>D1000 / (1 - VALUE(LEFT(E1000, LEN(E1000)-1))/100)</f>
        <v>59</v>
      </c>
      <c r="H1000" s="19" t="str">
        <f>IF(D1000&lt;200, "&lt;₹200", IF(D1000&lt;=500, "₹200–₹500", "&gt;₹500"))</f>
        <v>&lt;₹200</v>
      </c>
      <c r="I1000">
        <v>4</v>
      </c>
      <c r="J1000" s="4">
        <v>9377</v>
      </c>
      <c r="K1000" s="21">
        <f>I1000*J1000</f>
        <v>37508</v>
      </c>
      <c r="L1000" s="28">
        <f t="shared" ref="L1000:L1001" si="211">G1000*J1000</f>
        <v>553243</v>
      </c>
    </row>
    <row r="1001" spans="1:12">
      <c r="A1001" t="s">
        <v>5329</v>
      </c>
      <c r="B1001" s="5" t="s">
        <v>10095</v>
      </c>
      <c r="C1001" t="s">
        <v>10644</v>
      </c>
      <c r="D1001" s="2">
        <v>2499</v>
      </c>
      <c r="E1001" s="1">
        <v>0.75</v>
      </c>
      <c r="F1001" s="27">
        <f t="shared" si="210"/>
        <v>12</v>
      </c>
      <c r="G1001" s="19">
        <f>D1001 / (1 - VALUE(LEFT(E1001, LEN(E1001)-1))/100)</f>
        <v>2516.6163141993957</v>
      </c>
      <c r="H1001" s="19" t="str">
        <f>IF(D1001&lt;200, "&lt;₹200", IF(D1001&lt;=500, "₹200–₹500", "&gt;₹500"))</f>
        <v>&gt;₹500</v>
      </c>
      <c r="I1001">
        <v>4</v>
      </c>
      <c r="J1001" s="4">
        <v>9090</v>
      </c>
      <c r="K1001" s="21">
        <f>I1001*J1001</f>
        <v>36360</v>
      </c>
      <c r="L1001" s="28">
        <f t="shared" si="211"/>
        <v>22876042.296072505</v>
      </c>
    </row>
    <row r="1002" spans="1:12">
      <c r="A1002" t="s">
        <v>3283</v>
      </c>
      <c r="B1002" s="5" t="s">
        <v>9849</v>
      </c>
      <c r="C1002" t="s">
        <v>10645</v>
      </c>
      <c r="D1002" s="2">
        <v>2179</v>
      </c>
      <c r="E1002" s="1">
        <v>0.46</v>
      </c>
      <c r="F1002" s="1"/>
      <c r="G1002" s="19">
        <f>D1002 / (1 - VALUE(LEFT(E1002, LEN(E1002)-1))/100)</f>
        <v>2187.7510040160641</v>
      </c>
      <c r="H1002" s="19" t="str">
        <f>IF(D1002&lt;200, "&lt;₹200", IF(D1002&lt;=500, "₹200–₹500", "&gt;₹500"))</f>
        <v>&gt;₹500</v>
      </c>
      <c r="I1002">
        <v>4</v>
      </c>
      <c r="J1002" s="4">
        <v>8380</v>
      </c>
      <c r="K1002" s="21">
        <f>I1002*J1002</f>
        <v>33520</v>
      </c>
    </row>
    <row r="1003" spans="1:12">
      <c r="A1003" t="s">
        <v>9425</v>
      </c>
      <c r="B1003" s="5" t="s">
        <v>10595</v>
      </c>
      <c r="C1003" t="s">
        <v>10788</v>
      </c>
      <c r="D1003" s="2">
        <v>1399</v>
      </c>
      <c r="E1003" s="1">
        <v>0.26</v>
      </c>
      <c r="F1003" s="1"/>
      <c r="G1003" s="19">
        <f>D1003 / (1 - VALUE(LEFT(E1003, LEN(E1003)-1))/100)</f>
        <v>1401.8036072144289</v>
      </c>
      <c r="H1003" s="19" t="str">
        <f>IF(D1003&lt;200, "&lt;₹200", IF(D1003&lt;=500, "₹200–₹500", "&gt;₹500"))</f>
        <v>&gt;₹500</v>
      </c>
      <c r="I1003">
        <v>4</v>
      </c>
      <c r="J1003" s="4">
        <v>8031</v>
      </c>
      <c r="K1003" s="21">
        <f>I1003*J1003</f>
        <v>32124</v>
      </c>
    </row>
    <row r="1004" spans="1:12">
      <c r="A1004" t="s">
        <v>2211</v>
      </c>
      <c r="B1004" s="5" t="s">
        <v>9743</v>
      </c>
      <c r="C1004" t="s">
        <v>10646</v>
      </c>
      <c r="D1004" s="2">
        <v>6499</v>
      </c>
      <c r="E1004" s="1">
        <v>0.28000000000000003</v>
      </c>
      <c r="F1004" s="1"/>
      <c r="G1004" s="19">
        <f>D1004 / (1 - VALUE(LEFT(E1004, LEN(E1004)-1))/100)</f>
        <v>6512.024048096192</v>
      </c>
      <c r="H1004" s="19" t="str">
        <f>IF(D1004&lt;200, "&lt;₹200", IF(D1004&lt;=500, "₹200–₹500", "&gt;₹500"))</f>
        <v>&gt;₹500</v>
      </c>
      <c r="I1004">
        <v>4</v>
      </c>
      <c r="J1004" s="4">
        <v>7807</v>
      </c>
      <c r="K1004" s="21">
        <f>I1004*J1004</f>
        <v>31228</v>
      </c>
    </row>
    <row r="1005" spans="1:12">
      <c r="A1005" t="s">
        <v>2231</v>
      </c>
      <c r="B1005" s="5" t="s">
        <v>9745</v>
      </c>
      <c r="C1005" t="s">
        <v>10646</v>
      </c>
      <c r="D1005" s="2">
        <v>6499</v>
      </c>
      <c r="E1005" s="1">
        <v>0.28000000000000003</v>
      </c>
      <c r="F1005" s="1"/>
      <c r="G1005" s="19">
        <f>D1005 / (1 - VALUE(LEFT(E1005, LEN(E1005)-1))/100)</f>
        <v>6512.024048096192</v>
      </c>
      <c r="H1005" s="19" t="str">
        <f>IF(D1005&lt;200, "&lt;₹200", IF(D1005&lt;=500, "₹200–₹500", "&gt;₹500"))</f>
        <v>&gt;₹500</v>
      </c>
      <c r="I1005">
        <v>4</v>
      </c>
      <c r="J1005" s="4">
        <v>7807</v>
      </c>
      <c r="K1005" s="21">
        <f>I1005*J1005</f>
        <v>31228</v>
      </c>
    </row>
    <row r="1006" spans="1:12">
      <c r="A1006" t="s">
        <v>2235</v>
      </c>
      <c r="B1006" s="5" t="s">
        <v>9743</v>
      </c>
      <c r="C1006" t="s">
        <v>10646</v>
      </c>
      <c r="D1006" s="2">
        <v>6499</v>
      </c>
      <c r="E1006" s="1">
        <v>0.28000000000000003</v>
      </c>
      <c r="F1006" s="1"/>
      <c r="G1006" s="19">
        <f>D1006 / (1 - VALUE(LEFT(E1006, LEN(E1006)-1))/100)</f>
        <v>6512.024048096192</v>
      </c>
      <c r="H1006" s="19" t="str">
        <f>IF(D1006&lt;200, "&lt;₹200", IF(D1006&lt;=500, "₹200–₹500", "&gt;₹500"))</f>
        <v>&gt;₹500</v>
      </c>
      <c r="I1006">
        <v>4</v>
      </c>
      <c r="J1006" s="4">
        <v>7807</v>
      </c>
      <c r="K1006" s="21">
        <f>I1006*J1006</f>
        <v>31228</v>
      </c>
    </row>
    <row r="1007" spans="1:12">
      <c r="A1007" t="s">
        <v>501</v>
      </c>
      <c r="B1007" s="5" t="s">
        <v>9552</v>
      </c>
      <c r="C1007" t="s">
        <v>10625</v>
      </c>
      <c r="D1007">
        <v>115</v>
      </c>
      <c r="E1007" s="1">
        <v>0.77</v>
      </c>
      <c r="F1007" s="27">
        <f t="shared" ref="F1007:F1010" si="212">SUBTOTAL(103, E1007:E1018)</f>
        <v>12</v>
      </c>
      <c r="G1007" s="19">
        <f>D1007 / (1 - VALUE(LEFT(E1007, LEN(E1007)-1))/100)</f>
        <v>115.81067472306142</v>
      </c>
      <c r="H1007" s="19" t="str">
        <f>IF(D1007&lt;200, "&lt;₹200", IF(D1007&lt;=500, "₹200–₹500", "&gt;₹500"))</f>
        <v>&lt;₹200</v>
      </c>
      <c r="I1007">
        <v>4</v>
      </c>
      <c r="J1007" s="4">
        <v>7732</v>
      </c>
      <c r="K1007" s="21">
        <f>I1007*J1007</f>
        <v>30928</v>
      </c>
      <c r="L1007" s="28">
        <f t="shared" ref="L1007:L1010" si="213">G1007*J1007</f>
        <v>895448.13695871097</v>
      </c>
    </row>
    <row r="1008" spans="1:12">
      <c r="A1008" t="s">
        <v>1074</v>
      </c>
      <c r="B1008" s="5" t="s">
        <v>9552</v>
      </c>
      <c r="C1008" t="s">
        <v>10625</v>
      </c>
      <c r="D1008">
        <v>149</v>
      </c>
      <c r="E1008" s="1">
        <v>0.7</v>
      </c>
      <c r="F1008" s="27">
        <f t="shared" si="212"/>
        <v>12</v>
      </c>
      <c r="G1008" s="19">
        <f>D1008 / (1 - VALUE(LEFT(E1008, LEN(E1008)-1))/100)</f>
        <v>149</v>
      </c>
      <c r="H1008" s="19" t="str">
        <f>IF(D1008&lt;200, "&lt;₹200", IF(D1008&lt;=500, "₹200–₹500", "&gt;₹500"))</f>
        <v>&lt;₹200</v>
      </c>
      <c r="I1008">
        <v>4</v>
      </c>
      <c r="J1008" s="4">
        <v>7732</v>
      </c>
      <c r="K1008" s="21">
        <f>I1008*J1008</f>
        <v>30928</v>
      </c>
      <c r="L1008" s="28">
        <f t="shared" si="213"/>
        <v>1152068</v>
      </c>
    </row>
    <row r="1009" spans="1:12">
      <c r="A1009" t="s">
        <v>501</v>
      </c>
      <c r="B1009" s="5" t="s">
        <v>9552</v>
      </c>
      <c r="C1009" t="s">
        <v>10625</v>
      </c>
      <c r="D1009">
        <v>115</v>
      </c>
      <c r="E1009" s="1">
        <v>0.77</v>
      </c>
      <c r="F1009" s="27">
        <f t="shared" si="212"/>
        <v>12</v>
      </c>
      <c r="G1009" s="19">
        <f>D1009 / (1 - VALUE(LEFT(E1009, LEN(E1009)-1))/100)</f>
        <v>115.81067472306142</v>
      </c>
      <c r="H1009" s="19" t="str">
        <f>IF(D1009&lt;200, "&lt;₹200", IF(D1009&lt;=500, "₹200–₹500", "&gt;₹500"))</f>
        <v>&lt;₹200</v>
      </c>
      <c r="I1009">
        <v>4</v>
      </c>
      <c r="J1009" s="4">
        <v>7732</v>
      </c>
      <c r="K1009" s="21">
        <f>I1009*J1009</f>
        <v>30928</v>
      </c>
      <c r="L1009" s="28">
        <f t="shared" si="213"/>
        <v>895448.13695871097</v>
      </c>
    </row>
    <row r="1010" spans="1:12">
      <c r="A1010" t="s">
        <v>501</v>
      </c>
      <c r="B1010" s="5" t="s">
        <v>9552</v>
      </c>
      <c r="C1010" t="s">
        <v>10625</v>
      </c>
      <c r="D1010">
        <v>115</v>
      </c>
      <c r="E1010" s="1">
        <v>0.77</v>
      </c>
      <c r="F1010" s="27">
        <f t="shared" si="212"/>
        <v>12</v>
      </c>
      <c r="G1010" s="19">
        <f>D1010 / (1 - VALUE(LEFT(E1010, LEN(E1010)-1))/100)</f>
        <v>115.81067472306142</v>
      </c>
      <c r="H1010" s="19" t="str">
        <f>IF(D1010&lt;200, "&lt;₹200", IF(D1010&lt;=500, "₹200–₹500", "&gt;₹500"))</f>
        <v>&lt;₹200</v>
      </c>
      <c r="I1010">
        <v>4</v>
      </c>
      <c r="J1010" s="4">
        <v>7732</v>
      </c>
      <c r="K1010" s="21">
        <f>I1010*J1010</f>
        <v>30928</v>
      </c>
      <c r="L1010" s="28">
        <f t="shared" si="213"/>
        <v>895448.13695871097</v>
      </c>
    </row>
    <row r="1011" spans="1:12">
      <c r="A1011" t="s">
        <v>5429</v>
      </c>
      <c r="B1011" s="5" t="s">
        <v>10105</v>
      </c>
      <c r="C1011" t="s">
        <v>10719</v>
      </c>
      <c r="D1011">
        <v>599</v>
      </c>
      <c r="E1011" s="1">
        <v>0.4</v>
      </c>
      <c r="F1011" s="1"/>
      <c r="G1011" s="19">
        <f>D1011 / (1 - VALUE(LEFT(E1011, LEN(E1011)-1))/100)</f>
        <v>599</v>
      </c>
      <c r="H1011" s="19" t="str">
        <f>IF(D1011&lt;200, "&lt;₹200", IF(D1011&lt;=500, "₹200–₹500", "&gt;₹500"))</f>
        <v>&gt;₹500</v>
      </c>
      <c r="I1011">
        <v>4</v>
      </c>
      <c r="J1011" s="4">
        <v>7601</v>
      </c>
      <c r="K1011" s="21">
        <f>I1011*J1011</f>
        <v>30404</v>
      </c>
    </row>
    <row r="1012" spans="1:12">
      <c r="A1012" t="s">
        <v>5194</v>
      </c>
      <c r="B1012" s="5" t="s">
        <v>10079</v>
      </c>
      <c r="C1012" t="s">
        <v>10728</v>
      </c>
      <c r="D1012">
        <v>849</v>
      </c>
      <c r="E1012" s="1">
        <v>0.43</v>
      </c>
      <c r="F1012" s="1"/>
      <c r="G1012" s="19">
        <f>D1012 / (1 - VALUE(LEFT(E1012, LEN(E1012)-1))/100)</f>
        <v>852.40963855421683</v>
      </c>
      <c r="H1012" s="19" t="str">
        <f>IF(D1012&lt;200, "&lt;₹200", IF(D1012&lt;=500, "₹200–₹500", "&gt;₹500"))</f>
        <v>&gt;₹500</v>
      </c>
      <c r="I1012">
        <v>4</v>
      </c>
      <c r="J1012" s="4">
        <v>7352</v>
      </c>
      <c r="K1012" s="21">
        <f>I1012*J1012</f>
        <v>29408</v>
      </c>
    </row>
    <row r="1013" spans="1:12">
      <c r="A1013" t="s">
        <v>2652</v>
      </c>
      <c r="B1013" s="5" t="s">
        <v>9795</v>
      </c>
      <c r="C1013" t="s">
        <v>10645</v>
      </c>
      <c r="D1013">
        <v>999</v>
      </c>
      <c r="E1013" s="1">
        <v>0.38</v>
      </c>
      <c r="F1013" s="1"/>
      <c r="G1013" s="19">
        <f>D1013 / (1 - VALUE(LEFT(E1013, LEN(E1013)-1))/100)</f>
        <v>1002.0060180541625</v>
      </c>
      <c r="H1013" s="19" t="str">
        <f>IF(D1013&lt;200, "&lt;₹200", IF(D1013&lt;=500, "₹200–₹500", "&gt;₹500"))</f>
        <v>&gt;₹500</v>
      </c>
      <c r="I1013">
        <v>4</v>
      </c>
      <c r="J1013" s="4">
        <v>7222</v>
      </c>
      <c r="K1013" s="21">
        <f>I1013*J1013</f>
        <v>28888</v>
      </c>
    </row>
    <row r="1014" spans="1:12">
      <c r="A1014" t="s">
        <v>2807</v>
      </c>
      <c r="B1014" s="5" t="s">
        <v>9795</v>
      </c>
      <c r="C1014" t="s">
        <v>10645</v>
      </c>
      <c r="D1014">
        <v>999</v>
      </c>
      <c r="E1014" s="1">
        <v>0.38</v>
      </c>
      <c r="F1014" s="1"/>
      <c r="G1014" s="19">
        <f>D1014 / (1 - VALUE(LEFT(E1014, LEN(E1014)-1))/100)</f>
        <v>1002.0060180541625</v>
      </c>
      <c r="H1014" s="19" t="str">
        <f>IF(D1014&lt;200, "&lt;₹200", IF(D1014&lt;=500, "₹200–₹500", "&gt;₹500"))</f>
        <v>&gt;₹500</v>
      </c>
      <c r="I1014">
        <v>4</v>
      </c>
      <c r="J1014" s="4">
        <v>7222</v>
      </c>
      <c r="K1014" s="21">
        <f>I1014*J1014</f>
        <v>28888</v>
      </c>
    </row>
    <row r="1015" spans="1:12">
      <c r="A1015" t="s">
        <v>3928</v>
      </c>
      <c r="B1015" s="5" t="s">
        <v>9922</v>
      </c>
      <c r="C1015" t="s">
        <v>10683</v>
      </c>
      <c r="D1015">
        <v>717</v>
      </c>
      <c r="E1015" s="1">
        <v>0.06</v>
      </c>
      <c r="F1015" s="1"/>
      <c r="G1015" s="19">
        <f>D1015 / (1 - VALUE(LEFT(E1015, LEN(E1015)-1))/100)</f>
        <v>717</v>
      </c>
      <c r="H1015" s="19" t="str">
        <f>IF(D1015&lt;200, "&lt;₹200", IF(D1015&lt;=500, "₹200–₹500", "&gt;₹500"))</f>
        <v>&gt;₹500</v>
      </c>
      <c r="I1015">
        <v>4</v>
      </c>
      <c r="J1015" s="4">
        <v>7199</v>
      </c>
      <c r="K1015" s="21">
        <f>I1015*J1015</f>
        <v>28796</v>
      </c>
    </row>
    <row r="1016" spans="1:12">
      <c r="A1016" t="s">
        <v>4714</v>
      </c>
      <c r="B1016" s="5" t="s">
        <v>10018</v>
      </c>
      <c r="C1016" t="s">
        <v>10676</v>
      </c>
      <c r="D1016" s="2">
        <v>1349</v>
      </c>
      <c r="E1016" s="1">
        <v>0.39</v>
      </c>
      <c r="F1016" s="1"/>
      <c r="G1016" s="19">
        <f>D1016 / (1 - VALUE(LEFT(E1016, LEN(E1016)-1))/100)</f>
        <v>1353.0591775325977</v>
      </c>
      <c r="H1016" s="19" t="str">
        <f>IF(D1016&lt;200, "&lt;₹200", IF(D1016&lt;=500, "₹200–₹500", "&gt;₹500"))</f>
        <v>&gt;₹500</v>
      </c>
      <c r="I1016">
        <v>4</v>
      </c>
      <c r="J1016" s="4">
        <v>7113</v>
      </c>
      <c r="K1016" s="21">
        <f>I1016*J1016</f>
        <v>28452</v>
      </c>
    </row>
    <row r="1017" spans="1:12">
      <c r="A1017" t="s">
        <v>1118</v>
      </c>
      <c r="B1017" s="5" t="s">
        <v>9621</v>
      </c>
      <c r="C1017" t="s">
        <v>10625</v>
      </c>
      <c r="D1017">
        <v>249</v>
      </c>
      <c r="E1017" s="1">
        <v>0.38</v>
      </c>
      <c r="F1017" s="1"/>
      <c r="G1017" s="19">
        <f>D1017 / (1 - VALUE(LEFT(E1017, LEN(E1017)-1))/100)</f>
        <v>249.74924774322969</v>
      </c>
      <c r="H1017" s="19" t="str">
        <f>IF(D1017&lt;200, "&lt;₹200", IF(D1017&lt;=500, "₹200–₹500", "&gt;₹500"))</f>
        <v>₹200–₹500</v>
      </c>
      <c r="I1017">
        <v>4</v>
      </c>
      <c r="J1017" s="4">
        <v>6558</v>
      </c>
      <c r="K1017" s="21">
        <f>I1017*J1017</f>
        <v>26232</v>
      </c>
    </row>
    <row r="1018" spans="1:12">
      <c r="A1018" t="s">
        <v>6404</v>
      </c>
      <c r="B1018" s="5" t="s">
        <v>10220</v>
      </c>
      <c r="C1018" t="s">
        <v>10765</v>
      </c>
      <c r="D1018" s="2">
        <v>1290</v>
      </c>
      <c r="E1018" s="1">
        <v>0.48</v>
      </c>
      <c r="F1018" s="1"/>
      <c r="G1018" s="19">
        <f>D1018 / (1 - VALUE(LEFT(E1018, LEN(E1018)-1))/100)</f>
        <v>1295.1807228915663</v>
      </c>
      <c r="H1018" s="19" t="str">
        <f>IF(D1018&lt;200, "&lt;₹200", IF(D1018&lt;=500, "₹200–₹500", "&gt;₹500"))</f>
        <v>&gt;₹500</v>
      </c>
      <c r="I1018">
        <v>4</v>
      </c>
      <c r="J1018" s="4">
        <v>6530</v>
      </c>
      <c r="K1018" s="21">
        <f>I1018*J1018</f>
        <v>26120</v>
      </c>
    </row>
    <row r="1019" spans="1:12">
      <c r="A1019" t="s">
        <v>1782</v>
      </c>
      <c r="B1019" s="5" t="s">
        <v>9537</v>
      </c>
      <c r="C1019" t="s">
        <v>10628</v>
      </c>
      <c r="D1019" s="2">
        <v>8999</v>
      </c>
      <c r="E1019" s="1">
        <v>0.53</v>
      </c>
      <c r="F1019" s="27">
        <f t="shared" ref="F1019:F1022" si="214">SUBTOTAL(103, E1019:E1030)</f>
        <v>12</v>
      </c>
      <c r="G1019" s="19">
        <f>D1019 / (1 - VALUE(LEFT(E1019, LEN(E1019)-1))/100)</f>
        <v>9044.2211055276384</v>
      </c>
      <c r="H1019" s="19" t="str">
        <f>IF(D1019&lt;200, "&lt;₹200", IF(D1019&lt;=500, "₹200–₹500", "&gt;₹500"))</f>
        <v>&gt;₹500</v>
      </c>
      <c r="I1019">
        <v>4</v>
      </c>
      <c r="J1019" s="4">
        <v>6347</v>
      </c>
      <c r="K1019" s="21">
        <f>I1019*J1019</f>
        <v>25388</v>
      </c>
      <c r="L1019" s="28">
        <f t="shared" ref="L1019:L1022" si="215">G1019*J1019</f>
        <v>57403671.356783919</v>
      </c>
    </row>
    <row r="1020" spans="1:12">
      <c r="A1020" t="s">
        <v>5724</v>
      </c>
      <c r="B1020" s="5" t="s">
        <v>10101</v>
      </c>
      <c r="C1020" t="s">
        <v>10704</v>
      </c>
      <c r="D1020">
        <v>699</v>
      </c>
      <c r="E1020" s="1">
        <v>0.53</v>
      </c>
      <c r="F1020" s="27">
        <f t="shared" si="214"/>
        <v>12</v>
      </c>
      <c r="G1020" s="19">
        <f>D1020 / (1 - VALUE(LEFT(E1020, LEN(E1020)-1))/100)</f>
        <v>702.51256281407041</v>
      </c>
      <c r="H1020" s="19" t="str">
        <f>IF(D1020&lt;200, "&lt;₹200", IF(D1020&lt;=500, "₹200–₹500", "&gt;₹500"))</f>
        <v>&gt;₹500</v>
      </c>
      <c r="I1020">
        <v>4</v>
      </c>
      <c r="J1020" s="4">
        <v>5736</v>
      </c>
      <c r="K1020" s="21">
        <f>I1020*J1020</f>
        <v>22944</v>
      </c>
      <c r="L1020" s="28">
        <f t="shared" si="215"/>
        <v>4029612.0603015078</v>
      </c>
    </row>
    <row r="1021" spans="1:12">
      <c r="A1021" t="s">
        <v>6529</v>
      </c>
      <c r="B1021" s="5" t="s">
        <v>10237</v>
      </c>
      <c r="C1021" t="s">
        <v>10772</v>
      </c>
      <c r="D1021">
        <v>351</v>
      </c>
      <c r="E1021" s="1">
        <v>0.65</v>
      </c>
      <c r="F1021" s="27">
        <f t="shared" si="214"/>
        <v>12</v>
      </c>
      <c r="G1021" s="19">
        <f>D1021 / (1 - VALUE(LEFT(E1021, LEN(E1021)-1))/100)</f>
        <v>353.11871227364185</v>
      </c>
      <c r="H1021" s="19" t="str">
        <f>IF(D1021&lt;200, "&lt;₹200", IF(D1021&lt;=500, "₹200–₹500", "&gt;₹500"))</f>
        <v>₹200–₹500</v>
      </c>
      <c r="I1021">
        <v>4</v>
      </c>
      <c r="J1021" s="4">
        <v>5380</v>
      </c>
      <c r="K1021" s="21">
        <f>I1021*J1021</f>
        <v>21520</v>
      </c>
      <c r="L1021" s="28">
        <f t="shared" si="215"/>
        <v>1899778.672032193</v>
      </c>
    </row>
    <row r="1022" spans="1:12">
      <c r="A1022" t="s">
        <v>7193</v>
      </c>
      <c r="B1022" s="5" t="s">
        <v>10323</v>
      </c>
      <c r="C1022" t="s">
        <v>10766</v>
      </c>
      <c r="D1022" s="2">
        <v>2088</v>
      </c>
      <c r="E1022" s="1">
        <v>0.62</v>
      </c>
      <c r="F1022" s="27">
        <f t="shared" si="214"/>
        <v>12</v>
      </c>
      <c r="G1022" s="19">
        <f>D1022 / (1 - VALUE(LEFT(E1022, LEN(E1022)-1))/100)</f>
        <v>2100.6036217303822</v>
      </c>
      <c r="H1022" s="19" t="str">
        <f>IF(D1022&lt;200, "&lt;₹200", IF(D1022&lt;=500, "₹200–₹500", "&gt;₹500"))</f>
        <v>&gt;₹500</v>
      </c>
      <c r="I1022">
        <v>4</v>
      </c>
      <c r="J1022" s="4">
        <v>5292</v>
      </c>
      <c r="K1022" s="21">
        <f>I1022*J1022</f>
        <v>21168</v>
      </c>
      <c r="L1022" s="28">
        <f t="shared" si="215"/>
        <v>11116394.366197182</v>
      </c>
    </row>
    <row r="1023" spans="1:12">
      <c r="A1023" t="s">
        <v>8347</v>
      </c>
      <c r="B1023" s="5" t="s">
        <v>10477</v>
      </c>
      <c r="C1023" t="s">
        <v>10765</v>
      </c>
      <c r="D1023" s="2">
        <v>2449</v>
      </c>
      <c r="E1023" s="1">
        <v>0.28000000000000003</v>
      </c>
      <c r="F1023" s="1"/>
      <c r="G1023" s="19">
        <f>D1023 / (1 - VALUE(LEFT(E1023, LEN(E1023)-1))/100)</f>
        <v>2453.9078156312626</v>
      </c>
      <c r="H1023" s="19" t="str">
        <f>IF(D1023&lt;200, "&lt;₹200", IF(D1023&lt;=500, "₹200–₹500", "&gt;₹500"))</f>
        <v>&gt;₹500</v>
      </c>
      <c r="I1023">
        <v>4</v>
      </c>
      <c r="J1023" s="4">
        <v>5206</v>
      </c>
      <c r="K1023" s="21">
        <f>I1023*J1023</f>
        <v>20824</v>
      </c>
    </row>
    <row r="1024" spans="1:12">
      <c r="A1024" t="s">
        <v>8612</v>
      </c>
      <c r="B1024" s="5" t="s">
        <v>10512</v>
      </c>
      <c r="C1024" t="s">
        <v>10769</v>
      </c>
      <c r="D1024" s="2">
        <v>7799</v>
      </c>
      <c r="E1024" s="1">
        <v>0.38</v>
      </c>
      <c r="F1024" s="1"/>
      <c r="G1024" s="19">
        <f>D1024 / (1 - VALUE(LEFT(E1024, LEN(E1024)-1))/100)</f>
        <v>7822.4674022066201</v>
      </c>
      <c r="H1024" s="19" t="str">
        <f>IF(D1024&lt;200, "&lt;₹200", IF(D1024&lt;=500, "₹200–₹500", "&gt;₹500"))</f>
        <v>&gt;₹500</v>
      </c>
      <c r="I1024">
        <v>4</v>
      </c>
      <c r="J1024" s="4">
        <v>5160</v>
      </c>
      <c r="K1024" s="21">
        <f>I1024*J1024</f>
        <v>20640</v>
      </c>
    </row>
    <row r="1025" spans="1:12">
      <c r="A1025" t="s">
        <v>6044</v>
      </c>
      <c r="B1025" s="5" t="s">
        <v>10178</v>
      </c>
      <c r="C1025" t="s">
        <v>10655</v>
      </c>
      <c r="D1025">
        <v>279</v>
      </c>
      <c r="E1025" s="1">
        <v>0.79</v>
      </c>
      <c r="F1025" s="27">
        <f>SUBTOTAL(103, E1025:E1036)</f>
        <v>12</v>
      </c>
      <c r="G1025" s="19">
        <f>D1025 / (1 - VALUE(LEFT(E1025, LEN(E1025)-1))/100)</f>
        <v>280.96676737160124</v>
      </c>
      <c r="H1025" s="19" t="str">
        <f>IF(D1025&lt;200, "&lt;₹200", IF(D1025&lt;=500, "₹200–₹500", "&gt;₹500"))</f>
        <v>₹200–₹500</v>
      </c>
      <c r="I1025">
        <v>4</v>
      </c>
      <c r="J1025" s="4">
        <v>5072</v>
      </c>
      <c r="K1025" s="21">
        <f>I1025*J1025</f>
        <v>20288</v>
      </c>
      <c r="L1025" s="28">
        <f>G1025*J1025</f>
        <v>1425063.4441087614</v>
      </c>
    </row>
    <row r="1026" spans="1:12">
      <c r="A1026" t="s">
        <v>5265</v>
      </c>
      <c r="B1026" s="5" t="s">
        <v>10088</v>
      </c>
      <c r="C1026" t="s">
        <v>10667</v>
      </c>
      <c r="D1026">
        <v>149</v>
      </c>
      <c r="E1026" s="1">
        <v>0.4</v>
      </c>
      <c r="F1026" s="1"/>
      <c r="G1026" s="19">
        <f>D1026 / (1 - VALUE(LEFT(E1026, LEN(E1026)-1))/100)</f>
        <v>149</v>
      </c>
      <c r="H1026" s="19" t="str">
        <f>IF(D1026&lt;200, "&lt;₹200", IF(D1026&lt;=500, "₹200–₹500", "&gt;₹500"))</f>
        <v>&lt;₹200</v>
      </c>
      <c r="I1026">
        <v>4</v>
      </c>
      <c r="J1026" s="4">
        <v>5057</v>
      </c>
      <c r="K1026" s="21">
        <f>I1026*J1026</f>
        <v>20228</v>
      </c>
    </row>
    <row r="1027" spans="1:12">
      <c r="A1027" t="s">
        <v>7459</v>
      </c>
      <c r="B1027" s="5" t="s">
        <v>10359</v>
      </c>
      <c r="C1027" t="s">
        <v>10765</v>
      </c>
      <c r="D1027" s="2">
        <v>3249</v>
      </c>
      <c r="E1027" s="1">
        <v>0.49</v>
      </c>
      <c r="F1027" s="1"/>
      <c r="G1027" s="19">
        <f>D1027 / (1 - VALUE(LEFT(E1027, LEN(E1027)-1))/100)</f>
        <v>3262.0481927710844</v>
      </c>
      <c r="H1027" s="19" t="str">
        <f>IF(D1027&lt;200, "&lt;₹200", IF(D1027&lt;=500, "₹200–₹500", "&gt;₹500"))</f>
        <v>&gt;₹500</v>
      </c>
      <c r="I1027">
        <v>4</v>
      </c>
      <c r="J1027" s="4">
        <v>4978</v>
      </c>
      <c r="K1027" s="21">
        <f>I1027*J1027</f>
        <v>19912</v>
      </c>
    </row>
    <row r="1028" spans="1:12">
      <c r="A1028" t="s">
        <v>8311</v>
      </c>
      <c r="B1028" s="5" t="s">
        <v>10472</v>
      </c>
      <c r="C1028" t="s">
        <v>10764</v>
      </c>
      <c r="D1028">
        <v>717</v>
      </c>
      <c r="E1028" s="1">
        <v>0.48</v>
      </c>
      <c r="F1028" s="1"/>
      <c r="G1028" s="19">
        <f>D1028 / (1 - VALUE(LEFT(E1028, LEN(E1028)-1))/100)</f>
        <v>719.87951807228922</v>
      </c>
      <c r="H1028" s="19" t="str">
        <f>IF(D1028&lt;200, "&lt;₹200", IF(D1028&lt;=500, "₹200–₹500", "&gt;₹500"))</f>
        <v>&gt;₹500</v>
      </c>
      <c r="I1028">
        <v>4</v>
      </c>
      <c r="J1028" s="4">
        <v>4867</v>
      </c>
      <c r="K1028" s="21">
        <f>I1028*J1028</f>
        <v>19468</v>
      </c>
    </row>
    <row r="1029" spans="1:12">
      <c r="A1029" t="s">
        <v>3352</v>
      </c>
      <c r="B1029" s="5" t="s">
        <v>9857</v>
      </c>
      <c r="C1029" t="s">
        <v>10661</v>
      </c>
      <c r="D1029">
        <v>199</v>
      </c>
      <c r="E1029" s="1">
        <v>0.9</v>
      </c>
      <c r="F1029" s="27">
        <f t="shared" ref="F1029:F1030" si="216">SUBTOTAL(103, E1029:E1040)</f>
        <v>12</v>
      </c>
      <c r="G1029" s="19">
        <f>D1029 / (1 - VALUE(LEFT(E1029, LEN(E1029)-1))/100)</f>
        <v>199</v>
      </c>
      <c r="H1029" s="19" t="str">
        <f>IF(D1029&lt;200, "&lt;₹200", IF(D1029&lt;=500, "₹200–₹500", "&gt;₹500"))</f>
        <v>&lt;₹200</v>
      </c>
      <c r="I1029">
        <v>4</v>
      </c>
      <c r="J1029" s="4">
        <v>4740</v>
      </c>
      <c r="K1029" s="21">
        <f>I1029*J1029</f>
        <v>18960</v>
      </c>
      <c r="L1029" s="28">
        <f t="shared" ref="L1029:L1030" si="217">G1029*J1029</f>
        <v>943260</v>
      </c>
    </row>
    <row r="1030" spans="1:12">
      <c r="A1030" t="s">
        <v>2606</v>
      </c>
      <c r="B1030" s="5" t="s">
        <v>9790</v>
      </c>
      <c r="C1030" t="s">
        <v>2271</v>
      </c>
      <c r="D1030" s="2">
        <v>4790</v>
      </c>
      <c r="E1030" s="1">
        <v>0.7</v>
      </c>
      <c r="F1030" s="27">
        <f t="shared" si="216"/>
        <v>12</v>
      </c>
      <c r="G1030" s="19">
        <f>D1030 / (1 - VALUE(LEFT(E1030, LEN(E1030)-1))/100)</f>
        <v>4790</v>
      </c>
      <c r="H1030" s="19" t="str">
        <f>IF(D1030&lt;200, "&lt;₹200", IF(D1030&lt;=500, "₹200–₹500", "&gt;₹500"))</f>
        <v>&gt;₹500</v>
      </c>
      <c r="I1030">
        <v>4</v>
      </c>
      <c r="J1030" s="4">
        <v>4390</v>
      </c>
      <c r="K1030" s="21">
        <f>I1030*J1030</f>
        <v>17560</v>
      </c>
      <c r="L1030" s="28">
        <f t="shared" si="217"/>
        <v>21028100</v>
      </c>
    </row>
    <row r="1031" spans="1:12">
      <c r="A1031" t="s">
        <v>4198</v>
      </c>
      <c r="B1031" s="5" t="s">
        <v>9957</v>
      </c>
      <c r="C1031" t="s">
        <v>10667</v>
      </c>
      <c r="D1031">
        <v>599</v>
      </c>
      <c r="E1031" s="1">
        <v>0.33</v>
      </c>
      <c r="F1031" s="1"/>
      <c r="G1031" s="19">
        <f>D1031 / (1 - VALUE(LEFT(E1031, LEN(E1031)-1))/100)</f>
        <v>600.80240722166502</v>
      </c>
      <c r="H1031" s="19" t="str">
        <f>IF(D1031&lt;200, "&lt;₹200", IF(D1031&lt;=500, "₹200–₹500", "&gt;₹500"))</f>
        <v>&gt;₹500</v>
      </c>
      <c r="I1031">
        <v>4</v>
      </c>
      <c r="J1031" s="4">
        <v>4018</v>
      </c>
      <c r="K1031" s="21">
        <f>I1031*J1031</f>
        <v>16072</v>
      </c>
    </row>
    <row r="1032" spans="1:12">
      <c r="A1032" t="s">
        <v>8091</v>
      </c>
      <c r="B1032" s="5" t="s">
        <v>10441</v>
      </c>
      <c r="C1032" t="s">
        <v>10809</v>
      </c>
      <c r="D1032" s="2">
        <v>2249</v>
      </c>
      <c r="E1032" s="1">
        <v>0.37</v>
      </c>
      <c r="F1032" s="1"/>
      <c r="G1032" s="19">
        <f>D1032 / (1 - VALUE(LEFT(E1032, LEN(E1032)-1))/100)</f>
        <v>2255.767301905717</v>
      </c>
      <c r="H1032" s="19" t="str">
        <f>IF(D1032&lt;200, "&lt;₹200", IF(D1032&lt;=500, "₹200–₹500", "&gt;₹500"))</f>
        <v>&gt;₹500</v>
      </c>
      <c r="I1032">
        <v>4</v>
      </c>
      <c r="J1032" s="4">
        <v>3973</v>
      </c>
      <c r="K1032" s="21">
        <f>I1032*J1032</f>
        <v>15892</v>
      </c>
    </row>
    <row r="1033" spans="1:12">
      <c r="A1033" t="s">
        <v>5664</v>
      </c>
      <c r="B1033" s="5" t="s">
        <v>10133</v>
      </c>
      <c r="C1033" t="s">
        <v>10731</v>
      </c>
      <c r="D1033">
        <v>272</v>
      </c>
      <c r="E1033" s="1">
        <v>0.15</v>
      </c>
      <c r="F1033" s="1"/>
      <c r="G1033" s="19">
        <f>D1033 / (1 - VALUE(LEFT(E1033, LEN(E1033)-1))/100)</f>
        <v>272.27227227227229</v>
      </c>
      <c r="H1033" s="19" t="str">
        <f>IF(D1033&lt;200, "&lt;₹200", IF(D1033&lt;=500, "₹200–₹500", "&gt;₹500"))</f>
        <v>₹200–₹500</v>
      </c>
      <c r="I1033">
        <v>4</v>
      </c>
      <c r="J1033" s="4">
        <v>3686</v>
      </c>
      <c r="K1033" s="21">
        <f>I1033*J1033</f>
        <v>14744</v>
      </c>
    </row>
    <row r="1034" spans="1:12">
      <c r="A1034" t="s">
        <v>7898</v>
      </c>
      <c r="B1034" s="5" t="s">
        <v>10417</v>
      </c>
      <c r="C1034" t="s">
        <v>10805</v>
      </c>
      <c r="D1034">
        <v>899</v>
      </c>
      <c r="E1034" s="1">
        <v>0.53</v>
      </c>
      <c r="F1034" s="27">
        <f t="shared" ref="F1034:F1035" si="218">SUBTOTAL(103, E1034:E1045)</f>
        <v>12</v>
      </c>
      <c r="G1034" s="19">
        <f>D1034 / (1 - VALUE(LEFT(E1034, LEN(E1034)-1))/100)</f>
        <v>903.5175879396985</v>
      </c>
      <c r="H1034" s="19" t="str">
        <f>IF(D1034&lt;200, "&lt;₹200", IF(D1034&lt;=500, "₹200–₹500", "&gt;₹500"))</f>
        <v>&gt;₹500</v>
      </c>
      <c r="I1034">
        <v>4</v>
      </c>
      <c r="J1034" s="4">
        <v>3663</v>
      </c>
      <c r="K1034" s="21">
        <f>I1034*J1034</f>
        <v>14652</v>
      </c>
      <c r="L1034" s="28">
        <f t="shared" ref="L1034:L1035" si="219">G1034*J1034</f>
        <v>3309584.9246231155</v>
      </c>
    </row>
    <row r="1035" spans="1:12">
      <c r="A1035" t="s">
        <v>2744</v>
      </c>
      <c r="B1035" s="5" t="s">
        <v>9802</v>
      </c>
      <c r="C1035" t="s">
        <v>10650</v>
      </c>
      <c r="D1035">
        <v>489</v>
      </c>
      <c r="E1035" s="1">
        <v>0.76</v>
      </c>
      <c r="F1035" s="27">
        <f t="shared" si="218"/>
        <v>12</v>
      </c>
      <c r="G1035" s="19">
        <f>D1035 / (1 - VALUE(LEFT(E1035, LEN(E1035)-1))/100)</f>
        <v>492.44712990936557</v>
      </c>
      <c r="H1035" s="19" t="str">
        <f>IF(D1035&lt;200, "&lt;₹200", IF(D1035&lt;=500, "₹200–₹500", "&gt;₹500"))</f>
        <v>₹200–₹500</v>
      </c>
      <c r="I1035">
        <v>4</v>
      </c>
      <c r="J1035" s="4">
        <v>3626</v>
      </c>
      <c r="K1035" s="21">
        <f>I1035*J1035</f>
        <v>14504</v>
      </c>
      <c r="L1035" s="28">
        <f t="shared" si="219"/>
        <v>1785613.2930513595</v>
      </c>
    </row>
    <row r="1036" spans="1:12">
      <c r="A1036" t="s">
        <v>1061</v>
      </c>
      <c r="B1036" s="5" t="s">
        <v>9617</v>
      </c>
      <c r="C1036" t="s">
        <v>10634</v>
      </c>
      <c r="D1036" s="2">
        <v>1089</v>
      </c>
      <c r="E1036" s="1">
        <v>0.32</v>
      </c>
      <c r="F1036" s="1"/>
      <c r="G1036" s="19">
        <f>D1036 / (1 - VALUE(LEFT(E1036, LEN(E1036)-1))/100)</f>
        <v>1092.2768304914744</v>
      </c>
      <c r="H1036" s="19" t="str">
        <f>IF(D1036&lt;200, "&lt;₹200", IF(D1036&lt;=500, "₹200–₹500", "&gt;₹500"))</f>
        <v>&gt;₹500</v>
      </c>
      <c r="I1036">
        <v>4</v>
      </c>
      <c r="J1036" s="4">
        <v>3565</v>
      </c>
      <c r="K1036" s="21">
        <f>I1036*J1036</f>
        <v>14260</v>
      </c>
    </row>
    <row r="1037" spans="1:12">
      <c r="A1037" t="s">
        <v>2552</v>
      </c>
      <c r="B1037" s="5" t="s">
        <v>9784</v>
      </c>
      <c r="C1037" t="s">
        <v>10654</v>
      </c>
      <c r="D1037">
        <v>399</v>
      </c>
      <c r="E1037" s="1">
        <v>0.8</v>
      </c>
      <c r="F1037" s="27">
        <f>SUBTOTAL(103, E1037:E1048)</f>
        <v>12</v>
      </c>
      <c r="G1037" s="19">
        <f>D1037 / (1 - VALUE(LEFT(E1037, LEN(E1037)-1))/100)</f>
        <v>399</v>
      </c>
      <c r="H1037" s="19" t="str">
        <f>IF(D1037&lt;200, "&lt;₹200", IF(D1037&lt;=500, "₹200–₹500", "&gt;₹500"))</f>
        <v>₹200–₹500</v>
      </c>
      <c r="I1037">
        <v>4</v>
      </c>
      <c r="J1037" s="4">
        <v>3382</v>
      </c>
      <c r="K1037" s="21">
        <f>I1037*J1037</f>
        <v>13528</v>
      </c>
      <c r="L1037" s="28">
        <f>G1037*J1037</f>
        <v>1349418</v>
      </c>
    </row>
    <row r="1038" spans="1:12">
      <c r="A1038" t="s">
        <v>2552</v>
      </c>
      <c r="B1038" s="5" t="s">
        <v>9784</v>
      </c>
      <c r="C1038" t="s">
        <v>10654</v>
      </c>
      <c r="D1038">
        <v>399</v>
      </c>
      <c r="E1038" s="1">
        <v>0.03</v>
      </c>
      <c r="F1038" s="1"/>
      <c r="G1038" s="19">
        <f>D1038 / (1 - VALUE(LEFT(E1038, LEN(E1038)-1))/100)</f>
        <v>399</v>
      </c>
      <c r="H1038" s="19" t="str">
        <f>IF(D1038&lt;200, "&lt;₹200", IF(D1038&lt;=500, "₹200–₹500", "&gt;₹500"))</f>
        <v>₹200–₹500</v>
      </c>
      <c r="I1038">
        <v>4</v>
      </c>
      <c r="J1038" s="4">
        <v>3382</v>
      </c>
      <c r="K1038" s="21">
        <f>I1038*J1038</f>
        <v>13528</v>
      </c>
    </row>
    <row r="1039" spans="1:12">
      <c r="A1039" t="s">
        <v>879</v>
      </c>
      <c r="B1039" s="5" t="s">
        <v>9596</v>
      </c>
      <c r="C1039" t="s">
        <v>10633</v>
      </c>
      <c r="D1039">
        <v>349</v>
      </c>
      <c r="E1039" s="1">
        <v>0.73</v>
      </c>
      <c r="F1039" s="27">
        <f>SUBTOTAL(103, E1039:E1050)</f>
        <v>12</v>
      </c>
      <c r="G1039" s="19">
        <f>D1039 / (1 - VALUE(LEFT(E1039, LEN(E1039)-1))/100)</f>
        <v>351.46022155085598</v>
      </c>
      <c r="H1039" s="19" t="str">
        <f>IF(D1039&lt;200, "&lt;₹200", IF(D1039&lt;=500, "₹200–₹500", "&gt;₹500"))</f>
        <v>₹200–₹500</v>
      </c>
      <c r="I1039">
        <v>4</v>
      </c>
      <c r="J1039" s="4">
        <v>3295</v>
      </c>
      <c r="K1039" s="21">
        <f>I1039*J1039</f>
        <v>13180</v>
      </c>
      <c r="L1039" s="28">
        <f>G1039*J1039</f>
        <v>1158061.4300100706</v>
      </c>
    </row>
    <row r="1040" spans="1:12">
      <c r="A1040" t="s">
        <v>8633</v>
      </c>
      <c r="B1040" s="5" t="s">
        <v>10515</v>
      </c>
      <c r="C1040" t="s">
        <v>10764</v>
      </c>
      <c r="D1040">
        <v>645</v>
      </c>
      <c r="E1040" s="1">
        <v>0.41</v>
      </c>
      <c r="F1040" s="1"/>
      <c r="G1040" s="19">
        <f>D1040 / (1 - VALUE(LEFT(E1040, LEN(E1040)-1))/100)</f>
        <v>647.59036144578317</v>
      </c>
      <c r="H1040" s="19" t="str">
        <f>IF(D1040&lt;200, "&lt;₹200", IF(D1040&lt;=500, "₹200–₹500", "&gt;₹500"))</f>
        <v>&gt;₹500</v>
      </c>
      <c r="I1040">
        <v>4</v>
      </c>
      <c r="J1040" s="4">
        <v>3271</v>
      </c>
      <c r="K1040" s="21">
        <f>I1040*J1040</f>
        <v>13084</v>
      </c>
    </row>
    <row r="1041" spans="1:12">
      <c r="A1041" t="s">
        <v>8662</v>
      </c>
      <c r="B1041" s="5" t="s">
        <v>10519</v>
      </c>
      <c r="C1041" t="s">
        <v>10790</v>
      </c>
      <c r="D1041">
        <v>825</v>
      </c>
      <c r="E1041" s="1">
        <v>0.31</v>
      </c>
      <c r="F1041" s="1"/>
      <c r="G1041" s="19">
        <f>D1041 / (1 - VALUE(LEFT(E1041, LEN(E1041)-1))/100)</f>
        <v>827.48244734202603</v>
      </c>
      <c r="H1041" s="19" t="str">
        <f>IF(D1041&lt;200, "&lt;₹200", IF(D1041&lt;=500, "₹200–₹500", "&gt;₹500"))</f>
        <v>&gt;₹500</v>
      </c>
      <c r="I1041">
        <v>4</v>
      </c>
      <c r="J1041" s="4">
        <v>3246</v>
      </c>
      <c r="K1041" s="21">
        <f>I1041*J1041</f>
        <v>12984</v>
      </c>
    </row>
    <row r="1042" spans="1:12">
      <c r="A1042" t="s">
        <v>7337</v>
      </c>
      <c r="B1042" s="5" t="s">
        <v>10342</v>
      </c>
      <c r="C1042" t="s">
        <v>10794</v>
      </c>
      <c r="D1042" s="2">
        <v>3199</v>
      </c>
      <c r="E1042" s="1">
        <v>0.47</v>
      </c>
      <c r="F1042" s="1"/>
      <c r="G1042" s="19">
        <f>D1042 / (1 - VALUE(LEFT(E1042, LEN(E1042)-1))/100)</f>
        <v>3211.8473895582329</v>
      </c>
      <c r="H1042" s="19" t="str">
        <f>IF(D1042&lt;200, "&lt;₹200", IF(D1042&lt;=500, "₹200–₹500", "&gt;₹500"))</f>
        <v>&gt;₹500</v>
      </c>
      <c r="I1042">
        <v>4</v>
      </c>
      <c r="J1042" s="4">
        <v>3242</v>
      </c>
      <c r="K1042" s="21">
        <f>I1042*J1042</f>
        <v>12968</v>
      </c>
    </row>
    <row r="1043" spans="1:12">
      <c r="A1043" t="s">
        <v>1342</v>
      </c>
      <c r="B1043" s="5" t="s">
        <v>9648</v>
      </c>
      <c r="C1043" t="s">
        <v>10625</v>
      </c>
      <c r="D1043">
        <v>449</v>
      </c>
      <c r="E1043" s="1">
        <v>0.25</v>
      </c>
      <c r="F1043" s="1"/>
      <c r="G1043" s="19">
        <f>D1043 / (1 - VALUE(LEFT(E1043, LEN(E1043)-1))/100)</f>
        <v>449.89979959919839</v>
      </c>
      <c r="H1043" s="19" t="str">
        <f>IF(D1043&lt;200, "&lt;₹200", IF(D1043&lt;=500, "₹200–₹500", "&gt;₹500"))</f>
        <v>₹200–₹500</v>
      </c>
      <c r="I1043">
        <v>4</v>
      </c>
      <c r="J1043" s="4">
        <v>3231</v>
      </c>
      <c r="K1043" s="21">
        <f>I1043*J1043</f>
        <v>12924</v>
      </c>
    </row>
    <row r="1044" spans="1:12">
      <c r="A1044" t="s">
        <v>3077</v>
      </c>
      <c r="B1044" s="5" t="s">
        <v>9831</v>
      </c>
      <c r="C1044" t="s">
        <v>10651</v>
      </c>
      <c r="D1044">
        <v>199</v>
      </c>
      <c r="E1044" s="1">
        <v>0.82</v>
      </c>
      <c r="F1044" s="27">
        <f>SUBTOTAL(103, E1044:E1055)</f>
        <v>12</v>
      </c>
      <c r="G1044" s="19">
        <f>D1044 / (1 - VALUE(LEFT(E1044, LEN(E1044)-1))/100)</f>
        <v>200.60483870967741</v>
      </c>
      <c r="H1044" s="19" t="str">
        <f>IF(D1044&lt;200, "&lt;₹200", IF(D1044&lt;=500, "₹200–₹500", "&gt;₹500"))</f>
        <v>&lt;₹200</v>
      </c>
      <c r="I1044">
        <v>4</v>
      </c>
      <c r="J1044" s="4">
        <v>3197</v>
      </c>
      <c r="K1044" s="21">
        <f>I1044*J1044</f>
        <v>12788</v>
      </c>
      <c r="L1044" s="28">
        <f>G1044*J1044</f>
        <v>641333.66935483867</v>
      </c>
    </row>
    <row r="1045" spans="1:12">
      <c r="A1045" t="s">
        <v>7836</v>
      </c>
      <c r="B1045" s="5" t="s">
        <v>10410</v>
      </c>
      <c r="C1045" t="s">
        <v>10773</v>
      </c>
      <c r="D1045" s="2">
        <v>7799</v>
      </c>
      <c r="E1045" s="1">
        <v>0.13</v>
      </c>
      <c r="F1045" s="1"/>
      <c r="G1045" s="19">
        <f>D1045 / (1 - VALUE(LEFT(E1045, LEN(E1045)-1))/100)</f>
        <v>7806.8068068068069</v>
      </c>
      <c r="H1045" s="19" t="str">
        <f>IF(D1045&lt;200, "&lt;₹200", IF(D1045&lt;=500, "₹200–₹500", "&gt;₹500"))</f>
        <v>&gt;₹500</v>
      </c>
      <c r="I1045">
        <v>4</v>
      </c>
      <c r="J1045" s="4">
        <v>3160</v>
      </c>
      <c r="K1045" s="21">
        <f>I1045*J1045</f>
        <v>12640</v>
      </c>
    </row>
    <row r="1046" spans="1:12">
      <c r="A1046" t="s">
        <v>5716</v>
      </c>
      <c r="B1046" s="5" t="s">
        <v>10139</v>
      </c>
      <c r="C1046" t="s">
        <v>10688</v>
      </c>
      <c r="D1046">
        <v>397</v>
      </c>
      <c r="E1046" s="1">
        <v>0.56000000000000005</v>
      </c>
      <c r="F1046" s="27">
        <f t="shared" ref="F1046:F1048" si="220">SUBTOTAL(103, E1046:E1057)</f>
        <v>12</v>
      </c>
      <c r="G1046" s="19">
        <f>D1046 / (1 - VALUE(LEFT(E1046, LEN(E1046)-1))/100)</f>
        <v>398.99497487437185</v>
      </c>
      <c r="H1046" s="19" t="str">
        <f>IF(D1046&lt;200, "&lt;₹200", IF(D1046&lt;=500, "₹200–₹500", "&gt;₹500"))</f>
        <v>₹200–₹500</v>
      </c>
      <c r="I1046">
        <v>4</v>
      </c>
      <c r="J1046" s="4">
        <v>3025</v>
      </c>
      <c r="K1046" s="21">
        <f>I1046*J1046</f>
        <v>12100</v>
      </c>
      <c r="L1046" s="28">
        <f t="shared" ref="L1046:L1048" si="221">G1046*J1046</f>
        <v>1206959.7989949749</v>
      </c>
    </row>
    <row r="1047" spans="1:12">
      <c r="A1047" t="s">
        <v>6420</v>
      </c>
      <c r="B1047" s="5" t="s">
        <v>10222</v>
      </c>
      <c r="C1047" t="s">
        <v>10767</v>
      </c>
      <c r="D1047" s="2">
        <v>6549</v>
      </c>
      <c r="E1047" s="1">
        <v>0.53</v>
      </c>
      <c r="F1047" s="27">
        <f t="shared" si="220"/>
        <v>12</v>
      </c>
      <c r="G1047" s="19">
        <f>D1047 / (1 - VALUE(LEFT(E1047, LEN(E1047)-1))/100)</f>
        <v>6581.9095477386936</v>
      </c>
      <c r="H1047" s="19" t="str">
        <f>IF(D1047&lt;200, "&lt;₹200", IF(D1047&lt;=500, "₹200–₹500", "&gt;₹500"))</f>
        <v>&gt;₹500</v>
      </c>
      <c r="I1047">
        <v>4</v>
      </c>
      <c r="J1047" s="4">
        <v>2961</v>
      </c>
      <c r="K1047" s="21">
        <f>I1047*J1047</f>
        <v>11844</v>
      </c>
      <c r="L1047" s="28">
        <f t="shared" si="221"/>
        <v>19489034.17085427</v>
      </c>
    </row>
    <row r="1048" spans="1:12">
      <c r="A1048" t="s">
        <v>1566</v>
      </c>
      <c r="B1048" s="5" t="s">
        <v>9670</v>
      </c>
      <c r="C1048" t="s">
        <v>10625</v>
      </c>
      <c r="D1048">
        <v>254</v>
      </c>
      <c r="E1048" s="1">
        <v>0.68</v>
      </c>
      <c r="F1048" s="27">
        <f t="shared" si="220"/>
        <v>12</v>
      </c>
      <c r="G1048" s="19">
        <f>D1048 / (1 - VALUE(LEFT(E1048, LEN(E1048)-1))/100)</f>
        <v>255.53319919517102</v>
      </c>
      <c r="H1048" s="19" t="str">
        <f>IF(D1048&lt;200, "&lt;₹200", IF(D1048&lt;=500, "₹200–₹500", "&gt;₹500"))</f>
        <v>₹200–₹500</v>
      </c>
      <c r="I1048">
        <v>4</v>
      </c>
      <c r="J1048" s="4">
        <v>2905</v>
      </c>
      <c r="K1048" s="21">
        <f>I1048*J1048</f>
        <v>11620</v>
      </c>
      <c r="L1048" s="28">
        <f t="shared" si="221"/>
        <v>742323.94366197183</v>
      </c>
    </row>
    <row r="1049" spans="1:12">
      <c r="A1049" t="s">
        <v>7660</v>
      </c>
      <c r="B1049" s="5" t="s">
        <v>10386</v>
      </c>
      <c r="C1049" t="s">
        <v>10780</v>
      </c>
      <c r="D1049" s="2">
        <v>1595</v>
      </c>
      <c r="E1049" s="1">
        <v>0.11</v>
      </c>
      <c r="F1049" s="1"/>
      <c r="G1049" s="19">
        <f>D1049 / (1 - VALUE(LEFT(E1049, LEN(E1049)-1))/100)</f>
        <v>1596.5965965965966</v>
      </c>
      <c r="H1049" s="19" t="str">
        <f>IF(D1049&lt;200, "&lt;₹200", IF(D1049&lt;=500, "₹200–₹500", "&gt;₹500"))</f>
        <v>&gt;₹500</v>
      </c>
      <c r="I1049">
        <v>4</v>
      </c>
      <c r="J1049" s="4">
        <v>2877</v>
      </c>
      <c r="K1049" s="21">
        <f>I1049*J1049</f>
        <v>11508</v>
      </c>
    </row>
    <row r="1050" spans="1:12">
      <c r="A1050" t="s">
        <v>197</v>
      </c>
      <c r="B1050" s="5" t="s">
        <v>9513</v>
      </c>
      <c r="C1050" t="s">
        <v>10625</v>
      </c>
      <c r="D1050">
        <v>299</v>
      </c>
      <c r="E1050" s="1">
        <v>0.25</v>
      </c>
      <c r="F1050" s="1"/>
      <c r="G1050" s="19">
        <f>D1050 / (1 - VALUE(LEFT(E1050, LEN(E1050)-1))/100)</f>
        <v>299.59919839679361</v>
      </c>
      <c r="H1050" s="19" t="str">
        <f>IF(D1050&lt;200, "&lt;₹200", IF(D1050&lt;=500, "₹200–₹500", "&gt;₹500"))</f>
        <v>₹200–₹500</v>
      </c>
      <c r="I1050">
        <v>4</v>
      </c>
      <c r="J1050" s="4">
        <v>2766</v>
      </c>
      <c r="K1050" s="21">
        <f>I1050*J1050</f>
        <v>11064</v>
      </c>
    </row>
    <row r="1051" spans="1:12">
      <c r="A1051" t="s">
        <v>197</v>
      </c>
      <c r="B1051" s="5" t="s">
        <v>9513</v>
      </c>
      <c r="C1051" t="s">
        <v>10625</v>
      </c>
      <c r="D1051">
        <v>299</v>
      </c>
      <c r="E1051" s="1">
        <v>0.25</v>
      </c>
      <c r="F1051" s="1"/>
      <c r="G1051" s="19">
        <f>D1051 / (1 - VALUE(LEFT(E1051, LEN(E1051)-1))/100)</f>
        <v>299.59919839679361</v>
      </c>
      <c r="H1051" s="19" t="str">
        <f>IF(D1051&lt;200, "&lt;₹200", IF(D1051&lt;=500, "₹200–₹500", "&gt;₹500"))</f>
        <v>₹200–₹500</v>
      </c>
      <c r="I1051">
        <v>4</v>
      </c>
      <c r="J1051" s="4">
        <v>2766</v>
      </c>
      <c r="K1051" s="21">
        <f>I1051*J1051</f>
        <v>11064</v>
      </c>
    </row>
    <row r="1052" spans="1:12">
      <c r="A1052" t="s">
        <v>4948</v>
      </c>
      <c r="B1052" s="5" t="s">
        <v>10048</v>
      </c>
      <c r="C1052" t="s">
        <v>10722</v>
      </c>
      <c r="D1052">
        <v>425</v>
      </c>
      <c r="E1052" s="1">
        <v>0.56999999999999995</v>
      </c>
      <c r="F1052" s="27">
        <f>SUBTOTAL(103, E1052:E1063)</f>
        <v>12</v>
      </c>
      <c r="G1052" s="19">
        <f>D1052 / (1 - VALUE(LEFT(E1052, LEN(E1052)-1))/100)</f>
        <v>427.1356783919598</v>
      </c>
      <c r="H1052" s="19" t="str">
        <f>IF(D1052&lt;200, "&lt;₹200", IF(D1052&lt;=500, "₹200–₹500", "&gt;₹500"))</f>
        <v>₹200–₹500</v>
      </c>
      <c r="I1052">
        <v>4</v>
      </c>
      <c r="J1052" s="4">
        <v>2581</v>
      </c>
      <c r="K1052" s="21">
        <f>I1052*J1052</f>
        <v>10324</v>
      </c>
      <c r="L1052" s="28">
        <f>G1052*J1052</f>
        <v>1102437.1859296483</v>
      </c>
    </row>
    <row r="1053" spans="1:12">
      <c r="A1053" t="s">
        <v>6617</v>
      </c>
      <c r="B1053" s="5" t="s">
        <v>10249</v>
      </c>
      <c r="C1053" t="s">
        <v>10757</v>
      </c>
      <c r="D1053">
        <v>749</v>
      </c>
      <c r="E1053" s="1">
        <v>0.34</v>
      </c>
      <c r="F1053" s="1"/>
      <c r="G1053" s="19">
        <f>D1053 / (1 - VALUE(LEFT(E1053, LEN(E1053)-1))/100)</f>
        <v>751.25376128385153</v>
      </c>
      <c r="H1053" s="19" t="str">
        <f>IF(D1053&lt;200, "&lt;₹200", IF(D1053&lt;=500, "₹200–₹500", "&gt;₹500"))</f>
        <v>&gt;₹500</v>
      </c>
      <c r="I1053">
        <v>4</v>
      </c>
      <c r="J1053" s="4">
        <v>2446</v>
      </c>
      <c r="K1053" s="21">
        <f>I1053*J1053</f>
        <v>9784</v>
      </c>
    </row>
    <row r="1054" spans="1:12">
      <c r="A1054" t="s">
        <v>8982</v>
      </c>
      <c r="B1054" s="5" t="s">
        <v>10564</v>
      </c>
      <c r="C1054" t="s">
        <v>10777</v>
      </c>
      <c r="D1054" s="2">
        <v>1928</v>
      </c>
      <c r="E1054" s="1">
        <v>0.26</v>
      </c>
      <c r="F1054" s="1"/>
      <c r="G1054" s="19">
        <f>D1054 / (1 - VALUE(LEFT(E1054, LEN(E1054)-1))/100)</f>
        <v>1931.8637274549098</v>
      </c>
      <c r="H1054" s="19" t="str">
        <f>IF(D1054&lt;200, "&lt;₹200", IF(D1054&lt;=500, "₹200–₹500", "&gt;₹500"))</f>
        <v>&gt;₹500</v>
      </c>
      <c r="I1054">
        <v>4</v>
      </c>
      <c r="J1054" s="4">
        <v>2377</v>
      </c>
      <c r="K1054" s="21">
        <f>I1054*J1054</f>
        <v>9508</v>
      </c>
    </row>
    <row r="1055" spans="1:12">
      <c r="A1055" t="s">
        <v>7480</v>
      </c>
      <c r="B1055" s="5" t="s">
        <v>10362</v>
      </c>
      <c r="C1055" t="s">
        <v>10756</v>
      </c>
      <c r="D1055">
        <v>664</v>
      </c>
      <c r="E1055" s="1">
        <v>0.55000000000000004</v>
      </c>
      <c r="F1055" s="27">
        <f t="shared" ref="F1055:F1058" si="222">SUBTOTAL(103, E1055:E1066)</f>
        <v>12</v>
      </c>
      <c r="G1055" s="19">
        <f>D1055 / (1 - VALUE(LEFT(E1055, LEN(E1055)-1))/100)</f>
        <v>667.3366834170854</v>
      </c>
      <c r="H1055" s="19" t="str">
        <f>IF(D1055&lt;200, "&lt;₹200", IF(D1055&lt;=500, "₹200–₹500", "&gt;₹500"))</f>
        <v>&gt;₹500</v>
      </c>
      <c r="I1055">
        <v>4</v>
      </c>
      <c r="J1055" s="4">
        <v>2198</v>
      </c>
      <c r="K1055" s="21">
        <f>I1055*J1055</f>
        <v>8792</v>
      </c>
      <c r="L1055" s="28">
        <f t="shared" ref="L1055:L1058" si="223">G1055*J1055</f>
        <v>1466806.0301507537</v>
      </c>
    </row>
    <row r="1056" spans="1:12">
      <c r="A1056" t="s">
        <v>4172</v>
      </c>
      <c r="B1056" s="5" t="s">
        <v>9954</v>
      </c>
      <c r="C1056" t="s">
        <v>10669</v>
      </c>
      <c r="D1056">
        <v>449</v>
      </c>
      <c r="E1056" s="1">
        <v>0.55000000000000004</v>
      </c>
      <c r="F1056" s="27">
        <f t="shared" si="222"/>
        <v>12</v>
      </c>
      <c r="G1056" s="19">
        <f>D1056 / (1 - VALUE(LEFT(E1056, LEN(E1056)-1))/100)</f>
        <v>451.2562814070352</v>
      </c>
      <c r="H1056" s="19" t="str">
        <f>IF(D1056&lt;200, "&lt;₹200", IF(D1056&lt;=500, "₹200–₹500", "&gt;₹500"))</f>
        <v>₹200–₹500</v>
      </c>
      <c r="I1056">
        <v>4</v>
      </c>
      <c r="J1056" s="4">
        <v>2102</v>
      </c>
      <c r="K1056" s="21">
        <f>I1056*J1056</f>
        <v>8408</v>
      </c>
      <c r="L1056" s="28">
        <f t="shared" si="223"/>
        <v>948540.70351758797</v>
      </c>
    </row>
    <row r="1057" spans="1:12">
      <c r="A1057" t="s">
        <v>225</v>
      </c>
      <c r="B1057" s="5" t="s">
        <v>9517</v>
      </c>
      <c r="C1057" t="s">
        <v>10625</v>
      </c>
      <c r="D1057">
        <v>179</v>
      </c>
      <c r="E1057" s="1">
        <v>0.64</v>
      </c>
      <c r="F1057" s="27">
        <f t="shared" si="222"/>
        <v>12</v>
      </c>
      <c r="G1057" s="19">
        <f>D1057 / (1 - VALUE(LEFT(E1057, LEN(E1057)-1))/100)</f>
        <v>180.08048289738431</v>
      </c>
      <c r="H1057" s="19" t="str">
        <f>IF(D1057&lt;200, "&lt;₹200", IF(D1057&lt;=500, "₹200–₹500", "&gt;₹500"))</f>
        <v>&lt;₹200</v>
      </c>
      <c r="I1057">
        <v>4</v>
      </c>
      <c r="J1057" s="4">
        <v>1934</v>
      </c>
      <c r="K1057" s="21">
        <f>I1057*J1057</f>
        <v>7736</v>
      </c>
      <c r="L1057" s="28">
        <f t="shared" si="223"/>
        <v>348275.65392354125</v>
      </c>
    </row>
    <row r="1058" spans="1:12">
      <c r="A1058" t="s">
        <v>225</v>
      </c>
      <c r="B1058" s="5" t="s">
        <v>9517</v>
      </c>
      <c r="C1058" t="s">
        <v>10625</v>
      </c>
      <c r="D1058">
        <v>179</v>
      </c>
      <c r="E1058" s="1">
        <v>0.64</v>
      </c>
      <c r="F1058" s="27">
        <f t="shared" si="222"/>
        <v>12</v>
      </c>
      <c r="G1058" s="19">
        <f>D1058 / (1 - VALUE(LEFT(E1058, LEN(E1058)-1))/100)</f>
        <v>180.08048289738431</v>
      </c>
      <c r="H1058" s="19" t="str">
        <f>IF(D1058&lt;200, "&lt;₹200", IF(D1058&lt;=500, "₹200–₹500", "&gt;₹500"))</f>
        <v>&lt;₹200</v>
      </c>
      <c r="I1058">
        <v>4</v>
      </c>
      <c r="J1058" s="4">
        <v>1933</v>
      </c>
      <c r="K1058" s="21">
        <f>I1058*J1058</f>
        <v>7732</v>
      </c>
      <c r="L1058" s="28">
        <f t="shared" si="223"/>
        <v>348095.5734406439</v>
      </c>
    </row>
    <row r="1059" spans="1:12">
      <c r="A1059" t="s">
        <v>6753</v>
      </c>
      <c r="B1059" s="5" t="s">
        <v>10267</v>
      </c>
      <c r="C1059" t="s">
        <v>10768</v>
      </c>
      <c r="D1059" s="2">
        <v>1199</v>
      </c>
      <c r="E1059" s="1">
        <v>0.37</v>
      </c>
      <c r="F1059" s="1"/>
      <c r="G1059" s="19">
        <f>D1059 / (1 - VALUE(LEFT(E1059, LEN(E1059)-1))/100)</f>
        <v>1202.6078234704112</v>
      </c>
      <c r="H1059" s="19" t="str">
        <f>IF(D1059&lt;200, "&lt;₹200", IF(D1059&lt;=500, "₹200–₹500", "&gt;₹500"))</f>
        <v>&gt;₹500</v>
      </c>
      <c r="I1059">
        <v>4</v>
      </c>
      <c r="J1059" s="4">
        <v>1765</v>
      </c>
      <c r="K1059" s="21">
        <f>I1059*J1059</f>
        <v>7060</v>
      </c>
    </row>
    <row r="1060" spans="1:12">
      <c r="A1060" t="s">
        <v>7595</v>
      </c>
      <c r="B1060" s="5" t="s">
        <v>10377</v>
      </c>
      <c r="C1060" t="s">
        <v>10778</v>
      </c>
      <c r="D1060">
        <v>949</v>
      </c>
      <c r="E1060" s="1">
        <v>0.53</v>
      </c>
      <c r="F1060" s="27">
        <f t="shared" ref="F1060:F1063" si="224">SUBTOTAL(103, E1060:E1071)</f>
        <v>12</v>
      </c>
      <c r="G1060" s="19">
        <f>D1060 / (1 - VALUE(LEFT(E1060, LEN(E1060)-1))/100)</f>
        <v>953.7688442211055</v>
      </c>
      <c r="H1060" s="19" t="str">
        <f>IF(D1060&lt;200, "&lt;₹200", IF(D1060&lt;=500, "₹200–₹500", "&gt;₹500"))</f>
        <v>&gt;₹500</v>
      </c>
      <c r="I1060">
        <v>4</v>
      </c>
      <c r="J1060" s="4">
        <v>1679</v>
      </c>
      <c r="K1060" s="21">
        <f>I1060*J1060</f>
        <v>6716</v>
      </c>
      <c r="L1060" s="28">
        <f t="shared" ref="L1060:L1063" si="225">G1060*J1060</f>
        <v>1601377.8894472362</v>
      </c>
    </row>
    <row r="1061" spans="1:12">
      <c r="A1061" t="s">
        <v>8727</v>
      </c>
      <c r="B1061" s="5" t="s">
        <v>10528</v>
      </c>
      <c r="C1061" t="s">
        <v>10760</v>
      </c>
      <c r="D1061">
        <v>295</v>
      </c>
      <c r="E1061" s="1">
        <v>0.51</v>
      </c>
      <c r="F1061" s="27">
        <f t="shared" si="224"/>
        <v>12</v>
      </c>
      <c r="G1061" s="19">
        <f>D1061 / (1 - VALUE(LEFT(E1061, LEN(E1061)-1))/100)</f>
        <v>296.4824120603015</v>
      </c>
      <c r="H1061" s="19" t="str">
        <f>IF(D1061&lt;200, "&lt;₹200", IF(D1061&lt;=500, "₹200–₹500", "&gt;₹500"))</f>
        <v>₹200–₹500</v>
      </c>
      <c r="I1061">
        <v>4</v>
      </c>
      <c r="J1061" s="4">
        <v>1644</v>
      </c>
      <c r="K1061" s="21">
        <f>I1061*J1061</f>
        <v>6576</v>
      </c>
      <c r="L1061" s="28">
        <f t="shared" si="225"/>
        <v>487417.08542713564</v>
      </c>
    </row>
    <row r="1062" spans="1:12">
      <c r="A1062" t="s">
        <v>686</v>
      </c>
      <c r="B1062" s="5" t="s">
        <v>9574</v>
      </c>
      <c r="C1062" t="s">
        <v>10629</v>
      </c>
      <c r="D1062">
        <v>299</v>
      </c>
      <c r="E1062" s="1">
        <v>0.67</v>
      </c>
      <c r="F1062" s="27">
        <f t="shared" si="224"/>
        <v>12</v>
      </c>
      <c r="G1062" s="19">
        <f>D1062 / (1 - VALUE(LEFT(E1062, LEN(E1062)-1))/100)</f>
        <v>300.80482897384309</v>
      </c>
      <c r="H1062" s="19" t="str">
        <f>IF(D1062&lt;200, "&lt;₹200", IF(D1062&lt;=500, "₹200–₹500", "&gt;₹500"))</f>
        <v>₹200–₹500</v>
      </c>
      <c r="I1062">
        <v>4</v>
      </c>
      <c r="J1062" s="4">
        <v>1588</v>
      </c>
      <c r="K1062" s="21">
        <f>I1062*J1062</f>
        <v>6352</v>
      </c>
      <c r="L1062" s="28">
        <f t="shared" si="225"/>
        <v>477678.06841046282</v>
      </c>
    </row>
    <row r="1063" spans="1:12">
      <c r="A1063" t="s">
        <v>4521</v>
      </c>
      <c r="B1063" s="5" t="s">
        <v>9994</v>
      </c>
      <c r="C1063" t="s">
        <v>10697</v>
      </c>
      <c r="D1063">
        <v>149</v>
      </c>
      <c r="E1063" s="1">
        <v>0.63</v>
      </c>
      <c r="F1063" s="27">
        <f t="shared" si="224"/>
        <v>12</v>
      </c>
      <c r="G1063" s="19">
        <f>D1063 / (1 - VALUE(LEFT(E1063, LEN(E1063)-1))/100)</f>
        <v>149.89939637826961</v>
      </c>
      <c r="H1063" s="19" t="str">
        <f>IF(D1063&lt;200, "&lt;₹200", IF(D1063&lt;=500, "₹200–₹500", "&gt;₹500"))</f>
        <v>&lt;₹200</v>
      </c>
      <c r="I1063">
        <v>4</v>
      </c>
      <c r="J1063" s="4">
        <v>1540</v>
      </c>
      <c r="K1063" s="21">
        <f>I1063*J1063</f>
        <v>6160</v>
      </c>
      <c r="L1063" s="28">
        <f t="shared" si="225"/>
        <v>230845.07042253521</v>
      </c>
    </row>
    <row r="1064" spans="1:12">
      <c r="A1064" t="s">
        <v>7351</v>
      </c>
      <c r="B1064" s="5" t="s">
        <v>10344</v>
      </c>
      <c r="C1064" t="s">
        <v>10778</v>
      </c>
      <c r="D1064" s="2">
        <v>1414</v>
      </c>
      <c r="E1064" s="1">
        <v>0.49</v>
      </c>
      <c r="F1064" s="1"/>
      <c r="G1064" s="19">
        <f>D1064 / (1 - VALUE(LEFT(E1064, LEN(E1064)-1))/100)</f>
        <v>1419.6787148594378</v>
      </c>
      <c r="H1064" s="19" t="str">
        <f>IF(D1064&lt;200, "&lt;₹200", IF(D1064&lt;=500, "₹200–₹500", "&gt;₹500"))</f>
        <v>&gt;₹500</v>
      </c>
      <c r="I1064">
        <v>4</v>
      </c>
      <c r="J1064" s="4">
        <v>1498</v>
      </c>
      <c r="K1064" s="21">
        <f>I1064*J1064</f>
        <v>5992</v>
      </c>
    </row>
    <row r="1065" spans="1:12">
      <c r="A1065" t="s">
        <v>522</v>
      </c>
      <c r="B1065" s="5" t="s">
        <v>9517</v>
      </c>
      <c r="C1065" t="s">
        <v>10625</v>
      </c>
      <c r="D1065">
        <v>179</v>
      </c>
      <c r="E1065" s="1">
        <v>0.55000000000000004</v>
      </c>
      <c r="F1065" s="27">
        <f t="shared" ref="F1065:F1074" si="226">SUBTOTAL(103, E1065:E1076)</f>
        <v>12</v>
      </c>
      <c r="G1065" s="19">
        <f>D1065 / (1 - VALUE(LEFT(E1065, LEN(E1065)-1))/100)</f>
        <v>179.89949748743717</v>
      </c>
      <c r="H1065" s="19" t="str">
        <f>IF(D1065&lt;200, "&lt;₹200", IF(D1065&lt;=500, "₹200–₹500", "&gt;₹500"))</f>
        <v>&lt;₹200</v>
      </c>
      <c r="I1065">
        <v>4</v>
      </c>
      <c r="J1065" s="4">
        <v>1423</v>
      </c>
      <c r="K1065" s="21">
        <f>I1065*J1065</f>
        <v>5692</v>
      </c>
      <c r="L1065" s="28">
        <f t="shared" ref="L1065:L1074" si="227">G1065*J1065</f>
        <v>255996.9849246231</v>
      </c>
    </row>
    <row r="1066" spans="1:12">
      <c r="A1066" t="s">
        <v>1136</v>
      </c>
      <c r="B1066" s="5" t="s">
        <v>9517</v>
      </c>
      <c r="C1066" t="s">
        <v>10625</v>
      </c>
      <c r="D1066">
        <v>149</v>
      </c>
      <c r="E1066" s="1">
        <v>0.63</v>
      </c>
      <c r="F1066" s="27">
        <f t="shared" si="226"/>
        <v>12</v>
      </c>
      <c r="G1066" s="19">
        <f>D1066 / (1 - VALUE(LEFT(E1066, LEN(E1066)-1))/100)</f>
        <v>149.89939637826961</v>
      </c>
      <c r="H1066" s="19" t="str">
        <f>IF(D1066&lt;200, "&lt;₹200", IF(D1066&lt;=500, "₹200–₹500", "&gt;₹500"))</f>
        <v>&lt;₹200</v>
      </c>
      <c r="I1066">
        <v>4</v>
      </c>
      <c r="J1066" s="4">
        <v>1423</v>
      </c>
      <c r="K1066" s="21">
        <f>I1066*J1066</f>
        <v>5692</v>
      </c>
      <c r="L1066" s="28">
        <f t="shared" si="227"/>
        <v>213306.84104627767</v>
      </c>
    </row>
    <row r="1067" spans="1:12">
      <c r="A1067" t="s">
        <v>1581</v>
      </c>
      <c r="B1067" s="5" t="s">
        <v>9517</v>
      </c>
      <c r="C1067" t="s">
        <v>10625</v>
      </c>
      <c r="D1067">
        <v>179</v>
      </c>
      <c r="E1067" s="1">
        <v>0.55000000000000004</v>
      </c>
      <c r="F1067" s="27">
        <f t="shared" si="226"/>
        <v>12</v>
      </c>
      <c r="G1067" s="19">
        <f>D1067 / (1 - VALUE(LEFT(E1067, LEN(E1067)-1))/100)</f>
        <v>179.89949748743717</v>
      </c>
      <c r="H1067" s="19" t="str">
        <f>IF(D1067&lt;200, "&lt;₹200", IF(D1067&lt;=500, "₹200–₹500", "&gt;₹500"))</f>
        <v>&lt;₹200</v>
      </c>
      <c r="I1067">
        <v>4</v>
      </c>
      <c r="J1067" s="4">
        <v>1423</v>
      </c>
      <c r="K1067" s="21">
        <f>I1067*J1067</f>
        <v>5692</v>
      </c>
      <c r="L1067" s="28">
        <f t="shared" si="227"/>
        <v>255996.9849246231</v>
      </c>
    </row>
    <row r="1068" spans="1:12">
      <c r="A1068" t="s">
        <v>522</v>
      </c>
      <c r="B1068" s="5" t="s">
        <v>9517</v>
      </c>
      <c r="C1068" t="s">
        <v>10625</v>
      </c>
      <c r="D1068">
        <v>179</v>
      </c>
      <c r="E1068" s="1">
        <v>0.55000000000000004</v>
      </c>
      <c r="F1068" s="27">
        <f t="shared" si="226"/>
        <v>12</v>
      </c>
      <c r="G1068" s="19">
        <f>D1068 / (1 - VALUE(LEFT(E1068, LEN(E1068)-1))/100)</f>
        <v>179.89949748743717</v>
      </c>
      <c r="H1068" s="19" t="str">
        <f>IF(D1068&lt;200, "&lt;₹200", IF(D1068&lt;=500, "₹200–₹500", "&gt;₹500"))</f>
        <v>&lt;₹200</v>
      </c>
      <c r="I1068">
        <v>4</v>
      </c>
      <c r="J1068" s="4">
        <v>1423</v>
      </c>
      <c r="K1068" s="21">
        <f>I1068*J1068</f>
        <v>5692</v>
      </c>
      <c r="L1068" s="28">
        <f t="shared" si="227"/>
        <v>255996.9849246231</v>
      </c>
    </row>
    <row r="1069" spans="1:12">
      <c r="A1069" t="s">
        <v>522</v>
      </c>
      <c r="B1069" s="5" t="s">
        <v>9517</v>
      </c>
      <c r="C1069" t="s">
        <v>10625</v>
      </c>
      <c r="D1069">
        <v>179</v>
      </c>
      <c r="E1069" s="1">
        <v>0.55000000000000004</v>
      </c>
      <c r="F1069" s="27">
        <f t="shared" si="226"/>
        <v>12</v>
      </c>
      <c r="G1069" s="19">
        <f>D1069 / (1 - VALUE(LEFT(E1069, LEN(E1069)-1))/100)</f>
        <v>179.89949748743717</v>
      </c>
      <c r="H1069" s="19" t="str">
        <f>IF(D1069&lt;200, "&lt;₹200", IF(D1069&lt;=500, "₹200–₹500", "&gt;₹500"))</f>
        <v>&lt;₹200</v>
      </c>
      <c r="I1069">
        <v>4</v>
      </c>
      <c r="J1069" s="4">
        <v>1423</v>
      </c>
      <c r="K1069" s="21">
        <f>I1069*J1069</f>
        <v>5692</v>
      </c>
      <c r="L1069" s="28">
        <f t="shared" si="227"/>
        <v>255996.9849246231</v>
      </c>
    </row>
    <row r="1070" spans="1:12">
      <c r="A1070" t="s">
        <v>2617</v>
      </c>
      <c r="B1070" s="5" t="s">
        <v>9791</v>
      </c>
      <c r="C1070" t="s">
        <v>10656</v>
      </c>
      <c r="D1070">
        <v>99</v>
      </c>
      <c r="E1070" s="1">
        <v>0.9</v>
      </c>
      <c r="F1070" s="27">
        <f t="shared" si="226"/>
        <v>12</v>
      </c>
      <c r="G1070" s="19">
        <f>D1070 / (1 - VALUE(LEFT(E1070, LEN(E1070)-1))/100)</f>
        <v>99</v>
      </c>
      <c r="H1070" s="19" t="str">
        <f>IF(D1070&lt;200, "&lt;₹200", IF(D1070&lt;=500, "₹200–₹500", "&gt;₹500"))</f>
        <v>&lt;₹200</v>
      </c>
      <c r="I1070">
        <v>4</v>
      </c>
      <c r="J1070" s="4">
        <v>1396</v>
      </c>
      <c r="K1070" s="21">
        <f>I1070*J1070</f>
        <v>5584</v>
      </c>
      <c r="L1070" s="28">
        <f t="shared" si="227"/>
        <v>138204</v>
      </c>
    </row>
    <row r="1071" spans="1:12">
      <c r="A1071" t="s">
        <v>2617</v>
      </c>
      <c r="B1071" s="5" t="s">
        <v>9791</v>
      </c>
      <c r="C1071" t="s">
        <v>10656</v>
      </c>
      <c r="D1071">
        <v>99</v>
      </c>
      <c r="E1071" s="1">
        <v>0.9</v>
      </c>
      <c r="F1071" s="27">
        <f t="shared" si="226"/>
        <v>12</v>
      </c>
      <c r="G1071" s="19">
        <f>D1071 / (1 - VALUE(LEFT(E1071, LEN(E1071)-1))/100)</f>
        <v>99</v>
      </c>
      <c r="H1071" s="19" t="str">
        <f>IF(D1071&lt;200, "&lt;₹200", IF(D1071&lt;=500, "₹200–₹500", "&gt;₹500"))</f>
        <v>&lt;₹200</v>
      </c>
      <c r="I1071">
        <v>4</v>
      </c>
      <c r="J1071" s="4">
        <v>1396</v>
      </c>
      <c r="K1071" s="21">
        <f>I1071*J1071</f>
        <v>5584</v>
      </c>
      <c r="L1071" s="28">
        <f t="shared" si="227"/>
        <v>138204</v>
      </c>
    </row>
    <row r="1072" spans="1:12">
      <c r="A1072" t="s">
        <v>427</v>
      </c>
      <c r="B1072" s="5" t="s">
        <v>9544</v>
      </c>
      <c r="C1072" t="s">
        <v>10625</v>
      </c>
      <c r="D1072">
        <v>139</v>
      </c>
      <c r="E1072" s="1">
        <v>0.86</v>
      </c>
      <c r="F1072" s="27">
        <f t="shared" si="226"/>
        <v>12</v>
      </c>
      <c r="G1072" s="19">
        <f>D1072 / (1 - VALUE(LEFT(E1072, LEN(E1072)-1))/100)</f>
        <v>140.12096774193549</v>
      </c>
      <c r="H1072" s="19" t="str">
        <f>IF(D1072&lt;200, "&lt;₹200", IF(D1072&lt;=500, "₹200–₹500", "&gt;₹500"))</f>
        <v>&lt;₹200</v>
      </c>
      <c r="I1072">
        <v>4</v>
      </c>
      <c r="J1072" s="4">
        <v>1313</v>
      </c>
      <c r="K1072" s="21">
        <f>I1072*J1072</f>
        <v>5252</v>
      </c>
      <c r="L1072" s="28">
        <f t="shared" si="227"/>
        <v>183978.8306451613</v>
      </c>
    </row>
    <row r="1073" spans="1:12">
      <c r="A1073" t="s">
        <v>789</v>
      </c>
      <c r="B1073" s="5" t="s">
        <v>9584</v>
      </c>
      <c r="C1073" t="s">
        <v>10625</v>
      </c>
      <c r="D1073">
        <v>149</v>
      </c>
      <c r="E1073" s="1">
        <v>0.85</v>
      </c>
      <c r="F1073" s="27">
        <f t="shared" si="226"/>
        <v>12</v>
      </c>
      <c r="G1073" s="19">
        <f>D1073 / (1 - VALUE(LEFT(E1073, LEN(E1073)-1))/100)</f>
        <v>150.20161290322579</v>
      </c>
      <c r="H1073" s="19" t="str">
        <f>IF(D1073&lt;200, "&lt;₹200", IF(D1073&lt;=500, "₹200–₹500", "&gt;₹500"))</f>
        <v>&lt;₹200</v>
      </c>
      <c r="I1073">
        <v>4</v>
      </c>
      <c r="J1073" s="4">
        <v>1313</v>
      </c>
      <c r="K1073" s="21">
        <f>I1073*J1073</f>
        <v>5252</v>
      </c>
      <c r="L1073" s="28">
        <f t="shared" si="227"/>
        <v>197214.71774193546</v>
      </c>
    </row>
    <row r="1074" spans="1:12">
      <c r="A1074" t="s">
        <v>427</v>
      </c>
      <c r="B1074" s="5" t="s">
        <v>9544</v>
      </c>
      <c r="C1074" t="s">
        <v>10625</v>
      </c>
      <c r="D1074">
        <v>139</v>
      </c>
      <c r="E1074" s="1">
        <v>0.86</v>
      </c>
      <c r="F1074" s="27">
        <f t="shared" si="226"/>
        <v>12</v>
      </c>
      <c r="G1074" s="19">
        <f>D1074 / (1 - VALUE(LEFT(E1074, LEN(E1074)-1))/100)</f>
        <v>140.12096774193549</v>
      </c>
      <c r="H1074" s="19" t="str">
        <f>IF(D1074&lt;200, "&lt;₹200", IF(D1074&lt;=500, "₹200–₹500", "&gt;₹500"))</f>
        <v>&lt;₹200</v>
      </c>
      <c r="I1074">
        <v>4</v>
      </c>
      <c r="J1074" s="4">
        <v>1313</v>
      </c>
      <c r="K1074" s="21">
        <f>I1074*J1074</f>
        <v>5252</v>
      </c>
      <c r="L1074" s="28">
        <f t="shared" si="227"/>
        <v>183978.8306451613</v>
      </c>
    </row>
    <row r="1075" spans="1:12">
      <c r="A1075" t="s">
        <v>8939</v>
      </c>
      <c r="B1075" s="5" t="s">
        <v>10558</v>
      </c>
      <c r="C1075" t="s">
        <v>10763</v>
      </c>
      <c r="D1075">
        <v>549</v>
      </c>
      <c r="E1075" s="1">
        <v>0.45</v>
      </c>
      <c r="F1075" s="1"/>
      <c r="G1075" s="19">
        <f>D1075 / (1 - VALUE(LEFT(E1075, LEN(E1075)-1))/100)</f>
        <v>551.20481927710841</v>
      </c>
      <c r="H1075" s="19" t="str">
        <f>IF(D1075&lt;200, "&lt;₹200", IF(D1075&lt;=500, "₹200–₹500", "&gt;₹500"))</f>
        <v>&gt;₹500</v>
      </c>
      <c r="I1075">
        <v>4</v>
      </c>
      <c r="J1075" s="4">
        <v>1313</v>
      </c>
      <c r="K1075" s="21">
        <f>I1075*J1075</f>
        <v>5252</v>
      </c>
    </row>
    <row r="1076" spans="1:12">
      <c r="A1076" t="s">
        <v>6703</v>
      </c>
      <c r="B1076" s="5" t="s">
        <v>10260</v>
      </c>
      <c r="C1076" t="s">
        <v>10773</v>
      </c>
      <c r="D1076" s="2">
        <v>3190</v>
      </c>
      <c r="E1076" s="1">
        <v>0.24</v>
      </c>
      <c r="F1076" s="1"/>
      <c r="G1076" s="19">
        <f>D1076 / (1 - VALUE(LEFT(E1076, LEN(E1076)-1))/100)</f>
        <v>3196.3927855711422</v>
      </c>
      <c r="H1076" s="19" t="str">
        <f>IF(D1076&lt;200, "&lt;₹200", IF(D1076&lt;=500, "₹200–₹500", "&gt;₹500"))</f>
        <v>&gt;₹500</v>
      </c>
      <c r="I1076">
        <v>4</v>
      </c>
      <c r="J1076" s="4">
        <v>1282</v>
      </c>
      <c r="K1076" s="21">
        <f>I1076*J1076</f>
        <v>5128</v>
      </c>
    </row>
    <row r="1077" spans="1:12">
      <c r="A1077" t="s">
        <v>1589</v>
      </c>
      <c r="B1077" s="5" t="s">
        <v>9659</v>
      </c>
      <c r="C1077" t="s">
        <v>10631</v>
      </c>
      <c r="D1077">
        <v>399</v>
      </c>
      <c r="E1077" s="1">
        <v>0.6</v>
      </c>
      <c r="F1077" s="27">
        <f t="shared" ref="F1077:F1078" si="228">SUBTOTAL(103, E1077:E1088)</f>
        <v>12</v>
      </c>
      <c r="G1077" s="19">
        <f>D1077 / (1 - VALUE(LEFT(E1077, LEN(E1077)-1))/100)</f>
        <v>399</v>
      </c>
      <c r="H1077" s="19" t="str">
        <f>IF(D1077&lt;200, "&lt;₹200", IF(D1077&lt;=500, "₹200–₹500", "&gt;₹500"))</f>
        <v>₹200–₹500</v>
      </c>
      <c r="I1077">
        <v>4</v>
      </c>
      <c r="J1077" s="4">
        <v>1236</v>
      </c>
      <c r="K1077" s="21">
        <f>I1077*J1077</f>
        <v>4944</v>
      </c>
      <c r="L1077" s="28">
        <f t="shared" ref="L1077:L1078" si="229">G1077*J1077</f>
        <v>493164</v>
      </c>
    </row>
    <row r="1078" spans="1:12">
      <c r="A1078" t="s">
        <v>5036</v>
      </c>
      <c r="B1078" s="5" t="s">
        <v>10060</v>
      </c>
      <c r="C1078" t="s">
        <v>10668</v>
      </c>
      <c r="D1078">
        <v>249</v>
      </c>
      <c r="E1078" s="1">
        <v>0.59</v>
      </c>
      <c r="F1078" s="27">
        <f t="shared" si="228"/>
        <v>12</v>
      </c>
      <c r="G1078" s="19">
        <f>D1078 / (1 - VALUE(LEFT(E1078, LEN(E1078)-1))/100)</f>
        <v>250.25125628140702</v>
      </c>
      <c r="H1078" s="19" t="str">
        <f>IF(D1078&lt;200, "&lt;₹200", IF(D1078&lt;=500, "₹200–₹500", "&gt;₹500"))</f>
        <v>₹200–₹500</v>
      </c>
      <c r="I1078">
        <v>4</v>
      </c>
      <c r="J1078" s="4">
        <v>1208</v>
      </c>
      <c r="K1078" s="21">
        <f>I1078*J1078</f>
        <v>4832</v>
      </c>
      <c r="L1078" s="28">
        <f t="shared" si="229"/>
        <v>302303.51758793968</v>
      </c>
    </row>
    <row r="1079" spans="1:12">
      <c r="A1079" t="s">
        <v>9229</v>
      </c>
      <c r="B1079" s="5" t="s">
        <v>10294</v>
      </c>
      <c r="C1079" t="s">
        <v>10772</v>
      </c>
      <c r="D1079">
        <v>219</v>
      </c>
      <c r="E1079" s="1">
        <v>0.12</v>
      </c>
      <c r="F1079" s="1"/>
      <c r="G1079" s="19">
        <f>D1079 / (1 - VALUE(LEFT(E1079, LEN(E1079)-1))/100)</f>
        <v>219.21921921921921</v>
      </c>
      <c r="H1079" s="19" t="str">
        <f>IF(D1079&lt;200, "&lt;₹200", IF(D1079&lt;=500, "₹200–₹500", "&gt;₹500"))</f>
        <v>₹200–₹500</v>
      </c>
      <c r="I1079">
        <v>4</v>
      </c>
      <c r="J1079" s="4">
        <v>1108</v>
      </c>
      <c r="K1079" s="21">
        <f>I1079*J1079</f>
        <v>4432</v>
      </c>
    </row>
    <row r="1080" spans="1:12">
      <c r="A1080" t="s">
        <v>9404</v>
      </c>
      <c r="B1080" s="5" t="s">
        <v>10621</v>
      </c>
      <c r="C1080" t="s">
        <v>10790</v>
      </c>
      <c r="D1080">
        <v>379</v>
      </c>
      <c r="E1080" s="1">
        <v>0.59</v>
      </c>
      <c r="F1080" s="27">
        <f t="shared" ref="F1080:F1081" si="230">SUBTOTAL(103, E1080:E1091)</f>
        <v>12</v>
      </c>
      <c r="G1080" s="19">
        <f>D1080 / (1 - VALUE(LEFT(E1080, LEN(E1080)-1))/100)</f>
        <v>380.90452261306535</v>
      </c>
      <c r="H1080" s="19" t="str">
        <f>IF(D1080&lt;200, "&lt;₹200", IF(D1080&lt;=500, "₹200–₹500", "&gt;₹500"))</f>
        <v>₹200–₹500</v>
      </c>
      <c r="I1080">
        <v>4</v>
      </c>
      <c r="J1080" s="4">
        <v>1090</v>
      </c>
      <c r="K1080" s="21">
        <f>I1080*J1080</f>
        <v>4360</v>
      </c>
      <c r="L1080" s="28">
        <f t="shared" ref="L1080:L1081" si="231">G1080*J1080</f>
        <v>415185.92964824126</v>
      </c>
    </row>
    <row r="1081" spans="1:12">
      <c r="A1081" t="s">
        <v>5738</v>
      </c>
      <c r="B1081" s="5" t="s">
        <v>10060</v>
      </c>
      <c r="C1081" t="s">
        <v>10668</v>
      </c>
      <c r="D1081">
        <v>354</v>
      </c>
      <c r="E1081" s="1">
        <v>0.76</v>
      </c>
      <c r="F1081" s="27">
        <f t="shared" si="230"/>
        <v>12</v>
      </c>
      <c r="G1081" s="19">
        <f>D1081 / (1 - VALUE(LEFT(E1081, LEN(E1081)-1))/100)</f>
        <v>356.49546827794563</v>
      </c>
      <c r="H1081" s="19" t="str">
        <f>IF(D1081&lt;200, "&lt;₹200", IF(D1081&lt;=500, "₹200–₹500", "&gt;₹500"))</f>
        <v>₹200–₹500</v>
      </c>
      <c r="I1081">
        <v>4</v>
      </c>
      <c r="J1081" s="4">
        <v>1026</v>
      </c>
      <c r="K1081" s="21">
        <f>I1081*J1081</f>
        <v>4104</v>
      </c>
      <c r="L1081" s="28">
        <f t="shared" si="231"/>
        <v>365764.35045317223</v>
      </c>
    </row>
    <row r="1082" spans="1:12">
      <c r="A1082" t="s">
        <v>1864</v>
      </c>
      <c r="B1082" s="5" t="s">
        <v>9701</v>
      </c>
      <c r="C1082" t="s">
        <v>10628</v>
      </c>
      <c r="D1082" s="2">
        <v>18999</v>
      </c>
      <c r="E1082" s="1">
        <v>0.46</v>
      </c>
      <c r="F1082" s="1"/>
      <c r="G1082" s="19">
        <f>D1082 / (1 - VALUE(LEFT(E1082, LEN(E1082)-1))/100)</f>
        <v>19075.301204819276</v>
      </c>
      <c r="H1082" s="19" t="str">
        <f>IF(D1082&lt;200, "&lt;₹200", IF(D1082&lt;=500, "₹200–₹500", "&gt;₹500"))</f>
        <v>&gt;₹500</v>
      </c>
      <c r="I1082">
        <v>4</v>
      </c>
      <c r="J1082" s="4">
        <v>1001</v>
      </c>
      <c r="K1082" s="21">
        <f>I1082*J1082</f>
        <v>4004</v>
      </c>
    </row>
    <row r="1083" spans="1:12">
      <c r="A1083" t="s">
        <v>1749</v>
      </c>
      <c r="B1083" s="5" t="s">
        <v>9690</v>
      </c>
      <c r="C1083" t="s">
        <v>10641</v>
      </c>
      <c r="D1083" s="2">
        <v>1990</v>
      </c>
      <c r="E1083" s="1">
        <v>0.36</v>
      </c>
      <c r="F1083" s="1"/>
      <c r="G1083" s="19">
        <f>D1083 / (1 - VALUE(LEFT(E1083, LEN(E1083)-1))/100)</f>
        <v>1995.987963891675</v>
      </c>
      <c r="H1083" s="19" t="str">
        <f>IF(D1083&lt;200, "&lt;₹200", IF(D1083&lt;=500, "₹200–₹500", "&gt;₹500"))</f>
        <v>&gt;₹500</v>
      </c>
      <c r="I1083">
        <v>4</v>
      </c>
      <c r="J1083" s="4">
        <v>897</v>
      </c>
      <c r="K1083" s="21">
        <f>I1083*J1083</f>
        <v>3588</v>
      </c>
    </row>
    <row r="1084" spans="1:12">
      <c r="A1084" t="s">
        <v>1328</v>
      </c>
      <c r="B1084" s="5" t="s">
        <v>9646</v>
      </c>
      <c r="C1084" t="s">
        <v>10629</v>
      </c>
      <c r="D1084">
        <v>349</v>
      </c>
      <c r="E1084" s="1">
        <v>0.65</v>
      </c>
      <c r="F1084" s="27">
        <f t="shared" ref="F1084:F1085" si="232">SUBTOTAL(103, E1084:E1095)</f>
        <v>12</v>
      </c>
      <c r="G1084" s="19">
        <f>D1084 / (1 - VALUE(LEFT(E1084, LEN(E1084)-1))/100)</f>
        <v>351.10663983903419</v>
      </c>
      <c r="H1084" s="19" t="str">
        <f>IF(D1084&lt;200, "&lt;₹200", IF(D1084&lt;=500, "₹200–₹500", "&gt;₹500"))</f>
        <v>₹200–₹500</v>
      </c>
      <c r="I1084">
        <v>4</v>
      </c>
      <c r="J1084" s="4">
        <v>839</v>
      </c>
      <c r="K1084" s="21">
        <f>I1084*J1084</f>
        <v>3356</v>
      </c>
      <c r="L1084" s="28">
        <f t="shared" ref="L1084:L1085" si="233">G1084*J1084</f>
        <v>294578.47082494968</v>
      </c>
    </row>
    <row r="1085" spans="1:12">
      <c r="A1085" t="s">
        <v>8712</v>
      </c>
      <c r="B1085" s="5" t="s">
        <v>10526</v>
      </c>
      <c r="C1085" t="s">
        <v>10816</v>
      </c>
      <c r="D1085">
        <v>899</v>
      </c>
      <c r="E1085" s="1">
        <v>0.55000000000000004</v>
      </c>
      <c r="F1085" s="27">
        <f t="shared" si="232"/>
        <v>12</v>
      </c>
      <c r="G1085" s="19">
        <f>D1085 / (1 - VALUE(LEFT(E1085, LEN(E1085)-1))/100)</f>
        <v>903.5175879396985</v>
      </c>
      <c r="H1085" s="19" t="str">
        <f>IF(D1085&lt;200, "&lt;₹200", IF(D1085&lt;=500, "₹200–₹500", "&gt;₹500"))</f>
        <v>&gt;₹500</v>
      </c>
      <c r="I1085">
        <v>4</v>
      </c>
      <c r="J1085" s="4">
        <v>832</v>
      </c>
      <c r="K1085" s="21">
        <f>I1085*J1085</f>
        <v>3328</v>
      </c>
      <c r="L1085" s="28">
        <f t="shared" si="233"/>
        <v>751726.63316582912</v>
      </c>
    </row>
    <row r="1086" spans="1:12">
      <c r="A1086" t="s">
        <v>9073</v>
      </c>
      <c r="B1086" s="5" t="s">
        <v>10577</v>
      </c>
      <c r="C1086" t="s">
        <v>10765</v>
      </c>
      <c r="D1086" s="3">
        <v>3041.67</v>
      </c>
      <c r="E1086" s="1">
        <v>0.49</v>
      </c>
      <c r="F1086" s="1"/>
      <c r="G1086" s="19">
        <f>D1086 / (1 - VALUE(LEFT(E1086, LEN(E1086)-1))/100)</f>
        <v>3053.8855421686749</v>
      </c>
      <c r="H1086" s="19" t="str">
        <f>IF(D1086&lt;200, "&lt;₹200", IF(D1086&lt;=500, "₹200–₹500", "&gt;₹500"))</f>
        <v>&gt;₹500</v>
      </c>
      <c r="I1086">
        <v>4</v>
      </c>
      <c r="J1086" s="4">
        <v>777</v>
      </c>
      <c r="K1086" s="21">
        <f>I1086*J1086</f>
        <v>3108</v>
      </c>
    </row>
    <row r="1087" spans="1:12">
      <c r="A1087" t="s">
        <v>7969</v>
      </c>
      <c r="B1087" s="5" t="s">
        <v>10427</v>
      </c>
      <c r="C1087" t="s">
        <v>10775</v>
      </c>
      <c r="D1087" s="2">
        <v>3179</v>
      </c>
      <c r="E1087" s="1">
        <v>0.55000000000000004</v>
      </c>
      <c r="F1087" s="27">
        <f>SUBTOTAL(103, E1087:E1098)</f>
        <v>12</v>
      </c>
      <c r="G1087" s="19">
        <f>D1087 / (1 - VALUE(LEFT(E1087, LEN(E1087)-1))/100)</f>
        <v>3194.9748743718592</v>
      </c>
      <c r="H1087" s="19" t="str">
        <f>IF(D1087&lt;200, "&lt;₹200", IF(D1087&lt;=500, "₹200–₹500", "&gt;₹500"))</f>
        <v>&gt;₹500</v>
      </c>
      <c r="I1087">
        <v>4</v>
      </c>
      <c r="J1087" s="4">
        <v>743</v>
      </c>
      <c r="K1087" s="21">
        <f>I1087*J1087</f>
        <v>2972</v>
      </c>
      <c r="L1087" s="28">
        <f>G1087*J1087</f>
        <v>2373866.3316582912</v>
      </c>
    </row>
    <row r="1088" spans="1:12">
      <c r="A1088" t="s">
        <v>8705</v>
      </c>
      <c r="B1088" s="5" t="s">
        <v>10525</v>
      </c>
      <c r="C1088" t="s">
        <v>10766</v>
      </c>
      <c r="D1088" s="2">
        <v>2699</v>
      </c>
      <c r="E1088" s="1">
        <v>0.28999999999999998</v>
      </c>
      <c r="F1088" s="1"/>
      <c r="G1088" s="19">
        <f>D1088 / (1 - VALUE(LEFT(E1088, LEN(E1088)-1))/100)</f>
        <v>2704.4088176352707</v>
      </c>
      <c r="H1088" s="19" t="str">
        <f>IF(D1088&lt;200, "&lt;₹200", IF(D1088&lt;=500, "₹200–₹500", "&gt;₹500"))</f>
        <v>&gt;₹500</v>
      </c>
      <c r="I1088">
        <v>4</v>
      </c>
      <c r="J1088" s="4">
        <v>727</v>
      </c>
      <c r="K1088" s="21">
        <f>I1088*J1088</f>
        <v>2908</v>
      </c>
    </row>
    <row r="1089" spans="1:12">
      <c r="A1089" t="s">
        <v>6084</v>
      </c>
      <c r="B1089" s="5" t="s">
        <v>10142</v>
      </c>
      <c r="C1089" t="s">
        <v>10703</v>
      </c>
      <c r="D1089">
        <v>399</v>
      </c>
      <c r="E1089" s="1">
        <v>0.73</v>
      </c>
      <c r="F1089" s="27">
        <f>SUBTOTAL(103, E1089:E1100)</f>
        <v>12</v>
      </c>
      <c r="G1089" s="19">
        <f>D1089 / (1 - VALUE(LEFT(E1089, LEN(E1089)-1))/100)</f>
        <v>401.81268882175226</v>
      </c>
      <c r="H1089" s="19" t="str">
        <f>IF(D1089&lt;200, "&lt;₹200", IF(D1089&lt;=500, "₹200–₹500", "&gt;₹500"))</f>
        <v>₹200–₹500</v>
      </c>
      <c r="I1089">
        <v>4</v>
      </c>
      <c r="J1089" s="4">
        <v>691</v>
      </c>
      <c r="K1089" s="21">
        <f>I1089*J1089</f>
        <v>2764</v>
      </c>
      <c r="L1089" s="28">
        <f>G1089*J1089</f>
        <v>277652.56797583081</v>
      </c>
    </row>
    <row r="1090" spans="1:12">
      <c r="A1090" t="s">
        <v>6682</v>
      </c>
      <c r="B1090" s="5" t="s">
        <v>10258</v>
      </c>
      <c r="C1090" t="s">
        <v>10759</v>
      </c>
      <c r="D1090" s="2">
        <v>1099</v>
      </c>
      <c r="E1090" s="1">
        <v>0.45</v>
      </c>
      <c r="F1090" s="1"/>
      <c r="G1090" s="19">
        <f>D1090 / (1 - VALUE(LEFT(E1090, LEN(E1090)-1))/100)</f>
        <v>1103.4136546184739</v>
      </c>
      <c r="H1090" s="19" t="str">
        <f>IF(D1090&lt;200, "&lt;₹200", IF(D1090&lt;=500, "₹200–₹500", "&gt;₹500"))</f>
        <v>&gt;₹500</v>
      </c>
      <c r="I1090">
        <v>4</v>
      </c>
      <c r="J1090" s="4">
        <v>604</v>
      </c>
      <c r="K1090" s="21">
        <f>I1090*J1090</f>
        <v>2416</v>
      </c>
    </row>
    <row r="1091" spans="1:12">
      <c r="A1091" t="s">
        <v>264</v>
      </c>
      <c r="B1091" s="5" t="s">
        <v>9523</v>
      </c>
      <c r="C1091" t="s">
        <v>10625</v>
      </c>
      <c r="D1091">
        <v>199</v>
      </c>
      <c r="E1091" s="1">
        <v>0.8</v>
      </c>
      <c r="F1091" s="27">
        <f t="shared" ref="F1091:F1094" si="234">SUBTOTAL(103, E1091:E1102)</f>
        <v>12</v>
      </c>
      <c r="G1091" s="19">
        <f>D1091 / (1 - VALUE(LEFT(E1091, LEN(E1091)-1))/100)</f>
        <v>199</v>
      </c>
      <c r="H1091" s="19" t="str">
        <f>IF(D1091&lt;200, "&lt;₹200", IF(D1091&lt;=500, "₹200–₹500", "&gt;₹500"))</f>
        <v>&lt;₹200</v>
      </c>
      <c r="I1091">
        <v>4</v>
      </c>
      <c r="J1091" s="4">
        <v>576</v>
      </c>
      <c r="K1091" s="21">
        <f>I1091*J1091</f>
        <v>2304</v>
      </c>
      <c r="L1091" s="28">
        <f t="shared" ref="L1091:L1094" si="235">G1091*J1091</f>
        <v>114624</v>
      </c>
    </row>
    <row r="1092" spans="1:12">
      <c r="A1092" t="s">
        <v>264</v>
      </c>
      <c r="B1092" s="5" t="s">
        <v>9523</v>
      </c>
      <c r="C1092" t="s">
        <v>10625</v>
      </c>
      <c r="D1092">
        <v>199</v>
      </c>
      <c r="E1092" s="1">
        <v>0.8</v>
      </c>
      <c r="F1092" s="27">
        <f t="shared" si="234"/>
        <v>12</v>
      </c>
      <c r="G1092" s="19">
        <f>D1092 / (1 - VALUE(LEFT(E1092, LEN(E1092)-1))/100)</f>
        <v>199</v>
      </c>
      <c r="H1092" s="19" t="str">
        <f>IF(D1092&lt;200, "&lt;₹200", IF(D1092&lt;=500, "₹200–₹500", "&gt;₹500"))</f>
        <v>&lt;₹200</v>
      </c>
      <c r="I1092">
        <v>4</v>
      </c>
      <c r="J1092" s="4">
        <v>575</v>
      </c>
      <c r="K1092" s="21">
        <f>I1092*J1092</f>
        <v>2300</v>
      </c>
      <c r="L1092" s="28">
        <f t="shared" si="235"/>
        <v>114425</v>
      </c>
    </row>
    <row r="1093" spans="1:12">
      <c r="A1093" t="s">
        <v>1485</v>
      </c>
      <c r="B1093" s="5" t="s">
        <v>9662</v>
      </c>
      <c r="C1093" t="s">
        <v>10629</v>
      </c>
      <c r="D1093">
        <v>209</v>
      </c>
      <c r="E1093" s="1">
        <v>0.57999999999999996</v>
      </c>
      <c r="F1093" s="27">
        <f t="shared" si="234"/>
        <v>12</v>
      </c>
      <c r="G1093" s="19">
        <f>D1093 / (1 - VALUE(LEFT(E1093, LEN(E1093)-1))/100)</f>
        <v>210.0502512562814</v>
      </c>
      <c r="H1093" s="19" t="str">
        <f>IF(D1093&lt;200, "&lt;₹200", IF(D1093&lt;=500, "₹200–₹500", "&gt;₹500"))</f>
        <v>₹200–₹500</v>
      </c>
      <c r="I1093">
        <v>4</v>
      </c>
      <c r="J1093" s="4">
        <v>479</v>
      </c>
      <c r="K1093" s="21">
        <f>I1093*J1093</f>
        <v>1916</v>
      </c>
      <c r="L1093" s="28">
        <f t="shared" si="235"/>
        <v>100614.0703517588</v>
      </c>
    </row>
    <row r="1094" spans="1:12">
      <c r="A1094" t="s">
        <v>1104</v>
      </c>
      <c r="B1094" s="5" t="s">
        <v>9582</v>
      </c>
      <c r="C1094" t="s">
        <v>10629</v>
      </c>
      <c r="D1094">
        <v>339</v>
      </c>
      <c r="E1094" s="1">
        <v>0.83</v>
      </c>
      <c r="F1094" s="27">
        <f t="shared" si="234"/>
        <v>12</v>
      </c>
      <c r="G1094" s="19">
        <f>D1094 / (1 - VALUE(LEFT(E1094, LEN(E1094)-1))/100)</f>
        <v>341.73387096774195</v>
      </c>
      <c r="H1094" s="19" t="str">
        <f>IF(D1094&lt;200, "&lt;₹200", IF(D1094&lt;=500, "₹200–₹500", "&gt;₹500"))</f>
        <v>₹200–₹500</v>
      </c>
      <c r="I1094">
        <v>4</v>
      </c>
      <c r="J1094" s="4">
        <v>343</v>
      </c>
      <c r="K1094" s="21">
        <f>I1094*J1094</f>
        <v>1372</v>
      </c>
      <c r="L1094" s="28">
        <f t="shared" si="235"/>
        <v>117214.71774193548</v>
      </c>
    </row>
    <row r="1095" spans="1:12">
      <c r="A1095" t="s">
        <v>8296</v>
      </c>
      <c r="B1095" s="5" t="s">
        <v>10470</v>
      </c>
      <c r="C1095" t="s">
        <v>10772</v>
      </c>
      <c r="D1095">
        <v>395</v>
      </c>
      <c r="E1095" s="1">
        <v>0.21</v>
      </c>
      <c r="F1095" s="1"/>
      <c r="G1095" s="19">
        <f>D1095 / (1 - VALUE(LEFT(E1095, LEN(E1095)-1))/100)</f>
        <v>395.79158316633266</v>
      </c>
      <c r="H1095" s="19" t="str">
        <f>IF(D1095&lt;200, "&lt;₹200", IF(D1095&lt;=500, "₹200–₹500", "&gt;₹500"))</f>
        <v>₹200–₹500</v>
      </c>
      <c r="I1095">
        <v>4</v>
      </c>
      <c r="J1095" s="4">
        <v>330</v>
      </c>
      <c r="K1095" s="21">
        <f>I1095*J1095</f>
        <v>1320</v>
      </c>
    </row>
    <row r="1096" spans="1:12">
      <c r="A1096" t="s">
        <v>6242</v>
      </c>
      <c r="B1096" s="5" t="s">
        <v>10202</v>
      </c>
      <c r="C1096" t="s">
        <v>10755</v>
      </c>
      <c r="D1096" s="2">
        <v>37247</v>
      </c>
      <c r="E1096" s="1">
        <v>0.38</v>
      </c>
      <c r="F1096" s="1"/>
      <c r="G1096" s="19">
        <f>D1096 / (1 - VALUE(LEFT(E1096, LEN(E1096)-1))/100)</f>
        <v>37359.077231695082</v>
      </c>
      <c r="H1096" s="19" t="str">
        <f>IF(D1096&lt;200, "&lt;₹200", IF(D1096&lt;=500, "₹200–₹500", "&gt;₹500"))</f>
        <v>&gt;₹500</v>
      </c>
      <c r="I1096">
        <v>4</v>
      </c>
      <c r="J1096" s="4">
        <v>323</v>
      </c>
      <c r="K1096" s="21">
        <f>I1096*J1096</f>
        <v>1292</v>
      </c>
    </row>
    <row r="1097" spans="1:12">
      <c r="A1097" t="s">
        <v>8388</v>
      </c>
      <c r="B1097" s="5" t="s">
        <v>10482</v>
      </c>
      <c r="C1097" t="s">
        <v>10777</v>
      </c>
      <c r="D1097">
        <v>299</v>
      </c>
      <c r="E1097" s="1">
        <v>0.5</v>
      </c>
      <c r="F1097" s="27">
        <f t="shared" ref="F1097:F1098" si="236">SUBTOTAL(103, E1097:E1108)</f>
        <v>12</v>
      </c>
      <c r="G1097" s="19">
        <f>D1097 / (1 - VALUE(LEFT(E1097, LEN(E1097)-1))/100)</f>
        <v>299</v>
      </c>
      <c r="H1097" s="19" t="str">
        <f>IF(D1097&lt;200, "&lt;₹200", IF(D1097&lt;=500, "₹200–₹500", "&gt;₹500"))</f>
        <v>₹200–₹500</v>
      </c>
      <c r="I1097">
        <v>4</v>
      </c>
      <c r="J1097" s="4">
        <v>314</v>
      </c>
      <c r="K1097" s="21">
        <f>I1097*J1097</f>
        <v>1256</v>
      </c>
      <c r="L1097" s="28">
        <f t="shared" ref="L1097:L1098" si="237">G1097*J1097</f>
        <v>93886</v>
      </c>
    </row>
    <row r="1098" spans="1:12">
      <c r="A1098" t="s">
        <v>1559</v>
      </c>
      <c r="B1098" s="5" t="s">
        <v>9669</v>
      </c>
      <c r="C1098" t="s">
        <v>10625</v>
      </c>
      <c r="D1098">
        <v>449</v>
      </c>
      <c r="E1098" s="1">
        <v>0.59</v>
      </c>
      <c r="F1098" s="27">
        <f t="shared" si="236"/>
        <v>12</v>
      </c>
      <c r="G1098" s="19">
        <f>D1098 / (1 - VALUE(LEFT(E1098, LEN(E1098)-1))/100)</f>
        <v>451.2562814070352</v>
      </c>
      <c r="H1098" s="19" t="str">
        <f>IF(D1098&lt;200, "&lt;₹200", IF(D1098&lt;=500, "₹200–₹500", "&gt;₹500"))</f>
        <v>₹200–₹500</v>
      </c>
      <c r="I1098">
        <v>4</v>
      </c>
      <c r="J1098" s="4">
        <v>242</v>
      </c>
      <c r="K1098" s="21">
        <f>I1098*J1098</f>
        <v>968</v>
      </c>
      <c r="L1098" s="28">
        <f t="shared" si="237"/>
        <v>109204.02010050252</v>
      </c>
    </row>
    <row r="1099" spans="1:12">
      <c r="A1099" t="s">
        <v>6985</v>
      </c>
      <c r="B1099" s="5" t="s">
        <v>10297</v>
      </c>
      <c r="C1099" t="s">
        <v>10757</v>
      </c>
      <c r="D1099" s="2">
        <v>1959</v>
      </c>
      <c r="E1099" s="1">
        <v>0.18</v>
      </c>
      <c r="F1099" s="1"/>
      <c r="G1099" s="19">
        <f>D1099 / (1 - VALUE(LEFT(E1099, LEN(E1099)-1))/100)</f>
        <v>1960.9609609609611</v>
      </c>
      <c r="H1099" s="19" t="str">
        <f>IF(D1099&lt;200, "&lt;₹200", IF(D1099&lt;=500, "₹200–₹500", "&gt;₹500"))</f>
        <v>&gt;₹500</v>
      </c>
      <c r="I1099">
        <v>4</v>
      </c>
      <c r="J1099" s="4">
        <v>237</v>
      </c>
      <c r="K1099" s="21">
        <f>I1099*J1099</f>
        <v>948</v>
      </c>
    </row>
    <row r="1100" spans="1:12">
      <c r="A1100" t="s">
        <v>1940</v>
      </c>
      <c r="B1100" s="5" t="s">
        <v>9708</v>
      </c>
      <c r="C1100" t="s">
        <v>10631</v>
      </c>
      <c r="D1100" s="2">
        <v>1850</v>
      </c>
      <c r="E1100" s="1">
        <v>0.59</v>
      </c>
      <c r="F1100" s="27">
        <f>SUBTOTAL(103, E1100:E1111)</f>
        <v>12</v>
      </c>
      <c r="G1100" s="19">
        <f>D1100 / (1 - VALUE(LEFT(E1100, LEN(E1100)-1))/100)</f>
        <v>1859.2964824120604</v>
      </c>
      <c r="H1100" s="19" t="str">
        <f>IF(D1100&lt;200, "&lt;₹200", IF(D1100&lt;=500, "₹200–₹500", "&gt;₹500"))</f>
        <v>&gt;₹500</v>
      </c>
      <c r="I1100">
        <v>4</v>
      </c>
      <c r="J1100" s="4">
        <v>184</v>
      </c>
      <c r="K1100" s="21">
        <f>I1100*J1100</f>
        <v>736</v>
      </c>
      <c r="L1100" s="28">
        <f>G1100*J1100</f>
        <v>342110.55276381911</v>
      </c>
    </row>
    <row r="1101" spans="1:12">
      <c r="A1101" t="s">
        <v>9284</v>
      </c>
      <c r="B1101" s="5" t="s">
        <v>10605</v>
      </c>
      <c r="C1101" t="s">
        <v>10789</v>
      </c>
      <c r="D1101" s="2">
        <v>2999</v>
      </c>
      <c r="E1101" s="1">
        <v>0.17</v>
      </c>
      <c r="F1101" s="1"/>
      <c r="G1101" s="19">
        <f>D1101 / (1 - VALUE(LEFT(E1101, LEN(E1101)-1))/100)</f>
        <v>3002.002002002002</v>
      </c>
      <c r="H1101" s="19" t="str">
        <f>IF(D1101&lt;200, "&lt;₹200", IF(D1101&lt;=500, "₹200–₹500", "&gt;₹500"))</f>
        <v>&gt;₹500</v>
      </c>
      <c r="I1101">
        <v>4</v>
      </c>
      <c r="J1101" s="4">
        <v>178</v>
      </c>
      <c r="K1101" s="21">
        <f>I1101*J1101</f>
        <v>712</v>
      </c>
    </row>
    <row r="1102" spans="1:12">
      <c r="A1102" t="s">
        <v>2089</v>
      </c>
      <c r="B1102" s="5" t="s">
        <v>9728</v>
      </c>
      <c r="C1102" t="s">
        <v>10627</v>
      </c>
      <c r="D1102">
        <v>299</v>
      </c>
      <c r="E1102" s="1">
        <v>0.5</v>
      </c>
      <c r="F1102" s="27">
        <f t="shared" ref="F1102:F1103" si="238">SUBTOTAL(103, E1102:E1113)</f>
        <v>12</v>
      </c>
      <c r="G1102" s="19">
        <f>D1102 / (1 - VALUE(LEFT(E1102, LEN(E1102)-1))/100)</f>
        <v>299</v>
      </c>
      <c r="H1102" s="19" t="str">
        <f>IF(D1102&lt;200, "&lt;₹200", IF(D1102&lt;=500, "₹200–₹500", "&gt;₹500"))</f>
        <v>₹200–₹500</v>
      </c>
      <c r="I1102">
        <v>4</v>
      </c>
      <c r="J1102" s="4">
        <v>171</v>
      </c>
      <c r="K1102" s="21">
        <f>I1102*J1102</f>
        <v>684</v>
      </c>
      <c r="L1102" s="28">
        <f t="shared" ref="L1102:L1103" si="239">G1102*J1102</f>
        <v>51129</v>
      </c>
    </row>
    <row r="1103" spans="1:12">
      <c r="A1103" t="s">
        <v>2062</v>
      </c>
      <c r="B1103" s="5" t="s">
        <v>9724</v>
      </c>
      <c r="C1103" t="s">
        <v>10625</v>
      </c>
      <c r="D1103">
        <v>299</v>
      </c>
      <c r="E1103" s="1">
        <v>0.63</v>
      </c>
      <c r="F1103" s="27">
        <f t="shared" si="238"/>
        <v>12</v>
      </c>
      <c r="G1103" s="19">
        <f>D1103 / (1 - VALUE(LEFT(E1103, LEN(E1103)-1))/100)</f>
        <v>300.80482897384309</v>
      </c>
      <c r="H1103" s="19" t="str">
        <f>IF(D1103&lt;200, "&lt;₹200", IF(D1103&lt;=500, "₹200–₹500", "&gt;₹500"))</f>
        <v>₹200–₹500</v>
      </c>
      <c r="I1103">
        <v>4</v>
      </c>
      <c r="J1103" s="4">
        <v>151</v>
      </c>
      <c r="K1103" s="21">
        <f>I1103*J1103</f>
        <v>604</v>
      </c>
      <c r="L1103" s="28">
        <f t="shared" si="239"/>
        <v>45421.529175050309</v>
      </c>
    </row>
    <row r="1104" spans="1:12">
      <c r="A1104" t="s">
        <v>6646</v>
      </c>
      <c r="B1104" s="5" t="s">
        <v>10253</v>
      </c>
      <c r="C1104" t="s">
        <v>10768</v>
      </c>
      <c r="D1104">
        <v>749</v>
      </c>
      <c r="E1104" s="1">
        <v>0.42</v>
      </c>
      <c r="F1104" s="1"/>
      <c r="G1104" s="19">
        <f>D1104 / (1 - VALUE(LEFT(E1104, LEN(E1104)-1))/100)</f>
        <v>752.00803212851406</v>
      </c>
      <c r="H1104" s="19" t="str">
        <f>IF(D1104&lt;200, "&lt;₹200", IF(D1104&lt;=500, "₹200–₹500", "&gt;₹500"))</f>
        <v>&gt;₹500</v>
      </c>
      <c r="I1104">
        <v>4</v>
      </c>
      <c r="J1104" s="4">
        <v>119</v>
      </c>
      <c r="K1104" s="21">
        <f>I1104*J1104</f>
        <v>476</v>
      </c>
    </row>
    <row r="1105" spans="1:12">
      <c r="A1105" t="s">
        <v>7317</v>
      </c>
      <c r="B1105" s="5" t="s">
        <v>10339</v>
      </c>
      <c r="C1105" t="s">
        <v>10780</v>
      </c>
      <c r="D1105">
        <v>79</v>
      </c>
      <c r="E1105" s="1">
        <v>0.56000000000000005</v>
      </c>
      <c r="F1105" s="27">
        <f t="shared" ref="F1105:F1110" si="240">SUBTOTAL(103, E1105:E1116)</f>
        <v>12</v>
      </c>
      <c r="G1105" s="19">
        <f>D1105 / (1 - VALUE(LEFT(E1105, LEN(E1105)-1))/100)</f>
        <v>79.396984924623112</v>
      </c>
      <c r="H1105" s="19" t="str">
        <f>IF(D1105&lt;200, "&lt;₹200", IF(D1105&lt;=500, "₹200–₹500", "&gt;₹500"))</f>
        <v>&lt;₹200</v>
      </c>
      <c r="I1105">
        <v>4</v>
      </c>
      <c r="J1105" s="4">
        <v>97</v>
      </c>
      <c r="K1105" s="21">
        <f>I1105*J1105</f>
        <v>388</v>
      </c>
      <c r="L1105" s="28">
        <f t="shared" ref="L1105:L1110" si="241">G1105*J1105</f>
        <v>7701.5075376884415</v>
      </c>
    </row>
    <row r="1106" spans="1:12">
      <c r="A1106" t="s">
        <v>8500</v>
      </c>
      <c r="B1106" s="5" t="s">
        <v>10496</v>
      </c>
      <c r="C1106" t="s">
        <v>10763</v>
      </c>
      <c r="D1106">
        <v>799</v>
      </c>
      <c r="E1106" s="1">
        <v>0.53</v>
      </c>
      <c r="F1106" s="27">
        <f t="shared" si="240"/>
        <v>12</v>
      </c>
      <c r="G1106" s="19">
        <f>D1106 / (1 - VALUE(LEFT(E1106, LEN(E1106)-1))/100)</f>
        <v>803.0150753768844</v>
      </c>
      <c r="H1106" s="19" t="str">
        <f>IF(D1106&lt;200, "&lt;₹200", IF(D1106&lt;=500, "₹200–₹500", "&gt;₹500"))</f>
        <v>&gt;₹500</v>
      </c>
      <c r="I1106">
        <v>4</v>
      </c>
      <c r="J1106" s="4">
        <v>97</v>
      </c>
      <c r="K1106" s="21">
        <f>I1106*J1106</f>
        <v>388</v>
      </c>
      <c r="L1106" s="28">
        <f t="shared" si="241"/>
        <v>77892.462311557785</v>
      </c>
    </row>
    <row r="1107" spans="1:12">
      <c r="A1107" t="s">
        <v>5209</v>
      </c>
      <c r="B1107" s="5" t="s">
        <v>10081</v>
      </c>
      <c r="C1107" t="s">
        <v>10669</v>
      </c>
      <c r="D1107">
        <v>269</v>
      </c>
      <c r="E1107" s="1">
        <v>0.62</v>
      </c>
      <c r="F1107" s="27">
        <f t="shared" si="240"/>
        <v>12</v>
      </c>
      <c r="G1107" s="19">
        <f>D1107 / (1 - VALUE(LEFT(E1107, LEN(E1107)-1))/100)</f>
        <v>270.62374245472836</v>
      </c>
      <c r="H1107" s="19" t="str">
        <f>IF(D1107&lt;200, "&lt;₹200", IF(D1107&lt;=500, "₹200–₹500", "&gt;₹500"))</f>
        <v>₹200–₹500</v>
      </c>
      <c r="I1107">
        <v>4</v>
      </c>
      <c r="J1107" s="4">
        <v>93</v>
      </c>
      <c r="K1107" s="21">
        <f>I1107*J1107</f>
        <v>372</v>
      </c>
      <c r="L1107" s="28">
        <f t="shared" si="241"/>
        <v>25168.008048289736</v>
      </c>
    </row>
    <row r="1108" spans="1:12">
      <c r="A1108" t="s">
        <v>6027</v>
      </c>
      <c r="B1108" s="5" t="s">
        <v>10176</v>
      </c>
      <c r="C1108" t="s">
        <v>10669</v>
      </c>
      <c r="D1108">
        <v>398</v>
      </c>
      <c r="E1108" s="1">
        <v>0.8</v>
      </c>
      <c r="F1108" s="27">
        <f t="shared" si="240"/>
        <v>12</v>
      </c>
      <c r="G1108" s="19">
        <f>D1108 / (1 - VALUE(LEFT(E1108, LEN(E1108)-1))/100)</f>
        <v>398</v>
      </c>
      <c r="H1108" s="19" t="str">
        <f>IF(D1108&lt;200, "&lt;₹200", IF(D1108&lt;=500, "₹200–₹500", "&gt;₹500"))</f>
        <v>₹200–₹500</v>
      </c>
      <c r="I1108">
        <v>4</v>
      </c>
      <c r="J1108" s="4">
        <v>75</v>
      </c>
      <c r="K1108" s="21">
        <f>I1108*J1108</f>
        <v>300</v>
      </c>
      <c r="L1108" s="28">
        <f t="shared" si="241"/>
        <v>29850</v>
      </c>
    </row>
    <row r="1109" spans="1:12">
      <c r="A1109" t="s">
        <v>7523</v>
      </c>
      <c r="B1109" s="5" t="s">
        <v>10368</v>
      </c>
      <c r="C1109" t="s">
        <v>10763</v>
      </c>
      <c r="D1109">
        <v>259</v>
      </c>
      <c r="E1109" s="1">
        <v>0.74</v>
      </c>
      <c r="F1109" s="27">
        <f t="shared" si="240"/>
        <v>12</v>
      </c>
      <c r="G1109" s="19">
        <f>D1109 / (1 - VALUE(LEFT(E1109, LEN(E1109)-1))/100)</f>
        <v>260.82578046324272</v>
      </c>
      <c r="H1109" s="19" t="str">
        <f>IF(D1109&lt;200, "&lt;₹200", IF(D1109&lt;=500, "₹200–₹500", "&gt;₹500"))</f>
        <v>₹200–₹500</v>
      </c>
      <c r="I1109">
        <v>4</v>
      </c>
      <c r="J1109" s="4">
        <v>43</v>
      </c>
      <c r="K1109" s="21">
        <f>I1109*J1109</f>
        <v>172</v>
      </c>
      <c r="L1109" s="28">
        <f t="shared" si="241"/>
        <v>11215.508559919437</v>
      </c>
    </row>
    <row r="1110" spans="1:12">
      <c r="A1110" t="s">
        <v>542</v>
      </c>
      <c r="B1110" s="5" t="e">
        <v>#VALUE!</v>
      </c>
      <c r="C1110" t="s">
        <v>10629</v>
      </c>
      <c r="D1110" s="2">
        <v>1434</v>
      </c>
      <c r="E1110" s="1">
        <v>0.64</v>
      </c>
      <c r="F1110" s="27">
        <f t="shared" si="240"/>
        <v>12</v>
      </c>
      <c r="G1110" s="19">
        <f>D1110 / (1 - VALUE(LEFT(E1110, LEN(E1110)-1))/100)</f>
        <v>1442.655935613682</v>
      </c>
      <c r="H1110" s="19" t="str">
        <f>IF(D1110&lt;200, "&lt;₹200", IF(D1110&lt;=500, "₹200–₹500", "&gt;₹500"))</f>
        <v>&gt;₹500</v>
      </c>
      <c r="I1110">
        <v>4</v>
      </c>
      <c r="J1110" s="4">
        <v>32</v>
      </c>
      <c r="K1110" s="21">
        <f>I1110*J1110</f>
        <v>128</v>
      </c>
      <c r="L1110" s="28">
        <f t="shared" si="241"/>
        <v>46164.989939637824</v>
      </c>
    </row>
    <row r="1111" spans="1:12">
      <c r="A1111" t="s">
        <v>1376</v>
      </c>
      <c r="B1111" s="5" t="s">
        <v>9651</v>
      </c>
      <c r="C1111" t="s">
        <v>10635</v>
      </c>
      <c r="D1111" s="2">
        <v>6490</v>
      </c>
      <c r="E1111" s="1">
        <v>0.35</v>
      </c>
      <c r="F1111" s="1"/>
      <c r="G1111" s="19">
        <f>D1111 / (1 - VALUE(LEFT(E1111, LEN(E1111)-1))/100)</f>
        <v>6509.5285857572717</v>
      </c>
      <c r="H1111" s="19" t="str">
        <f>IF(D1111&lt;200, "&lt;₹200", IF(D1111&lt;=500, "₹200–₹500", "&gt;₹500"))</f>
        <v>&gt;₹500</v>
      </c>
      <c r="I1111">
        <v>4</v>
      </c>
      <c r="J1111" s="4">
        <v>27</v>
      </c>
      <c r="K1111" s="21">
        <f>I1111*J1111</f>
        <v>108</v>
      </c>
    </row>
    <row r="1112" spans="1:12">
      <c r="A1112" t="s">
        <v>3609</v>
      </c>
      <c r="B1112" s="5" t="s">
        <v>9886</v>
      </c>
      <c r="C1112" t="s">
        <v>2271</v>
      </c>
      <c r="D1112" s="2">
        <v>1499</v>
      </c>
      <c r="E1112" s="1">
        <v>0.67</v>
      </c>
      <c r="F1112" s="27">
        <f>SUBTOTAL(103, E1112:E1123)</f>
        <v>12</v>
      </c>
      <c r="G1112" s="19">
        <f>D1112 / (1 - VALUE(LEFT(E1112, LEN(E1112)-1))/100)</f>
        <v>1508.0482897384306</v>
      </c>
      <c r="H1112" s="19" t="str">
        <f>IF(D1112&lt;200, "&lt;₹200", IF(D1112&lt;=500, "₹200–₹500", "&gt;₹500"))</f>
        <v>&gt;₹500</v>
      </c>
      <c r="I1112">
        <v>3.9</v>
      </c>
      <c r="J1112" s="4">
        <v>136954</v>
      </c>
      <c r="K1112" s="21">
        <f>I1112*J1112</f>
        <v>534120.6</v>
      </c>
      <c r="L1112" s="28">
        <f>G1112*J1112</f>
        <v>206533245.47283703</v>
      </c>
    </row>
    <row r="1113" spans="1:12">
      <c r="A1113" t="s">
        <v>6283</v>
      </c>
      <c r="B1113" s="5" t="s">
        <v>10206</v>
      </c>
      <c r="C1113" t="s">
        <v>10756</v>
      </c>
      <c r="D1113">
        <v>649</v>
      </c>
      <c r="E1113" s="1">
        <v>0.48</v>
      </c>
      <c r="F1113" s="1"/>
      <c r="G1113" s="19">
        <f>D1113 / (1 - VALUE(LEFT(E1113, LEN(E1113)-1))/100)</f>
        <v>651.60642570281129</v>
      </c>
      <c r="H1113" s="19" t="str">
        <f>IF(D1113&lt;200, "&lt;₹200", IF(D1113&lt;=500, "₹200–₹500", "&gt;₹500"))</f>
        <v>&gt;₹500</v>
      </c>
      <c r="I1113">
        <v>3.9</v>
      </c>
      <c r="J1113" s="4">
        <v>123365</v>
      </c>
      <c r="K1113" s="21">
        <f>I1113*J1113</f>
        <v>481123.5</v>
      </c>
    </row>
    <row r="1114" spans="1:12">
      <c r="A1114" t="s">
        <v>3697</v>
      </c>
      <c r="B1114" s="5" t="s">
        <v>9896</v>
      </c>
      <c r="C1114" t="s">
        <v>2271</v>
      </c>
      <c r="D1114">
        <v>499</v>
      </c>
      <c r="E1114" s="1">
        <v>0.5</v>
      </c>
      <c r="F1114" s="27">
        <f t="shared" ref="F1114:F1115" si="242">SUBTOTAL(103, E1114:E1125)</f>
        <v>12</v>
      </c>
      <c r="G1114" s="19">
        <f>D1114 / (1 - VALUE(LEFT(E1114, LEN(E1114)-1))/100)</f>
        <v>499</v>
      </c>
      <c r="H1114" s="19" t="str">
        <f>IF(D1114&lt;200, "&lt;₹200", IF(D1114&lt;=500, "₹200–₹500", "&gt;₹500"))</f>
        <v>₹200–₹500</v>
      </c>
      <c r="I1114">
        <v>3.9</v>
      </c>
      <c r="J1114" s="4">
        <v>92995</v>
      </c>
      <c r="K1114" s="21">
        <f>I1114*J1114</f>
        <v>362680.5</v>
      </c>
      <c r="L1114" s="28">
        <f t="shared" ref="L1114:L1115" si="243">G1114*J1114</f>
        <v>46404505</v>
      </c>
    </row>
    <row r="1115" spans="1:12">
      <c r="A1115" t="s">
        <v>3737</v>
      </c>
      <c r="B1115" s="5" t="s">
        <v>9901</v>
      </c>
      <c r="C1115" t="s">
        <v>2271</v>
      </c>
      <c r="D1115">
        <v>329</v>
      </c>
      <c r="E1115" s="1">
        <v>0.67</v>
      </c>
      <c r="F1115" s="27">
        <f t="shared" si="242"/>
        <v>12</v>
      </c>
      <c r="G1115" s="19">
        <f>D1115 / (1 - VALUE(LEFT(E1115, LEN(E1115)-1))/100)</f>
        <v>330.98591549295776</v>
      </c>
      <c r="H1115" s="19" t="str">
        <f>IF(D1115&lt;200, "&lt;₹200", IF(D1115&lt;=500, "₹200–₹500", "&gt;₹500"))</f>
        <v>₹200–₹500</v>
      </c>
      <c r="I1115">
        <v>3.9</v>
      </c>
      <c r="J1115" s="4">
        <v>77027</v>
      </c>
      <c r="K1115" s="21">
        <f>I1115*J1115</f>
        <v>300405.3</v>
      </c>
      <c r="L1115" s="28">
        <f t="shared" si="243"/>
        <v>25494852.112676058</v>
      </c>
    </row>
    <row r="1116" spans="1:12">
      <c r="A1116" t="s">
        <v>4351</v>
      </c>
      <c r="B1116" s="5" t="s">
        <v>9974</v>
      </c>
      <c r="C1116" t="s">
        <v>10692</v>
      </c>
      <c r="D1116">
        <v>549</v>
      </c>
      <c r="E1116" s="1">
        <v>0.45</v>
      </c>
      <c r="F1116" s="1"/>
      <c r="G1116" s="19">
        <f>D1116 / (1 - VALUE(LEFT(E1116, LEN(E1116)-1))/100)</f>
        <v>551.20481927710841</v>
      </c>
      <c r="H1116" s="19" t="str">
        <f>IF(D1116&lt;200, "&lt;₹200", IF(D1116&lt;=500, "₹200–₹500", "&gt;₹500"))</f>
        <v>&gt;₹500</v>
      </c>
      <c r="I1116">
        <v>3.9</v>
      </c>
      <c r="J1116" s="4">
        <v>64705</v>
      </c>
      <c r="K1116" s="21">
        <f>I1116*J1116</f>
        <v>252349.5</v>
      </c>
    </row>
    <row r="1117" spans="1:12">
      <c r="A1117" t="s">
        <v>6352</v>
      </c>
      <c r="B1117" s="5" t="s">
        <v>10214</v>
      </c>
      <c r="C1117" t="s">
        <v>10756</v>
      </c>
      <c r="D1117">
        <v>749</v>
      </c>
      <c r="E1117" s="1">
        <v>0.48</v>
      </c>
      <c r="F1117" s="1"/>
      <c r="G1117" s="19">
        <f>D1117 / (1 - VALUE(LEFT(E1117, LEN(E1117)-1))/100)</f>
        <v>752.00803212851406</v>
      </c>
      <c r="H1117" s="19" t="str">
        <f>IF(D1117&lt;200, "&lt;₹200", IF(D1117&lt;=500, "₹200–₹500", "&gt;₹500"))</f>
        <v>&gt;₹500</v>
      </c>
      <c r="I1117">
        <v>3.9</v>
      </c>
      <c r="J1117" s="4">
        <v>63350</v>
      </c>
      <c r="K1117" s="21">
        <f>I1117*J1117</f>
        <v>247065</v>
      </c>
    </row>
    <row r="1118" spans="1:12">
      <c r="A1118" t="s">
        <v>2284</v>
      </c>
      <c r="B1118" s="5" t="s">
        <v>9752</v>
      </c>
      <c r="C1118" t="s">
        <v>2271</v>
      </c>
      <c r="D1118">
        <v>599</v>
      </c>
      <c r="E1118" s="1">
        <v>0.76</v>
      </c>
      <c r="F1118" s="27">
        <f t="shared" ref="F1118:F1120" si="244">SUBTOTAL(103, E1118:E1129)</f>
        <v>12</v>
      </c>
      <c r="G1118" s="19">
        <f>D1118 / (1 - VALUE(LEFT(E1118, LEN(E1118)-1))/100)</f>
        <v>603.22255790533734</v>
      </c>
      <c r="H1118" s="19" t="str">
        <f>IF(D1118&lt;200, "&lt;₹200", IF(D1118&lt;=500, "₹200–₹500", "&gt;₹500"))</f>
        <v>&gt;₹500</v>
      </c>
      <c r="I1118">
        <v>3.9</v>
      </c>
      <c r="J1118" s="4">
        <v>58162</v>
      </c>
      <c r="K1118" s="21">
        <f>I1118*J1118</f>
        <v>226831.8</v>
      </c>
      <c r="L1118" s="28">
        <f t="shared" ref="L1118:L1120" si="245">G1118*J1118</f>
        <v>35084630.412890233</v>
      </c>
    </row>
    <row r="1119" spans="1:12">
      <c r="A1119" t="s">
        <v>4398</v>
      </c>
      <c r="B1119" s="5" t="s">
        <v>9979</v>
      </c>
      <c r="C1119" t="s">
        <v>2271</v>
      </c>
      <c r="D1119" s="2">
        <v>1199</v>
      </c>
      <c r="E1119" s="1">
        <v>0.8</v>
      </c>
      <c r="F1119" s="27">
        <f t="shared" si="244"/>
        <v>12</v>
      </c>
      <c r="G1119" s="19">
        <f>D1119 / (1 - VALUE(LEFT(E1119, LEN(E1119)-1))/100)</f>
        <v>1199</v>
      </c>
      <c r="H1119" s="19" t="str">
        <f>IF(D1119&lt;200, "&lt;₹200", IF(D1119&lt;=500, "₹200–₹500", "&gt;₹500"))</f>
        <v>&gt;₹500</v>
      </c>
      <c r="I1119">
        <v>3.9</v>
      </c>
      <c r="J1119" s="4">
        <v>47521</v>
      </c>
      <c r="K1119" s="21">
        <f>I1119*J1119</f>
        <v>185331.9</v>
      </c>
      <c r="L1119" s="28">
        <f t="shared" si="245"/>
        <v>56977679</v>
      </c>
    </row>
    <row r="1120" spans="1:12">
      <c r="A1120" t="s">
        <v>2333</v>
      </c>
      <c r="B1120" s="5" t="s">
        <v>9758</v>
      </c>
      <c r="C1120" t="s">
        <v>10650</v>
      </c>
      <c r="D1120">
        <v>349</v>
      </c>
      <c r="E1120" s="1">
        <v>0.65</v>
      </c>
      <c r="F1120" s="27">
        <f t="shared" si="244"/>
        <v>12</v>
      </c>
      <c r="G1120" s="19">
        <f>D1120 / (1 - VALUE(LEFT(E1120, LEN(E1120)-1))/100)</f>
        <v>351.10663983903419</v>
      </c>
      <c r="H1120" s="19" t="str">
        <f>IF(D1120&lt;200, "&lt;₹200", IF(D1120&lt;=500, "₹200–₹500", "&gt;₹500"))</f>
        <v>₹200–₹500</v>
      </c>
      <c r="I1120">
        <v>3.9</v>
      </c>
      <c r="J1120" s="4">
        <v>46399</v>
      </c>
      <c r="K1120" s="21">
        <f>I1120*J1120</f>
        <v>180956.1</v>
      </c>
      <c r="L1120" s="28">
        <f t="shared" si="245"/>
        <v>16290996.981891347</v>
      </c>
    </row>
    <row r="1121" spans="1:12">
      <c r="A1121" t="s">
        <v>6323</v>
      </c>
      <c r="B1121" s="5" t="s">
        <v>10210</v>
      </c>
      <c r="C1121" t="s">
        <v>10760</v>
      </c>
      <c r="D1121">
        <v>293</v>
      </c>
      <c r="E1121" s="1">
        <v>0.41</v>
      </c>
      <c r="F1121" s="1"/>
      <c r="G1121" s="19">
        <f>D1121 / (1 - VALUE(LEFT(E1121, LEN(E1121)-1))/100)</f>
        <v>294.17670682730926</v>
      </c>
      <c r="H1121" s="19" t="str">
        <f>IF(D1121&lt;200, "&lt;₹200", IF(D1121&lt;=500, "₹200–₹500", "&gt;₹500"))</f>
        <v>₹200–₹500</v>
      </c>
      <c r="I1121">
        <v>3.9</v>
      </c>
      <c r="J1121" s="4">
        <v>44994</v>
      </c>
      <c r="K1121" s="21">
        <f>I1121*J1121</f>
        <v>175476.6</v>
      </c>
    </row>
    <row r="1122" spans="1:12">
      <c r="A1122" t="s">
        <v>7073</v>
      </c>
      <c r="B1122" s="5" t="s">
        <v>10307</v>
      </c>
      <c r="C1122" t="s">
        <v>10765</v>
      </c>
      <c r="D1122" s="2">
        <v>3249</v>
      </c>
      <c r="E1122" s="1">
        <v>0.48</v>
      </c>
      <c r="F1122" s="1"/>
      <c r="G1122" s="19">
        <f>D1122 / (1 - VALUE(LEFT(E1122, LEN(E1122)-1))/100)</f>
        <v>3262.0481927710844</v>
      </c>
      <c r="H1122" s="19" t="str">
        <f>IF(D1122&lt;200, "&lt;₹200", IF(D1122&lt;=500, "₹200–₹500", "&gt;₹500"))</f>
        <v>&gt;₹500</v>
      </c>
      <c r="I1122">
        <v>3.9</v>
      </c>
      <c r="J1122" s="4">
        <v>43070</v>
      </c>
      <c r="K1122" s="21">
        <f>I1122*J1122</f>
        <v>167973</v>
      </c>
    </row>
    <row r="1123" spans="1:12">
      <c r="A1123" t="s">
        <v>6840</v>
      </c>
      <c r="B1123" s="5" t="s">
        <v>10278</v>
      </c>
      <c r="C1123" t="s">
        <v>10782</v>
      </c>
      <c r="D1123" s="2">
        <v>2799</v>
      </c>
      <c r="E1123" s="1">
        <v>0.26</v>
      </c>
      <c r="F1123" s="1"/>
      <c r="G1123" s="19">
        <f>D1123 / (1 - VALUE(LEFT(E1123, LEN(E1123)-1))/100)</f>
        <v>2804.6092184368736</v>
      </c>
      <c r="H1123" s="19" t="str">
        <f>IF(D1123&lt;200, "&lt;₹200", IF(D1123&lt;=500, "₹200–₹500", "&gt;₹500"))</f>
        <v>&gt;₹500</v>
      </c>
      <c r="I1123">
        <v>3.9</v>
      </c>
      <c r="J1123" s="4">
        <v>32931</v>
      </c>
      <c r="K1123" s="21">
        <f>I1123*J1123</f>
        <v>128430.9</v>
      </c>
    </row>
    <row r="1124" spans="1:12">
      <c r="A1124" t="s">
        <v>6338</v>
      </c>
      <c r="B1124" s="5" t="s">
        <v>10212</v>
      </c>
      <c r="C1124" t="s">
        <v>10756</v>
      </c>
      <c r="D1124">
        <v>749</v>
      </c>
      <c r="E1124" s="1">
        <v>0.4</v>
      </c>
      <c r="F1124" s="1"/>
      <c r="G1124" s="19">
        <f>D1124 / (1 - VALUE(LEFT(E1124, LEN(E1124)-1))/100)</f>
        <v>749</v>
      </c>
      <c r="H1124" s="19" t="str">
        <f>IF(D1124&lt;200, "&lt;₹200", IF(D1124&lt;=500, "₹200–₹500", "&gt;₹500"))</f>
        <v>&gt;₹500</v>
      </c>
      <c r="I1124">
        <v>3.9</v>
      </c>
      <c r="J1124" s="4">
        <v>31783</v>
      </c>
      <c r="K1124" s="21">
        <f>I1124*J1124</f>
        <v>123953.7</v>
      </c>
    </row>
    <row r="1125" spans="1:12">
      <c r="A1125" t="s">
        <v>2504</v>
      </c>
      <c r="B1125" s="5" t="s">
        <v>9779</v>
      </c>
      <c r="C1125" t="s">
        <v>10646</v>
      </c>
      <c r="D1125" s="2">
        <v>19999</v>
      </c>
      <c r="E1125" s="1">
        <v>0.2</v>
      </c>
      <c r="F1125" s="1"/>
      <c r="G1125" s="19">
        <f>D1125 / (1 - VALUE(LEFT(E1125, LEN(E1125)-1))/100)</f>
        <v>19999</v>
      </c>
      <c r="H1125" s="19" t="str">
        <f>IF(D1125&lt;200, "&lt;₹200", IF(D1125&lt;=500, "₹200–₹500", "&gt;₹500"))</f>
        <v>&gt;₹500</v>
      </c>
      <c r="I1125">
        <v>3.9</v>
      </c>
      <c r="J1125" s="4">
        <v>25824</v>
      </c>
      <c r="K1125" s="21">
        <f>I1125*J1125</f>
        <v>100713.59999999999</v>
      </c>
    </row>
    <row r="1126" spans="1:12">
      <c r="A1126" t="s">
        <v>2725</v>
      </c>
      <c r="B1126" s="5" t="s">
        <v>9779</v>
      </c>
      <c r="C1126" t="s">
        <v>10646</v>
      </c>
      <c r="D1126" s="2">
        <v>20999</v>
      </c>
      <c r="E1126" s="1">
        <v>0.22</v>
      </c>
      <c r="F1126" s="1"/>
      <c r="G1126" s="19">
        <f>D1126 / (1 - VALUE(LEFT(E1126, LEN(E1126)-1))/100)</f>
        <v>21041.082164328658</v>
      </c>
      <c r="H1126" s="19" t="str">
        <f>IF(D1126&lt;200, "&lt;₹200", IF(D1126&lt;=500, "₹200–₹500", "&gt;₹500"))</f>
        <v>&gt;₹500</v>
      </c>
      <c r="I1126">
        <v>3.9</v>
      </c>
      <c r="J1126" s="4">
        <v>25824</v>
      </c>
      <c r="K1126" s="21">
        <f>I1126*J1126</f>
        <v>100713.59999999999</v>
      </c>
    </row>
    <row r="1127" spans="1:12">
      <c r="A1127" t="s">
        <v>2766</v>
      </c>
      <c r="B1127" s="5" t="s">
        <v>9779</v>
      </c>
      <c r="C1127" t="s">
        <v>10646</v>
      </c>
      <c r="D1127" s="2">
        <v>22999</v>
      </c>
      <c r="E1127" s="1">
        <v>0.21</v>
      </c>
      <c r="F1127" s="1"/>
      <c r="G1127" s="19">
        <f>D1127 / (1 - VALUE(LEFT(E1127, LEN(E1127)-1))/100)</f>
        <v>23045.090180360723</v>
      </c>
      <c r="H1127" s="19" t="str">
        <f>IF(D1127&lt;200, "&lt;₹200", IF(D1127&lt;=500, "₹200–₹500", "&gt;₹500"))</f>
        <v>&gt;₹500</v>
      </c>
      <c r="I1127">
        <v>3.9</v>
      </c>
      <c r="J1127" s="4">
        <v>25824</v>
      </c>
      <c r="K1127" s="21">
        <f>I1127*J1127</f>
        <v>100713.59999999999</v>
      </c>
    </row>
    <row r="1128" spans="1:12">
      <c r="A1128" t="s">
        <v>6624</v>
      </c>
      <c r="B1128" s="5" t="s">
        <v>10250</v>
      </c>
      <c r="C1128" t="s">
        <v>10765</v>
      </c>
      <c r="D1128" s="2">
        <v>3499</v>
      </c>
      <c r="E1128" s="1">
        <v>0.4</v>
      </c>
      <c r="F1128" s="1"/>
      <c r="G1128" s="19">
        <f>D1128 / (1 - VALUE(LEFT(E1128, LEN(E1128)-1))/100)</f>
        <v>3499</v>
      </c>
      <c r="H1128" s="19" t="str">
        <f>IF(D1128&lt;200, "&lt;₹200", IF(D1128&lt;=500, "₹200–₹500", "&gt;₹500"))</f>
        <v>&gt;₹500</v>
      </c>
      <c r="I1128">
        <v>3.9</v>
      </c>
      <c r="J1128" s="4">
        <v>25340</v>
      </c>
      <c r="K1128" s="21">
        <f>I1128*J1128</f>
        <v>98826</v>
      </c>
    </row>
    <row r="1129" spans="1:12">
      <c r="A1129" t="s">
        <v>48</v>
      </c>
      <c r="B1129" s="5" t="s">
        <v>9495</v>
      </c>
      <c r="C1129" t="s">
        <v>10625</v>
      </c>
      <c r="D1129">
        <v>149</v>
      </c>
      <c r="E1129" s="1">
        <v>0.85</v>
      </c>
      <c r="F1129" s="27">
        <f t="shared" ref="F1129:F1139" si="246">SUBTOTAL(103, E1129:E1140)</f>
        <v>12</v>
      </c>
      <c r="G1129" s="19">
        <f>D1129 / (1 - VALUE(LEFT(E1129, LEN(E1129)-1))/100)</f>
        <v>150.20161290322579</v>
      </c>
      <c r="H1129" s="19" t="str">
        <f>IF(D1129&lt;200, "&lt;₹200", IF(D1129&lt;=500, "₹200–₹500", "&gt;₹500"))</f>
        <v>&lt;₹200</v>
      </c>
      <c r="I1129">
        <v>3.9</v>
      </c>
      <c r="J1129" s="4">
        <v>24871</v>
      </c>
      <c r="K1129" s="21">
        <f>I1129*J1129</f>
        <v>96996.9</v>
      </c>
      <c r="L1129" s="28">
        <f t="shared" ref="L1129:L1139" si="247">G1129*J1129</f>
        <v>3735664.3145161285</v>
      </c>
    </row>
    <row r="1130" spans="1:12">
      <c r="A1130" t="s">
        <v>251</v>
      </c>
      <c r="B1130" s="5" t="s">
        <v>9521</v>
      </c>
      <c r="C1130" t="s">
        <v>10625</v>
      </c>
      <c r="D1130">
        <v>99</v>
      </c>
      <c r="E1130" s="1">
        <v>0.85</v>
      </c>
      <c r="F1130" s="27">
        <f t="shared" si="246"/>
        <v>12</v>
      </c>
      <c r="G1130" s="19">
        <f>D1130 / (1 - VALUE(LEFT(E1130, LEN(E1130)-1))/100)</f>
        <v>99.798387096774192</v>
      </c>
      <c r="H1130" s="19" t="str">
        <f>IF(D1130&lt;200, "&lt;₹200", IF(D1130&lt;=500, "₹200–₹500", "&gt;₹500"))</f>
        <v>&lt;₹200</v>
      </c>
      <c r="I1130">
        <v>3.9</v>
      </c>
      <c r="J1130" s="4">
        <v>24871</v>
      </c>
      <c r="K1130" s="21">
        <f>I1130*J1130</f>
        <v>96996.9</v>
      </c>
      <c r="L1130" s="28">
        <f t="shared" si="247"/>
        <v>2482085.685483871</v>
      </c>
    </row>
    <row r="1131" spans="1:12">
      <c r="A1131" t="s">
        <v>731</v>
      </c>
      <c r="B1131" s="5" t="s">
        <v>9578</v>
      </c>
      <c r="C1131" t="s">
        <v>10625</v>
      </c>
      <c r="D1131">
        <v>99</v>
      </c>
      <c r="E1131" s="1">
        <v>0.88</v>
      </c>
      <c r="F1131" s="27">
        <f t="shared" si="246"/>
        <v>12</v>
      </c>
      <c r="G1131" s="19">
        <f>D1131 / (1 - VALUE(LEFT(E1131, LEN(E1131)-1))/100)</f>
        <v>99.798387096774192</v>
      </c>
      <c r="H1131" s="19" t="str">
        <f>IF(D1131&lt;200, "&lt;₹200", IF(D1131&lt;=500, "₹200–₹500", "&gt;₹500"))</f>
        <v>&lt;₹200</v>
      </c>
      <c r="I1131">
        <v>3.9</v>
      </c>
      <c r="J1131" s="4">
        <v>24871</v>
      </c>
      <c r="K1131" s="21">
        <f>I1131*J1131</f>
        <v>96996.9</v>
      </c>
      <c r="L1131" s="28">
        <f t="shared" si="247"/>
        <v>2482085.685483871</v>
      </c>
    </row>
    <row r="1132" spans="1:12">
      <c r="A1132" t="s">
        <v>48</v>
      </c>
      <c r="B1132" s="5" t="s">
        <v>9495</v>
      </c>
      <c r="C1132" t="s">
        <v>10625</v>
      </c>
      <c r="D1132">
        <v>149</v>
      </c>
      <c r="E1132" s="1">
        <v>0.85</v>
      </c>
      <c r="F1132" s="27">
        <f t="shared" si="246"/>
        <v>12</v>
      </c>
      <c r="G1132" s="19">
        <f>D1132 / (1 - VALUE(LEFT(E1132, LEN(E1132)-1))/100)</f>
        <v>150.20161290322579</v>
      </c>
      <c r="H1132" s="19" t="str">
        <f>IF(D1132&lt;200, "&lt;₹200", IF(D1132&lt;=500, "₹200–₹500", "&gt;₹500"))</f>
        <v>&lt;₹200</v>
      </c>
      <c r="I1132">
        <v>3.9</v>
      </c>
      <c r="J1132" s="4">
        <v>24870</v>
      </c>
      <c r="K1132" s="21">
        <f>I1132*J1132</f>
        <v>96993</v>
      </c>
      <c r="L1132" s="28">
        <f t="shared" si="247"/>
        <v>3735514.1129032257</v>
      </c>
    </row>
    <row r="1133" spans="1:12">
      <c r="A1133" t="s">
        <v>251</v>
      </c>
      <c r="B1133" s="5" t="s">
        <v>9521</v>
      </c>
      <c r="C1133" t="s">
        <v>10625</v>
      </c>
      <c r="D1133">
        <v>99</v>
      </c>
      <c r="E1133" s="1">
        <v>0.85</v>
      </c>
      <c r="F1133" s="27">
        <f t="shared" si="246"/>
        <v>12</v>
      </c>
      <c r="G1133" s="19">
        <f>D1133 / (1 - VALUE(LEFT(E1133, LEN(E1133)-1))/100)</f>
        <v>99.798387096774192</v>
      </c>
      <c r="H1133" s="19" t="str">
        <f>IF(D1133&lt;200, "&lt;₹200", IF(D1133&lt;=500, "₹200–₹500", "&gt;₹500"))</f>
        <v>&lt;₹200</v>
      </c>
      <c r="I1133">
        <v>3.9</v>
      </c>
      <c r="J1133" s="4">
        <v>24870</v>
      </c>
      <c r="K1133" s="21">
        <f>I1133*J1133</f>
        <v>96993</v>
      </c>
      <c r="L1133" s="28">
        <f t="shared" si="247"/>
        <v>2481985.8870967743</v>
      </c>
    </row>
    <row r="1134" spans="1:12">
      <c r="A1134" t="s">
        <v>48</v>
      </c>
      <c r="B1134" s="5" t="s">
        <v>9495</v>
      </c>
      <c r="C1134" t="s">
        <v>10625</v>
      </c>
      <c r="D1134">
        <v>149</v>
      </c>
      <c r="E1134" s="1">
        <v>0.85</v>
      </c>
      <c r="F1134" s="27">
        <f t="shared" si="246"/>
        <v>12</v>
      </c>
      <c r="G1134" s="19">
        <f>D1134 / (1 - VALUE(LEFT(E1134, LEN(E1134)-1))/100)</f>
        <v>150.20161290322579</v>
      </c>
      <c r="H1134" s="19" t="str">
        <f>IF(D1134&lt;200, "&lt;₹200", IF(D1134&lt;=500, "₹200–₹500", "&gt;₹500"))</f>
        <v>&lt;₹200</v>
      </c>
      <c r="I1134">
        <v>3.9</v>
      </c>
      <c r="J1134" s="4">
        <v>24870</v>
      </c>
      <c r="K1134" s="21">
        <f>I1134*J1134</f>
        <v>96993</v>
      </c>
      <c r="L1134" s="28">
        <f t="shared" si="247"/>
        <v>3735514.1129032257</v>
      </c>
    </row>
    <row r="1135" spans="1:12">
      <c r="A1135" t="s">
        <v>2262</v>
      </c>
      <c r="B1135" s="5" t="s">
        <v>9749</v>
      </c>
      <c r="C1135" t="s">
        <v>10644</v>
      </c>
      <c r="D1135" s="2">
        <v>1499</v>
      </c>
      <c r="E1135" s="1">
        <v>0.79</v>
      </c>
      <c r="F1135" s="27">
        <f t="shared" si="246"/>
        <v>12</v>
      </c>
      <c r="G1135" s="19">
        <f>D1135 / (1 - VALUE(LEFT(E1135, LEN(E1135)-1))/100)</f>
        <v>1509.5669687814702</v>
      </c>
      <c r="H1135" s="19" t="str">
        <f>IF(D1135&lt;200, "&lt;₹200", IF(D1135&lt;=500, "₹200–₹500", "&gt;₹500"))</f>
        <v>&gt;₹500</v>
      </c>
      <c r="I1135">
        <v>3.9</v>
      </c>
      <c r="J1135" s="4">
        <v>21797</v>
      </c>
      <c r="K1135" s="21">
        <f>I1135*J1135</f>
        <v>85008.3</v>
      </c>
      <c r="L1135" s="28">
        <f t="shared" si="247"/>
        <v>32904031.218529705</v>
      </c>
    </row>
    <row r="1136" spans="1:12">
      <c r="A1136" t="s">
        <v>2262</v>
      </c>
      <c r="B1136" s="5" t="s">
        <v>9749</v>
      </c>
      <c r="C1136" t="s">
        <v>10644</v>
      </c>
      <c r="D1136" s="2">
        <v>1499</v>
      </c>
      <c r="E1136" s="1">
        <v>0.79</v>
      </c>
      <c r="F1136" s="27">
        <f t="shared" si="246"/>
        <v>12</v>
      </c>
      <c r="G1136" s="19">
        <f>D1136 / (1 - VALUE(LEFT(E1136, LEN(E1136)-1))/100)</f>
        <v>1509.5669687814702</v>
      </c>
      <c r="H1136" s="19" t="str">
        <f>IF(D1136&lt;200, "&lt;₹200", IF(D1136&lt;=500, "₹200–₹500", "&gt;₹500"))</f>
        <v>&gt;₹500</v>
      </c>
      <c r="I1136">
        <v>3.9</v>
      </c>
      <c r="J1136" s="4">
        <v>21796</v>
      </c>
      <c r="K1136" s="21">
        <f>I1136*J1136</f>
        <v>85004.4</v>
      </c>
      <c r="L1136" s="28">
        <f t="shared" si="247"/>
        <v>32902521.651560925</v>
      </c>
    </row>
    <row r="1137" spans="1:12">
      <c r="A1137" t="s">
        <v>2875</v>
      </c>
      <c r="B1137" s="5" t="s">
        <v>9749</v>
      </c>
      <c r="C1137" t="s">
        <v>10644</v>
      </c>
      <c r="D1137" s="2">
        <v>1499</v>
      </c>
      <c r="E1137" s="1">
        <v>0.79</v>
      </c>
      <c r="F1137" s="27">
        <f t="shared" si="246"/>
        <v>12</v>
      </c>
      <c r="G1137" s="19">
        <f>D1137 / (1 - VALUE(LEFT(E1137, LEN(E1137)-1))/100)</f>
        <v>1509.5669687814702</v>
      </c>
      <c r="H1137" s="19" t="str">
        <f>IF(D1137&lt;200, "&lt;₹200", IF(D1137&lt;=500, "₹200–₹500", "&gt;₹500"))</f>
        <v>&gt;₹500</v>
      </c>
      <c r="I1137">
        <v>3.9</v>
      </c>
      <c r="J1137" s="4">
        <v>21796</v>
      </c>
      <c r="K1137" s="21">
        <f>I1137*J1137</f>
        <v>85004.4</v>
      </c>
      <c r="L1137" s="28">
        <f t="shared" si="247"/>
        <v>32902521.651560925</v>
      </c>
    </row>
    <row r="1138" spans="1:12">
      <c r="A1138" t="s">
        <v>3091</v>
      </c>
      <c r="B1138" s="5" t="s">
        <v>9749</v>
      </c>
      <c r="C1138" t="s">
        <v>10644</v>
      </c>
      <c r="D1138" s="2">
        <v>1499</v>
      </c>
      <c r="E1138" s="1">
        <v>0.79</v>
      </c>
      <c r="F1138" s="27">
        <f t="shared" si="246"/>
        <v>12</v>
      </c>
      <c r="G1138" s="19">
        <f>D1138 / (1 - VALUE(LEFT(E1138, LEN(E1138)-1))/100)</f>
        <v>1509.5669687814702</v>
      </c>
      <c r="H1138" s="19" t="str">
        <f>IF(D1138&lt;200, "&lt;₹200", IF(D1138&lt;=500, "₹200–₹500", "&gt;₹500"))</f>
        <v>&gt;₹500</v>
      </c>
      <c r="I1138">
        <v>3.9</v>
      </c>
      <c r="J1138" s="4">
        <v>21796</v>
      </c>
      <c r="K1138" s="21">
        <f>I1138*J1138</f>
        <v>85004.4</v>
      </c>
      <c r="L1138" s="28">
        <f t="shared" si="247"/>
        <v>32902521.651560925</v>
      </c>
    </row>
    <row r="1139" spans="1:12">
      <c r="A1139" t="s">
        <v>3916</v>
      </c>
      <c r="B1139" s="5" t="s">
        <v>9921</v>
      </c>
      <c r="C1139" t="s">
        <v>10682</v>
      </c>
      <c r="D1139">
        <v>399</v>
      </c>
      <c r="E1139" s="1">
        <v>0.6</v>
      </c>
      <c r="F1139" s="27">
        <f t="shared" si="246"/>
        <v>12</v>
      </c>
      <c r="G1139" s="19">
        <f>D1139 / (1 - VALUE(LEFT(E1139, LEN(E1139)-1))/100)</f>
        <v>399</v>
      </c>
      <c r="H1139" s="19" t="str">
        <f>IF(D1139&lt;200, "&lt;₹200", IF(D1139&lt;=500, "₹200–₹500", "&gt;₹500"))</f>
        <v>₹200–₹500</v>
      </c>
      <c r="I1139">
        <v>3.9</v>
      </c>
      <c r="J1139" s="4">
        <v>21372</v>
      </c>
      <c r="K1139" s="21">
        <f>I1139*J1139</f>
        <v>83350.8</v>
      </c>
      <c r="L1139" s="28">
        <f t="shared" si="247"/>
        <v>8527428</v>
      </c>
    </row>
    <row r="1140" spans="1:12">
      <c r="A1140" t="s">
        <v>7639</v>
      </c>
      <c r="B1140" s="5" t="s">
        <v>10383</v>
      </c>
      <c r="C1140" t="s">
        <v>10796</v>
      </c>
      <c r="D1140" s="2">
        <v>8199</v>
      </c>
      <c r="E1140" s="1">
        <v>0.49</v>
      </c>
      <c r="F1140" s="1"/>
      <c r="G1140" s="19">
        <f>D1140 / (1 - VALUE(LEFT(E1140, LEN(E1140)-1))/100)</f>
        <v>8231.9277108433744</v>
      </c>
      <c r="H1140" s="19" t="str">
        <f>IF(D1140&lt;200, "&lt;₹200", IF(D1140&lt;=500, "₹200–₹500", "&gt;₹500"))</f>
        <v>&gt;₹500</v>
      </c>
      <c r="I1140">
        <v>3.9</v>
      </c>
      <c r="J1140" s="4">
        <v>18497</v>
      </c>
      <c r="K1140" s="21">
        <f>I1140*J1140</f>
        <v>72138.3</v>
      </c>
    </row>
    <row r="1141" spans="1:12">
      <c r="A1141" t="s">
        <v>6848</v>
      </c>
      <c r="B1141" s="5" t="s">
        <v>10206</v>
      </c>
      <c r="C1141" t="s">
        <v>10756</v>
      </c>
      <c r="D1141">
        <v>899</v>
      </c>
      <c r="E1141" s="1">
        <v>0.28000000000000003</v>
      </c>
      <c r="F1141" s="1"/>
      <c r="G1141" s="19">
        <f>D1141 / (1 - VALUE(LEFT(E1141, LEN(E1141)-1))/100)</f>
        <v>900.80160320641278</v>
      </c>
      <c r="H1141" s="19" t="str">
        <f>IF(D1141&lt;200, "&lt;₹200", IF(D1141&lt;=500, "₹200–₹500", "&gt;₹500"))</f>
        <v>&gt;₹500</v>
      </c>
      <c r="I1141">
        <v>3.9</v>
      </c>
      <c r="J1141" s="4">
        <v>17424</v>
      </c>
      <c r="K1141" s="21">
        <f>I1141*J1141</f>
        <v>67953.599999999991</v>
      </c>
    </row>
    <row r="1142" spans="1:12">
      <c r="A1142" t="s">
        <v>4361</v>
      </c>
      <c r="B1142" s="5" t="s">
        <v>9975</v>
      </c>
      <c r="C1142" t="s">
        <v>10676</v>
      </c>
      <c r="D1142">
        <v>448</v>
      </c>
      <c r="E1142" s="1">
        <v>0.36</v>
      </c>
      <c r="F1142" s="1"/>
      <c r="G1142" s="19">
        <f>D1142 / (1 - VALUE(LEFT(E1142, LEN(E1142)-1))/100)</f>
        <v>449.34804413239721</v>
      </c>
      <c r="H1142" s="19" t="str">
        <f>IF(D1142&lt;200, "&lt;₹200", IF(D1142&lt;=500, "₹200–₹500", "&gt;₹500"))</f>
        <v>₹200–₹500</v>
      </c>
      <c r="I1142">
        <v>3.9</v>
      </c>
      <c r="J1142" s="4">
        <v>17348</v>
      </c>
      <c r="K1142" s="21">
        <f>I1142*J1142</f>
        <v>67657.2</v>
      </c>
    </row>
    <row r="1143" spans="1:12">
      <c r="A1143" t="s">
        <v>6724</v>
      </c>
      <c r="B1143" s="5" t="s">
        <v>10263</v>
      </c>
      <c r="C1143" t="s">
        <v>10764</v>
      </c>
      <c r="D1143">
        <v>599</v>
      </c>
      <c r="E1143" s="1">
        <v>0.39</v>
      </c>
      <c r="F1143" s="1"/>
      <c r="G1143" s="19">
        <f>D1143 / (1 - VALUE(LEFT(E1143, LEN(E1143)-1))/100)</f>
        <v>600.80240722166502</v>
      </c>
      <c r="H1143" s="19" t="str">
        <f>IF(D1143&lt;200, "&lt;₹200", IF(D1143&lt;=500, "₹200–₹500", "&gt;₹500"))</f>
        <v>&gt;₹500</v>
      </c>
      <c r="I1143">
        <v>3.9</v>
      </c>
      <c r="J1143" s="4">
        <v>16166</v>
      </c>
      <c r="K1143" s="21">
        <f>I1143*J1143</f>
        <v>63047.4</v>
      </c>
    </row>
    <row r="1144" spans="1:12">
      <c r="A1144" t="s">
        <v>4756</v>
      </c>
      <c r="B1144" s="5" t="s">
        <v>10024</v>
      </c>
      <c r="C1144" t="s">
        <v>10715</v>
      </c>
      <c r="D1144" s="2">
        <v>3299</v>
      </c>
      <c r="E1144" s="1">
        <v>0.2</v>
      </c>
      <c r="F1144" s="1"/>
      <c r="G1144" s="19">
        <f>D1144 / (1 - VALUE(LEFT(E1144, LEN(E1144)-1))/100)</f>
        <v>3299</v>
      </c>
      <c r="H1144" s="19" t="str">
        <f>IF(D1144&lt;200, "&lt;₹200", IF(D1144&lt;=500, "₹200–₹500", "&gt;₹500"))</f>
        <v>&gt;₹500</v>
      </c>
      <c r="I1144">
        <v>3.9</v>
      </c>
      <c r="J1144" s="4">
        <v>15783</v>
      </c>
      <c r="K1144" s="21">
        <f>I1144*J1144</f>
        <v>61553.7</v>
      </c>
    </row>
    <row r="1145" spans="1:12">
      <c r="A1145" t="s">
        <v>4562</v>
      </c>
      <c r="B1145" s="5" t="s">
        <v>9999</v>
      </c>
      <c r="C1145" t="s">
        <v>10707</v>
      </c>
      <c r="D1145">
        <v>949</v>
      </c>
      <c r="E1145" s="1">
        <v>0.53</v>
      </c>
      <c r="F1145" s="27">
        <f>SUBTOTAL(103, E1145:E1156)</f>
        <v>12</v>
      </c>
      <c r="G1145" s="19">
        <f>D1145 / (1 - VALUE(LEFT(E1145, LEN(E1145)-1))/100)</f>
        <v>953.7688442211055</v>
      </c>
      <c r="H1145" s="19" t="str">
        <f>IF(D1145&lt;200, "&lt;₹200", IF(D1145&lt;=500, "₹200–₹500", "&gt;₹500"))</f>
        <v>&gt;₹500</v>
      </c>
      <c r="I1145">
        <v>3.9</v>
      </c>
      <c r="J1145" s="4">
        <v>14969</v>
      </c>
      <c r="K1145" s="21">
        <f>I1145*J1145</f>
        <v>58379.1</v>
      </c>
      <c r="L1145" s="28">
        <f>G1145*J1145</f>
        <v>14276965.829145728</v>
      </c>
    </row>
    <row r="1146" spans="1:12">
      <c r="A1146" t="s">
        <v>3789</v>
      </c>
      <c r="B1146" s="5" t="s">
        <v>9907</v>
      </c>
      <c r="C1146" t="s">
        <v>10675</v>
      </c>
      <c r="D1146">
        <v>130</v>
      </c>
      <c r="E1146" s="1">
        <v>0.21</v>
      </c>
      <c r="F1146" s="1"/>
      <c r="G1146" s="19">
        <f>D1146 / (1 - VALUE(LEFT(E1146, LEN(E1146)-1))/100)</f>
        <v>130.26052104208418</v>
      </c>
      <c r="H1146" s="19" t="str">
        <f>IF(D1146&lt;200, "&lt;₹200", IF(D1146&lt;=500, "₹200–₹500", "&gt;₹500"))</f>
        <v>&lt;₹200</v>
      </c>
      <c r="I1146">
        <v>3.9</v>
      </c>
      <c r="J1146" s="4">
        <v>14778</v>
      </c>
      <c r="K1146" s="21">
        <f>I1146*J1146</f>
        <v>57634.2</v>
      </c>
    </row>
    <row r="1147" spans="1:12">
      <c r="A1147" t="s">
        <v>6999</v>
      </c>
      <c r="B1147" s="5" t="s">
        <v>10299</v>
      </c>
      <c r="C1147" t="s">
        <v>10756</v>
      </c>
      <c r="D1147" s="2">
        <v>1499</v>
      </c>
      <c r="E1147" s="1">
        <v>0.16</v>
      </c>
      <c r="F1147" s="1"/>
      <c r="G1147" s="19">
        <f>D1147 / (1 - VALUE(LEFT(E1147, LEN(E1147)-1))/100)</f>
        <v>1500.5005005005005</v>
      </c>
      <c r="H1147" s="19" t="str">
        <f>IF(D1147&lt;200, "&lt;₹200", IF(D1147&lt;=500, "₹200–₹500", "&gt;₹500"))</f>
        <v>&gt;₹500</v>
      </c>
      <c r="I1147">
        <v>3.9</v>
      </c>
      <c r="J1147" s="4">
        <v>14667</v>
      </c>
      <c r="K1147" s="21">
        <f>I1147*J1147</f>
        <v>57201.299999999996</v>
      </c>
    </row>
    <row r="1148" spans="1:12">
      <c r="A1148" t="s">
        <v>3302</v>
      </c>
      <c r="B1148" s="5" t="s">
        <v>9851</v>
      </c>
      <c r="C1148" t="s">
        <v>10648</v>
      </c>
      <c r="D1148" s="2">
        <v>2599</v>
      </c>
      <c r="E1148" s="1">
        <v>0.13</v>
      </c>
      <c r="F1148" s="1"/>
      <c r="G1148" s="19">
        <f>D1148 / (1 - VALUE(LEFT(E1148, LEN(E1148)-1))/100)</f>
        <v>2601.6016016016015</v>
      </c>
      <c r="H1148" s="19" t="str">
        <f>IF(D1148&lt;200, "&lt;₹200", IF(D1148&lt;=500, "₹200–₹500", "&gt;₹500"))</f>
        <v>&gt;₹500</v>
      </c>
      <c r="I1148">
        <v>3.9</v>
      </c>
      <c r="J1148" s="4">
        <v>14266</v>
      </c>
      <c r="K1148" s="21">
        <f>I1148*J1148</f>
        <v>55637.4</v>
      </c>
    </row>
    <row r="1149" spans="1:12">
      <c r="A1149" t="s">
        <v>5156</v>
      </c>
      <c r="B1149" s="5" t="s">
        <v>10074</v>
      </c>
      <c r="C1149" t="s">
        <v>10695</v>
      </c>
      <c r="D1149">
        <v>250</v>
      </c>
      <c r="E1149" s="1">
        <v>0.43</v>
      </c>
      <c r="F1149" s="1"/>
      <c r="G1149" s="19">
        <f>D1149 / (1 - VALUE(LEFT(E1149, LEN(E1149)-1))/100)</f>
        <v>251.00401606425703</v>
      </c>
      <c r="H1149" s="19" t="str">
        <f>IF(D1149&lt;200, "&lt;₹200", IF(D1149&lt;=500, "₹200–₹500", "&gt;₹500"))</f>
        <v>₹200–₹500</v>
      </c>
      <c r="I1149">
        <v>3.9</v>
      </c>
      <c r="J1149" s="4">
        <v>13971</v>
      </c>
      <c r="K1149" s="21">
        <f>I1149*J1149</f>
        <v>54486.9</v>
      </c>
    </row>
    <row r="1150" spans="1:12">
      <c r="A1150" t="s">
        <v>7487</v>
      </c>
      <c r="B1150" s="5" t="s">
        <v>10363</v>
      </c>
      <c r="C1150" t="s">
        <v>10777</v>
      </c>
      <c r="D1150">
        <v>260</v>
      </c>
      <c r="E1150" s="1">
        <v>0.26</v>
      </c>
      <c r="F1150" s="1"/>
      <c r="G1150" s="19">
        <f>D1150 / (1 - VALUE(LEFT(E1150, LEN(E1150)-1))/100)</f>
        <v>260.52104208416836</v>
      </c>
      <c r="H1150" s="19" t="str">
        <f>IF(D1150&lt;200, "&lt;₹200", IF(D1150&lt;=500, "₹200–₹500", "&gt;₹500"))</f>
        <v>₹200–₹500</v>
      </c>
      <c r="I1150">
        <v>3.9</v>
      </c>
      <c r="J1150" s="4">
        <v>13127</v>
      </c>
      <c r="K1150" s="21">
        <f>I1150*J1150</f>
        <v>51195.299999999996</v>
      </c>
    </row>
    <row r="1151" spans="1:12">
      <c r="A1151" t="s">
        <v>5649</v>
      </c>
      <c r="B1151" s="5" t="s">
        <v>10131</v>
      </c>
      <c r="C1151" t="s">
        <v>4068</v>
      </c>
      <c r="D1151">
        <v>649</v>
      </c>
      <c r="E1151" s="1">
        <v>0.74</v>
      </c>
      <c r="F1151" s="27">
        <f>SUBTOTAL(103, E1151:E1162)</f>
        <v>12</v>
      </c>
      <c r="G1151" s="19">
        <f>D1151 / (1 - VALUE(LEFT(E1151, LEN(E1151)-1))/100)</f>
        <v>653.57502517623368</v>
      </c>
      <c r="H1151" s="19" t="str">
        <f>IF(D1151&lt;200, "&lt;₹200", IF(D1151&lt;=500, "₹200–₹500", "&gt;₹500"))</f>
        <v>&gt;₹500</v>
      </c>
      <c r="I1151">
        <v>3.9</v>
      </c>
      <c r="J1151" s="4">
        <v>13049</v>
      </c>
      <c r="K1151" s="21">
        <f>I1151*J1151</f>
        <v>50891.1</v>
      </c>
      <c r="L1151" s="28">
        <f>G1151*J1151</f>
        <v>8528500.5035246741</v>
      </c>
    </row>
    <row r="1152" spans="1:12">
      <c r="A1152" t="s">
        <v>7602</v>
      </c>
      <c r="B1152" s="5" t="s">
        <v>10378</v>
      </c>
      <c r="C1152" t="s">
        <v>10801</v>
      </c>
      <c r="D1152" s="3">
        <v>3657.66</v>
      </c>
      <c r="E1152" s="1">
        <v>0.28999999999999998</v>
      </c>
      <c r="F1152" s="1"/>
      <c r="G1152" s="19">
        <f>D1152 / (1 - VALUE(LEFT(E1152, LEN(E1152)-1))/100)</f>
        <v>3664.9899799599198</v>
      </c>
      <c r="H1152" s="19" t="str">
        <f>IF(D1152&lt;200, "&lt;₹200", IF(D1152&lt;=500, "₹200–₹500", "&gt;₹500"))</f>
        <v>&gt;₹500</v>
      </c>
      <c r="I1152">
        <v>3.9</v>
      </c>
      <c r="J1152" s="4">
        <v>12837</v>
      </c>
      <c r="K1152" s="21">
        <f>I1152*J1152</f>
        <v>50064.299999999996</v>
      </c>
    </row>
    <row r="1153" spans="1:12">
      <c r="A1153" t="s">
        <v>4308</v>
      </c>
      <c r="B1153" s="5" t="s">
        <v>9969</v>
      </c>
      <c r="C1153" t="s">
        <v>2271</v>
      </c>
      <c r="D1153" s="2">
        <v>1299</v>
      </c>
      <c r="E1153" s="1">
        <v>0.63</v>
      </c>
      <c r="F1153" s="27">
        <f>SUBTOTAL(103, E1153:E1164)</f>
        <v>12</v>
      </c>
      <c r="G1153" s="19">
        <f>D1153 / (1 - VALUE(LEFT(E1153, LEN(E1153)-1))/100)</f>
        <v>1306.841046277666</v>
      </c>
      <c r="H1153" s="19" t="str">
        <f>IF(D1153&lt;200, "&lt;₹200", IF(D1153&lt;=500, "₹200–₹500", "&gt;₹500"))</f>
        <v>&gt;₹500</v>
      </c>
      <c r="I1153">
        <v>3.9</v>
      </c>
      <c r="J1153" s="4">
        <v>12452</v>
      </c>
      <c r="K1153" s="21">
        <f>I1153*J1153</f>
        <v>48562.799999999996</v>
      </c>
      <c r="L1153" s="28">
        <f>G1153*J1153</f>
        <v>16272784.708249496</v>
      </c>
    </row>
    <row r="1154" spans="1:12">
      <c r="A1154" t="s">
        <v>8640</v>
      </c>
      <c r="B1154" s="5" t="s">
        <v>10516</v>
      </c>
      <c r="C1154" t="s">
        <v>10765</v>
      </c>
      <c r="D1154" s="3">
        <v>2237.81</v>
      </c>
      <c r="E1154" s="1">
        <v>0.43</v>
      </c>
      <c r="F1154" s="1"/>
      <c r="G1154" s="19">
        <f>D1154 / (1 - VALUE(LEFT(E1154, LEN(E1154)-1))/100)</f>
        <v>2246.7971887550202</v>
      </c>
      <c r="H1154" s="19" t="str">
        <f>IF(D1154&lt;200, "&lt;₹200", IF(D1154&lt;=500, "₹200–₹500", "&gt;₹500"))</f>
        <v>&gt;₹500</v>
      </c>
      <c r="I1154">
        <v>3.9</v>
      </c>
      <c r="J1154" s="4">
        <v>11004</v>
      </c>
      <c r="K1154" s="21">
        <f>I1154*J1154</f>
        <v>42915.6</v>
      </c>
    </row>
    <row r="1155" spans="1:12">
      <c r="A1155" t="s">
        <v>1039</v>
      </c>
      <c r="B1155" s="5" t="s">
        <v>9615</v>
      </c>
      <c r="C1155" t="s">
        <v>10635</v>
      </c>
      <c r="D1155" s="2">
        <v>9490</v>
      </c>
      <c r="E1155" s="1">
        <v>0.41</v>
      </c>
      <c r="F1155" s="1"/>
      <c r="G1155" s="19">
        <f>D1155 / (1 - VALUE(LEFT(E1155, LEN(E1155)-1))/100)</f>
        <v>9528.1124497991968</v>
      </c>
      <c r="H1155" s="19" t="str">
        <f>IF(D1155&lt;200, "&lt;₹200", IF(D1155&lt;=500, "₹200–₹500", "&gt;₹500"))</f>
        <v>&gt;₹500</v>
      </c>
      <c r="I1155">
        <v>3.9</v>
      </c>
      <c r="J1155" s="4">
        <v>10480</v>
      </c>
      <c r="K1155" s="21">
        <f>I1155*J1155</f>
        <v>40872</v>
      </c>
    </row>
    <row r="1156" spans="1:12">
      <c r="A1156" t="s">
        <v>3867</v>
      </c>
      <c r="B1156" s="5" t="s">
        <v>9916</v>
      </c>
      <c r="C1156" t="s">
        <v>2271</v>
      </c>
      <c r="D1156" s="2">
        <v>1399</v>
      </c>
      <c r="E1156" s="1">
        <v>0.75</v>
      </c>
      <c r="F1156" s="27">
        <f>SUBTOTAL(103, E1156:E1167)</f>
        <v>12</v>
      </c>
      <c r="G1156" s="19">
        <f>D1156 / (1 - VALUE(LEFT(E1156, LEN(E1156)-1))/100)</f>
        <v>1408.8620342396778</v>
      </c>
      <c r="H1156" s="19" t="str">
        <f>IF(D1156&lt;200, "&lt;₹200", IF(D1156&lt;=500, "₹200–₹500", "&gt;₹500"))</f>
        <v>&gt;₹500</v>
      </c>
      <c r="I1156">
        <v>3.9</v>
      </c>
      <c r="J1156" s="4">
        <v>9504</v>
      </c>
      <c r="K1156" s="21">
        <f>I1156*J1156</f>
        <v>37065.599999999999</v>
      </c>
      <c r="L1156" s="28">
        <f>G1156*J1156</f>
        <v>13389824.773413898</v>
      </c>
    </row>
    <row r="1157" spans="1:12">
      <c r="A1157" t="s">
        <v>7552</v>
      </c>
      <c r="B1157" s="5" t="s">
        <v>10372</v>
      </c>
      <c r="C1157" t="s">
        <v>10781</v>
      </c>
      <c r="D1157" s="2">
        <v>1449</v>
      </c>
      <c r="E1157" s="1">
        <v>0.38</v>
      </c>
      <c r="F1157" s="1"/>
      <c r="G1157" s="19">
        <f>D1157 / (1 - VALUE(LEFT(E1157, LEN(E1157)-1))/100)</f>
        <v>1453.3600802407223</v>
      </c>
      <c r="H1157" s="19" t="str">
        <f>IF(D1157&lt;200, "&lt;₹200", IF(D1157&lt;=500, "₹200–₹500", "&gt;₹500"))</f>
        <v>&gt;₹500</v>
      </c>
      <c r="I1157">
        <v>3.9</v>
      </c>
      <c r="J1157" s="4">
        <v>9019</v>
      </c>
      <c r="K1157" s="21">
        <f>I1157*J1157</f>
        <v>35174.1</v>
      </c>
    </row>
    <row r="1158" spans="1:12">
      <c r="A1158" t="s">
        <v>3359</v>
      </c>
      <c r="B1158" s="5" t="s">
        <v>9858</v>
      </c>
      <c r="C1158" t="s">
        <v>10646</v>
      </c>
      <c r="D1158" s="2">
        <v>23999</v>
      </c>
      <c r="E1158" s="1">
        <v>0.27</v>
      </c>
      <c r="F1158" s="1"/>
      <c r="G1158" s="19">
        <f>D1158 / (1 - VALUE(LEFT(E1158, LEN(E1158)-1))/100)</f>
        <v>24047.094188376752</v>
      </c>
      <c r="H1158" s="19" t="str">
        <f>IF(D1158&lt;200, "&lt;₹200", IF(D1158&lt;=500, "₹200–₹500", "&gt;₹500"))</f>
        <v>&gt;₹500</v>
      </c>
      <c r="I1158">
        <v>3.9</v>
      </c>
      <c r="J1158" s="4">
        <v>8866</v>
      </c>
      <c r="K1158" s="21">
        <f>I1158*J1158</f>
        <v>34577.4</v>
      </c>
    </row>
    <row r="1159" spans="1:12">
      <c r="A1159" t="s">
        <v>7246</v>
      </c>
      <c r="B1159" s="5" t="s">
        <v>10206</v>
      </c>
      <c r="C1159" t="s">
        <v>10756</v>
      </c>
      <c r="D1159">
        <v>699</v>
      </c>
      <c r="E1159" s="1">
        <v>0.48</v>
      </c>
      <c r="F1159" s="1"/>
      <c r="G1159" s="19">
        <f>D1159 / (1 - VALUE(LEFT(E1159, LEN(E1159)-1))/100)</f>
        <v>701.80722891566268</v>
      </c>
      <c r="H1159" s="19" t="str">
        <f>IF(D1159&lt;200, "&lt;₹200", IF(D1159&lt;=500, "₹200–₹500", "&gt;₹500"))</f>
        <v>&gt;₹500</v>
      </c>
      <c r="I1159">
        <v>3.9</v>
      </c>
      <c r="J1159" s="4">
        <v>8446</v>
      </c>
      <c r="K1159" s="21">
        <f>I1159*J1159</f>
        <v>32939.4</v>
      </c>
    </row>
    <row r="1160" spans="1:12">
      <c r="A1160" t="s">
        <v>1355</v>
      </c>
      <c r="B1160" s="5" t="s">
        <v>9649</v>
      </c>
      <c r="C1160" t="s">
        <v>10625</v>
      </c>
      <c r="D1160">
        <v>350</v>
      </c>
      <c r="E1160" s="1">
        <v>0.42</v>
      </c>
      <c r="F1160" s="1"/>
      <c r="G1160" s="19">
        <f>D1160 / (1 - VALUE(LEFT(E1160, LEN(E1160)-1))/100)</f>
        <v>351.40562248995985</v>
      </c>
      <c r="H1160" s="19" t="str">
        <f>IF(D1160&lt;200, "&lt;₹200", IF(D1160&lt;=500, "₹200–₹500", "&gt;₹500"))</f>
        <v>₹200–₹500</v>
      </c>
      <c r="I1160">
        <v>3.9</v>
      </c>
      <c r="J1160" s="4">
        <v>8314</v>
      </c>
      <c r="K1160" s="21">
        <f>I1160*J1160</f>
        <v>32424.6</v>
      </c>
    </row>
    <row r="1161" spans="1:12">
      <c r="A1161" t="s">
        <v>5961</v>
      </c>
      <c r="B1161" s="5" t="s">
        <v>10168</v>
      </c>
      <c r="C1161" t="s">
        <v>5381</v>
      </c>
      <c r="D1161" s="2">
        <v>5299</v>
      </c>
      <c r="E1161" s="1">
        <v>0.17</v>
      </c>
      <c r="F1161" s="1"/>
      <c r="G1161" s="19">
        <f>D1161 / (1 - VALUE(LEFT(E1161, LEN(E1161)-1))/100)</f>
        <v>5304.3043043043044</v>
      </c>
      <c r="H1161" s="19" t="str">
        <f>IF(D1161&lt;200, "&lt;₹200", IF(D1161&lt;=500, "₹200–₹500", "&gt;₹500"))</f>
        <v>&gt;₹500</v>
      </c>
      <c r="I1161">
        <v>3.9</v>
      </c>
      <c r="J1161" s="4">
        <v>8280</v>
      </c>
      <c r="K1161" s="21">
        <f>I1161*J1161</f>
        <v>32292</v>
      </c>
    </row>
    <row r="1162" spans="1:12">
      <c r="A1162" t="s">
        <v>8170</v>
      </c>
      <c r="B1162" s="5" t="s">
        <v>10452</v>
      </c>
      <c r="C1162" t="s">
        <v>10794</v>
      </c>
      <c r="D1162" s="2">
        <v>3859</v>
      </c>
      <c r="E1162" s="1">
        <v>0.63</v>
      </c>
      <c r="F1162" s="27">
        <f t="shared" ref="F1162:F1167" si="248">SUBTOTAL(103, E1162:E1173)</f>
        <v>12</v>
      </c>
      <c r="G1162" s="19">
        <f>D1162 / (1 - VALUE(LEFT(E1162, LEN(E1162)-1))/100)</f>
        <v>3882.2937625754525</v>
      </c>
      <c r="H1162" s="19" t="str">
        <f>IF(D1162&lt;200, "&lt;₹200", IF(D1162&lt;=500, "₹200–₹500", "&gt;₹500"))</f>
        <v>&gt;₹500</v>
      </c>
      <c r="I1162">
        <v>3.9</v>
      </c>
      <c r="J1162" s="4">
        <v>8095</v>
      </c>
      <c r="K1162" s="21">
        <f>I1162*J1162</f>
        <v>31570.5</v>
      </c>
      <c r="L1162" s="28">
        <f t="shared" ref="L1162:L1167" si="249">G1162*J1162</f>
        <v>31427168.008048289</v>
      </c>
    </row>
    <row r="1163" spans="1:12">
      <c r="A1163" t="s">
        <v>28</v>
      </c>
      <c r="B1163" s="5" t="s">
        <v>9492</v>
      </c>
      <c r="C1163" t="s">
        <v>10625</v>
      </c>
      <c r="D1163">
        <v>199</v>
      </c>
      <c r="E1163" s="1">
        <v>0.9</v>
      </c>
      <c r="F1163" s="27">
        <f t="shared" si="248"/>
        <v>12</v>
      </c>
      <c r="G1163" s="19">
        <f>D1163 / (1 - VALUE(LEFT(E1163, LEN(E1163)-1))/100)</f>
        <v>199</v>
      </c>
      <c r="H1163" s="19" t="str">
        <f>IF(D1163&lt;200, "&lt;₹200", IF(D1163&lt;=500, "₹200–₹500", "&gt;₹500"))</f>
        <v>&lt;₹200</v>
      </c>
      <c r="I1163">
        <v>3.9</v>
      </c>
      <c r="J1163" s="4">
        <v>7928</v>
      </c>
      <c r="K1163" s="21">
        <f>I1163*J1163</f>
        <v>30919.200000000001</v>
      </c>
      <c r="L1163" s="28">
        <f t="shared" si="249"/>
        <v>1577672</v>
      </c>
    </row>
    <row r="1164" spans="1:12">
      <c r="A1164" t="s">
        <v>28</v>
      </c>
      <c r="B1164" s="5" t="s">
        <v>9492</v>
      </c>
      <c r="C1164" t="s">
        <v>10625</v>
      </c>
      <c r="D1164">
        <v>199</v>
      </c>
      <c r="E1164" s="1">
        <v>0.8</v>
      </c>
      <c r="F1164" s="27">
        <f t="shared" si="248"/>
        <v>12</v>
      </c>
      <c r="G1164" s="19">
        <f>D1164 / (1 - VALUE(LEFT(E1164, LEN(E1164)-1))/100)</f>
        <v>199</v>
      </c>
      <c r="H1164" s="19" t="str">
        <f>IF(D1164&lt;200, "&lt;₹200", IF(D1164&lt;=500, "₹200–₹500", "&gt;₹500"))</f>
        <v>&lt;₹200</v>
      </c>
      <c r="I1164">
        <v>3.9</v>
      </c>
      <c r="J1164" s="4">
        <v>7928</v>
      </c>
      <c r="K1164" s="21">
        <f>I1164*J1164</f>
        <v>30919.200000000001</v>
      </c>
      <c r="L1164" s="28">
        <f t="shared" si="249"/>
        <v>1577672</v>
      </c>
    </row>
    <row r="1165" spans="1:12">
      <c r="A1165" t="s">
        <v>28</v>
      </c>
      <c r="B1165" s="5" t="s">
        <v>9492</v>
      </c>
      <c r="C1165" t="s">
        <v>10625</v>
      </c>
      <c r="D1165">
        <v>199</v>
      </c>
      <c r="E1165" s="1">
        <v>0.8</v>
      </c>
      <c r="F1165" s="27">
        <f t="shared" si="248"/>
        <v>12</v>
      </c>
      <c r="G1165" s="19">
        <f>D1165 / (1 - VALUE(LEFT(E1165, LEN(E1165)-1))/100)</f>
        <v>199</v>
      </c>
      <c r="H1165" s="19" t="str">
        <f>IF(D1165&lt;200, "&lt;₹200", IF(D1165&lt;=500, "₹200–₹500", "&gt;₹500"))</f>
        <v>&lt;₹200</v>
      </c>
      <c r="I1165">
        <v>3.9</v>
      </c>
      <c r="J1165" s="4">
        <v>7928</v>
      </c>
      <c r="K1165" s="21">
        <f>I1165*J1165</f>
        <v>30919.200000000001</v>
      </c>
      <c r="L1165" s="28">
        <f t="shared" si="249"/>
        <v>1577672</v>
      </c>
    </row>
    <row r="1166" spans="1:12">
      <c r="A1166" t="s">
        <v>3058</v>
      </c>
      <c r="B1166" s="5" t="s">
        <v>9829</v>
      </c>
      <c r="C1166" t="s">
        <v>10644</v>
      </c>
      <c r="D1166" s="2">
        <v>1999</v>
      </c>
      <c r="E1166" s="1">
        <v>0.6</v>
      </c>
      <c r="F1166" s="27">
        <f t="shared" si="248"/>
        <v>12</v>
      </c>
      <c r="G1166" s="19">
        <f>D1166 / (1 - VALUE(LEFT(E1166, LEN(E1166)-1))/100)</f>
        <v>1999</v>
      </c>
      <c r="H1166" s="19" t="str">
        <f>IF(D1166&lt;200, "&lt;₹200", IF(D1166&lt;=500, "₹200–₹500", "&gt;₹500"))</f>
        <v>&gt;₹500</v>
      </c>
      <c r="I1166">
        <v>3.9</v>
      </c>
      <c r="J1166" s="4">
        <v>7571</v>
      </c>
      <c r="K1166" s="21">
        <f>I1166*J1166</f>
        <v>29526.899999999998</v>
      </c>
      <c r="L1166" s="28">
        <f t="shared" si="249"/>
        <v>15134429</v>
      </c>
    </row>
    <row r="1167" spans="1:12">
      <c r="A1167" t="s">
        <v>4423</v>
      </c>
      <c r="B1167" s="5" t="s">
        <v>9829</v>
      </c>
      <c r="C1167" t="s">
        <v>10644</v>
      </c>
      <c r="D1167" s="2">
        <v>2499</v>
      </c>
      <c r="E1167" s="1">
        <v>0.5</v>
      </c>
      <c r="F1167" s="27">
        <f t="shared" si="248"/>
        <v>12</v>
      </c>
      <c r="G1167" s="19">
        <f>D1167 / (1 - VALUE(LEFT(E1167, LEN(E1167)-1))/100)</f>
        <v>2499</v>
      </c>
      <c r="H1167" s="19" t="str">
        <f>IF(D1167&lt;200, "&lt;₹200", IF(D1167&lt;=500, "₹200–₹500", "&gt;₹500"))</f>
        <v>&gt;₹500</v>
      </c>
      <c r="I1167">
        <v>3.9</v>
      </c>
      <c r="J1167" s="4">
        <v>7571</v>
      </c>
      <c r="K1167" s="21">
        <f>I1167*J1167</f>
        <v>29526.899999999998</v>
      </c>
      <c r="L1167" s="28">
        <f t="shared" si="249"/>
        <v>18919929</v>
      </c>
    </row>
    <row r="1168" spans="1:12">
      <c r="A1168" t="s">
        <v>5028</v>
      </c>
      <c r="B1168" s="5" t="s">
        <v>10059</v>
      </c>
      <c r="C1168" t="s">
        <v>10725</v>
      </c>
      <c r="D1168">
        <v>499</v>
      </c>
      <c r="E1168" s="1">
        <v>0.38</v>
      </c>
      <c r="F1168" s="1"/>
      <c r="G1168" s="19">
        <f>D1168 / (1 - VALUE(LEFT(E1168, LEN(E1168)-1))/100)</f>
        <v>500.50150451354062</v>
      </c>
      <c r="H1168" s="19" t="str">
        <f>IF(D1168&lt;200, "&lt;₹200", IF(D1168&lt;=500, "₹200–₹500", "&gt;₹500"))</f>
        <v>₹200–₹500</v>
      </c>
      <c r="I1168">
        <v>3.9</v>
      </c>
      <c r="J1168" s="4">
        <v>6742</v>
      </c>
      <c r="K1168" s="21">
        <f>I1168*J1168</f>
        <v>26293.8</v>
      </c>
    </row>
    <row r="1169" spans="1:12">
      <c r="A1169" t="s">
        <v>3422</v>
      </c>
      <c r="B1169" s="5" t="s">
        <v>9866</v>
      </c>
      <c r="C1169" t="s">
        <v>3424</v>
      </c>
      <c r="D1169">
        <v>120</v>
      </c>
      <c r="E1169" s="1">
        <v>0.88</v>
      </c>
      <c r="F1169" s="27">
        <f t="shared" ref="F1169:F1170" si="250">SUBTOTAL(103, E1169:E1180)</f>
        <v>12</v>
      </c>
      <c r="G1169" s="19">
        <f>D1169 / (1 - VALUE(LEFT(E1169, LEN(E1169)-1))/100)</f>
        <v>120.96774193548387</v>
      </c>
      <c r="H1169" s="19" t="str">
        <f>IF(D1169&lt;200, "&lt;₹200", IF(D1169&lt;=500, "₹200–₹500", "&gt;₹500"))</f>
        <v>&lt;₹200</v>
      </c>
      <c r="I1169">
        <v>3.9</v>
      </c>
      <c r="J1169" s="4">
        <v>6491</v>
      </c>
      <c r="K1169" s="21">
        <f>I1169*J1169</f>
        <v>25314.899999999998</v>
      </c>
      <c r="L1169" s="28">
        <f t="shared" ref="L1169:L1170" si="251">G1169*J1169</f>
        <v>785201.61290322582</v>
      </c>
    </row>
    <row r="1170" spans="1:12">
      <c r="A1170" t="s">
        <v>3422</v>
      </c>
      <c r="B1170" s="5" t="s">
        <v>9866</v>
      </c>
      <c r="C1170" t="s">
        <v>3424</v>
      </c>
      <c r="D1170">
        <v>120</v>
      </c>
      <c r="E1170" s="1">
        <v>0.88</v>
      </c>
      <c r="F1170" s="27">
        <f t="shared" si="250"/>
        <v>12</v>
      </c>
      <c r="G1170" s="19">
        <f>D1170 / (1 - VALUE(LEFT(E1170, LEN(E1170)-1))/100)</f>
        <v>120.96774193548387</v>
      </c>
      <c r="H1170" s="19" t="str">
        <f>IF(D1170&lt;200, "&lt;₹200", IF(D1170&lt;=500, "₹200–₹500", "&gt;₹500"))</f>
        <v>&lt;₹200</v>
      </c>
      <c r="I1170">
        <v>3.9</v>
      </c>
      <c r="J1170" s="4">
        <v>6491</v>
      </c>
      <c r="K1170" s="21">
        <f>I1170*J1170</f>
        <v>25314.899999999998</v>
      </c>
      <c r="L1170" s="28">
        <f t="shared" si="251"/>
        <v>785201.61290322582</v>
      </c>
    </row>
    <row r="1171" spans="1:12">
      <c r="A1171" t="s">
        <v>8240</v>
      </c>
      <c r="B1171" s="5" t="s">
        <v>10462</v>
      </c>
      <c r="C1171" t="s">
        <v>10781</v>
      </c>
      <c r="D1171" s="2">
        <v>1099</v>
      </c>
      <c r="E1171" s="1">
        <v>0.45</v>
      </c>
      <c r="F1171" s="1"/>
      <c r="G1171" s="19">
        <f>D1171 / (1 - VALUE(LEFT(E1171, LEN(E1171)-1))/100)</f>
        <v>1103.4136546184739</v>
      </c>
      <c r="H1171" s="19" t="str">
        <f>IF(D1171&lt;200, "&lt;₹200", IF(D1171&lt;=500, "₹200–₹500", "&gt;₹500"))</f>
        <v>&gt;₹500</v>
      </c>
      <c r="I1171">
        <v>3.9</v>
      </c>
      <c r="J1171" s="4">
        <v>5911</v>
      </c>
      <c r="K1171" s="21">
        <f>I1171*J1171</f>
        <v>23052.899999999998</v>
      </c>
    </row>
    <row r="1172" spans="1:12">
      <c r="A1172" t="s">
        <v>7206</v>
      </c>
      <c r="B1172" s="5" t="s">
        <v>10325</v>
      </c>
      <c r="C1172" t="s">
        <v>10760</v>
      </c>
      <c r="D1172">
        <v>308</v>
      </c>
      <c r="E1172" s="1">
        <v>0.38</v>
      </c>
      <c r="F1172" s="1"/>
      <c r="G1172" s="19">
        <f>D1172 / (1 - VALUE(LEFT(E1172, LEN(E1172)-1))/100)</f>
        <v>308.92678034102306</v>
      </c>
      <c r="H1172" s="19" t="str">
        <f>IF(D1172&lt;200, "&lt;₹200", IF(D1172&lt;=500, "₹200–₹500", "&gt;₹500"))</f>
        <v>₹200–₹500</v>
      </c>
      <c r="I1172">
        <v>3.9</v>
      </c>
      <c r="J1172" s="4">
        <v>4584</v>
      </c>
      <c r="K1172" s="21">
        <f>I1172*J1172</f>
        <v>17877.599999999999</v>
      </c>
    </row>
    <row r="1173" spans="1:12">
      <c r="A1173" t="s">
        <v>7990</v>
      </c>
      <c r="B1173" s="5" t="s">
        <v>10430</v>
      </c>
      <c r="C1173" t="s">
        <v>10806</v>
      </c>
      <c r="D1173" s="2">
        <v>4799</v>
      </c>
      <c r="E1173" s="1">
        <v>0.17</v>
      </c>
      <c r="F1173" s="1"/>
      <c r="G1173" s="19">
        <f>D1173 / (1 - VALUE(LEFT(E1173, LEN(E1173)-1))/100)</f>
        <v>4803.8038038038039</v>
      </c>
      <c r="H1173" s="19" t="str">
        <f>IF(D1173&lt;200, "&lt;₹200", IF(D1173&lt;=500, "₹200–₹500", "&gt;₹500"))</f>
        <v>&gt;₹500</v>
      </c>
      <c r="I1173">
        <v>3.9</v>
      </c>
      <c r="J1173" s="4">
        <v>3815</v>
      </c>
      <c r="K1173" s="21">
        <f>I1173*J1173</f>
        <v>14878.5</v>
      </c>
    </row>
    <row r="1174" spans="1:12">
      <c r="A1174" t="s">
        <v>8563</v>
      </c>
      <c r="B1174" s="5" t="s">
        <v>10505</v>
      </c>
      <c r="C1174" t="s">
        <v>10766</v>
      </c>
      <c r="D1174" s="2">
        <v>5365</v>
      </c>
      <c r="E1174" s="1">
        <v>0.28000000000000003</v>
      </c>
      <c r="F1174" s="1"/>
      <c r="G1174" s="19">
        <f>D1174 / (1 - VALUE(LEFT(E1174, LEN(E1174)-1))/100)</f>
        <v>5375.7515030060122</v>
      </c>
      <c r="H1174" s="19" t="str">
        <f>IF(D1174&lt;200, "&lt;₹200", IF(D1174&lt;=500, "₹200–₹500", "&gt;₹500"))</f>
        <v>&gt;₹500</v>
      </c>
      <c r="I1174">
        <v>3.9</v>
      </c>
      <c r="J1174" s="4">
        <v>3584</v>
      </c>
      <c r="K1174" s="21">
        <f>I1174*J1174</f>
        <v>13977.6</v>
      </c>
    </row>
    <row r="1175" spans="1:12">
      <c r="A1175" t="s">
        <v>2129</v>
      </c>
      <c r="B1175" s="5" t="s">
        <v>9733</v>
      </c>
      <c r="C1175" t="s">
        <v>10628</v>
      </c>
      <c r="D1175" s="2">
        <v>24499</v>
      </c>
      <c r="E1175" s="1">
        <v>0.51</v>
      </c>
      <c r="F1175" s="27">
        <f t="shared" ref="F1175:F1176" si="252">SUBTOTAL(103, E1175:E1186)</f>
        <v>12</v>
      </c>
      <c r="G1175" s="19">
        <f>D1175 / (1 - VALUE(LEFT(E1175, LEN(E1175)-1))/100)</f>
        <v>24622.110552763817</v>
      </c>
      <c r="H1175" s="19" t="str">
        <f>IF(D1175&lt;200, "&lt;₹200", IF(D1175&lt;=500, "₹200–₹500", "&gt;₹500"))</f>
        <v>&gt;₹500</v>
      </c>
      <c r="I1175">
        <v>3.9</v>
      </c>
      <c r="J1175" s="4">
        <v>3518</v>
      </c>
      <c r="K1175" s="21">
        <f>I1175*J1175</f>
        <v>13720.199999999999</v>
      </c>
      <c r="L1175" s="28">
        <f t="shared" ref="L1175:L1176" si="253">G1175*J1175</f>
        <v>86620584.924623117</v>
      </c>
    </row>
    <row r="1176" spans="1:12">
      <c r="A1176" t="s">
        <v>4443</v>
      </c>
      <c r="B1176" s="5" t="s">
        <v>9984</v>
      </c>
      <c r="C1176" t="s">
        <v>2271</v>
      </c>
      <c r="D1176" s="2">
        <v>1799</v>
      </c>
      <c r="E1176" s="1">
        <v>0.55000000000000004</v>
      </c>
      <c r="F1176" s="27">
        <f t="shared" si="252"/>
        <v>12</v>
      </c>
      <c r="G1176" s="19">
        <f>D1176 / (1 - VALUE(LEFT(E1176, LEN(E1176)-1))/100)</f>
        <v>1808.0402010050252</v>
      </c>
      <c r="H1176" s="19" t="str">
        <f>IF(D1176&lt;200, "&lt;₹200", IF(D1176&lt;=500, "₹200–₹500", "&gt;₹500"))</f>
        <v>&gt;₹500</v>
      </c>
      <c r="I1176">
        <v>3.9</v>
      </c>
      <c r="J1176" s="4">
        <v>3517</v>
      </c>
      <c r="K1176" s="21">
        <f>I1176*J1176</f>
        <v>13716.3</v>
      </c>
      <c r="L1176" s="28">
        <f t="shared" si="253"/>
        <v>6358877.3869346734</v>
      </c>
    </row>
    <row r="1177" spans="1:12">
      <c r="A1177" t="s">
        <v>7344</v>
      </c>
      <c r="B1177" s="5" t="s">
        <v>10343</v>
      </c>
      <c r="C1177" t="s">
        <v>10768</v>
      </c>
      <c r="D1177" s="2">
        <v>1199</v>
      </c>
      <c r="E1177" s="1">
        <v>0.39</v>
      </c>
      <c r="F1177" s="1"/>
      <c r="G1177" s="19">
        <f>D1177 / (1 - VALUE(LEFT(E1177, LEN(E1177)-1))/100)</f>
        <v>1202.6078234704112</v>
      </c>
      <c r="H1177" s="19" t="str">
        <f>IF(D1177&lt;200, "&lt;₹200", IF(D1177&lt;=500, "₹200–₹500", "&gt;₹500"))</f>
        <v>&gt;₹500</v>
      </c>
      <c r="I1177">
        <v>3.9</v>
      </c>
      <c r="J1177" s="4">
        <v>2832</v>
      </c>
      <c r="K1177" s="21">
        <f>I1177*J1177</f>
        <v>11044.8</v>
      </c>
    </row>
    <row r="1178" spans="1:12">
      <c r="A1178" t="s">
        <v>6345</v>
      </c>
      <c r="B1178" s="5" t="s">
        <v>10213</v>
      </c>
      <c r="C1178" t="s">
        <v>10757</v>
      </c>
      <c r="D1178" s="2">
        <v>1399</v>
      </c>
      <c r="E1178" s="1">
        <v>0.1</v>
      </c>
      <c r="F1178" s="1"/>
      <c r="G1178" s="19">
        <f>D1178 / (1 - VALUE(LEFT(E1178, LEN(E1178)-1))/100)</f>
        <v>1399</v>
      </c>
      <c r="H1178" s="19" t="str">
        <f>IF(D1178&lt;200, "&lt;₹200", IF(D1178&lt;=500, "₹200–₹500", "&gt;₹500"))</f>
        <v>&gt;₹500</v>
      </c>
      <c r="I1178">
        <v>3.9</v>
      </c>
      <c r="J1178" s="4">
        <v>2602</v>
      </c>
      <c r="K1178" s="21">
        <f>I1178*J1178</f>
        <v>10147.799999999999</v>
      </c>
    </row>
    <row r="1179" spans="1:12">
      <c r="A1179" t="s">
        <v>8989</v>
      </c>
      <c r="B1179" s="5" t="s">
        <v>10565</v>
      </c>
      <c r="C1179" t="s">
        <v>10769</v>
      </c>
      <c r="D1179" s="2">
        <v>3249</v>
      </c>
      <c r="E1179" s="1">
        <v>0.48</v>
      </c>
      <c r="F1179" s="1"/>
      <c r="G1179" s="19">
        <f>D1179 / (1 - VALUE(LEFT(E1179, LEN(E1179)-1))/100)</f>
        <v>3262.0481927710844</v>
      </c>
      <c r="H1179" s="19" t="str">
        <f>IF(D1179&lt;200, "&lt;₹200", IF(D1179&lt;=500, "₹200–₹500", "&gt;₹500"))</f>
        <v>&gt;₹500</v>
      </c>
      <c r="I1179">
        <v>3.9</v>
      </c>
      <c r="J1179" s="4">
        <v>2569</v>
      </c>
      <c r="K1179" s="21">
        <f>I1179*J1179</f>
        <v>10019.1</v>
      </c>
    </row>
    <row r="1180" spans="1:12">
      <c r="A1180" t="s">
        <v>3051</v>
      </c>
      <c r="B1180" s="5" t="s">
        <v>9828</v>
      </c>
      <c r="C1180" t="s">
        <v>10646</v>
      </c>
      <c r="D1180" s="2">
        <v>13999</v>
      </c>
      <c r="E1180" s="1">
        <v>0.13</v>
      </c>
      <c r="F1180" s="1"/>
      <c r="G1180" s="19">
        <f>D1180 / (1 - VALUE(LEFT(E1180, LEN(E1180)-1))/100)</f>
        <v>14013.013013013013</v>
      </c>
      <c r="H1180" s="19" t="str">
        <f>IF(D1180&lt;200, "&lt;₹200", IF(D1180&lt;=500, "₹200–₹500", "&gt;₹500"))</f>
        <v>&gt;₹500</v>
      </c>
      <c r="I1180">
        <v>3.9</v>
      </c>
      <c r="J1180" s="4">
        <v>2180</v>
      </c>
      <c r="K1180" s="21">
        <f>I1180*J1180</f>
        <v>8502</v>
      </c>
    </row>
    <row r="1181" spans="1:12">
      <c r="A1181" t="s">
        <v>3224</v>
      </c>
      <c r="B1181" s="5" t="s">
        <v>9828</v>
      </c>
      <c r="C1181" t="s">
        <v>10646</v>
      </c>
      <c r="D1181" s="2">
        <v>13999</v>
      </c>
      <c r="E1181" s="1">
        <v>0.13</v>
      </c>
      <c r="F1181" s="1"/>
      <c r="G1181" s="19">
        <f>D1181 / (1 - VALUE(LEFT(E1181, LEN(E1181)-1))/100)</f>
        <v>14013.013013013013</v>
      </c>
      <c r="H1181" s="19" t="str">
        <f>IF(D1181&lt;200, "&lt;₹200", IF(D1181&lt;=500, "₹200–₹500", "&gt;₹500"))</f>
        <v>&gt;₹500</v>
      </c>
      <c r="I1181">
        <v>3.9</v>
      </c>
      <c r="J1181" s="4">
        <v>2180</v>
      </c>
      <c r="K1181" s="21">
        <f>I1181*J1181</f>
        <v>8502</v>
      </c>
    </row>
    <row r="1182" spans="1:12">
      <c r="A1182" t="s">
        <v>8493</v>
      </c>
      <c r="B1182" s="5" t="s">
        <v>10495</v>
      </c>
      <c r="C1182" t="s">
        <v>10765</v>
      </c>
      <c r="D1182" s="2">
        <v>1649</v>
      </c>
      <c r="E1182" s="1">
        <v>0.41</v>
      </c>
      <c r="F1182" s="1"/>
      <c r="G1182" s="19">
        <f>D1182 / (1 - VALUE(LEFT(E1182, LEN(E1182)-1))/100)</f>
        <v>1655.6224899598394</v>
      </c>
      <c r="H1182" s="19" t="str">
        <f>IF(D1182&lt;200, "&lt;₹200", IF(D1182&lt;=500, "₹200–₹500", "&gt;₹500"))</f>
        <v>&gt;₹500</v>
      </c>
      <c r="I1182">
        <v>3.9</v>
      </c>
      <c r="J1182" s="4">
        <v>2162</v>
      </c>
      <c r="K1182" s="21">
        <f>I1182*J1182</f>
        <v>8431.7999999999993</v>
      </c>
    </row>
    <row r="1183" spans="1:12">
      <c r="A1183" t="s">
        <v>3205</v>
      </c>
      <c r="B1183" s="5" t="s">
        <v>9840</v>
      </c>
      <c r="C1183" t="s">
        <v>10651</v>
      </c>
      <c r="D1183">
        <v>249</v>
      </c>
      <c r="E1183" s="1">
        <v>0.57999999999999996</v>
      </c>
      <c r="F1183" s="27">
        <f t="shared" ref="F1183:F1184" si="254">SUBTOTAL(103, E1183:E1194)</f>
        <v>12</v>
      </c>
      <c r="G1183" s="19">
        <f>D1183 / (1 - VALUE(LEFT(E1183, LEN(E1183)-1))/100)</f>
        <v>250.25125628140702</v>
      </c>
      <c r="H1183" s="19" t="str">
        <f>IF(D1183&lt;200, "&lt;₹200", IF(D1183&lt;=500, "₹200–₹500", "&gt;₹500"))</f>
        <v>₹200–₹500</v>
      </c>
      <c r="I1183">
        <v>3.9</v>
      </c>
      <c r="J1183" s="4">
        <v>2147</v>
      </c>
      <c r="K1183" s="21">
        <f>I1183*J1183</f>
        <v>8373.2999999999993</v>
      </c>
      <c r="L1183" s="28">
        <f t="shared" ref="L1183:L1184" si="255">G1183*J1183</f>
        <v>537289.44723618089</v>
      </c>
    </row>
    <row r="1184" spans="1:12">
      <c r="A1184" t="s">
        <v>3495</v>
      </c>
      <c r="B1184" s="5" t="s">
        <v>9872</v>
      </c>
      <c r="C1184" t="s">
        <v>10651</v>
      </c>
      <c r="D1184">
        <v>239</v>
      </c>
      <c r="E1184" s="1">
        <v>0.6</v>
      </c>
      <c r="F1184" s="27">
        <f t="shared" si="254"/>
        <v>12</v>
      </c>
      <c r="G1184" s="19">
        <f>D1184 / (1 - VALUE(LEFT(E1184, LEN(E1184)-1))/100)</f>
        <v>239</v>
      </c>
      <c r="H1184" s="19" t="str">
        <f>IF(D1184&lt;200, "&lt;₹200", IF(D1184&lt;=500, "₹200–₹500", "&gt;₹500"))</f>
        <v>₹200–₹500</v>
      </c>
      <c r="I1184">
        <v>3.9</v>
      </c>
      <c r="J1184" s="4">
        <v>2147</v>
      </c>
      <c r="K1184" s="21">
        <f>I1184*J1184</f>
        <v>8373.2999999999993</v>
      </c>
      <c r="L1184" s="28">
        <f t="shared" si="255"/>
        <v>513133</v>
      </c>
    </row>
    <row r="1185" spans="1:12">
      <c r="A1185" t="s">
        <v>920</v>
      </c>
      <c r="B1185" s="5" t="s">
        <v>9601</v>
      </c>
      <c r="C1185" t="s">
        <v>10629</v>
      </c>
      <c r="D1185">
        <v>399</v>
      </c>
      <c r="E1185" s="1">
        <v>0.34</v>
      </c>
      <c r="F1185" s="1"/>
      <c r="G1185" s="19">
        <f>D1185 / (1 - VALUE(LEFT(E1185, LEN(E1185)-1))/100)</f>
        <v>400.20060180541623</v>
      </c>
      <c r="H1185" s="19" t="str">
        <f>IF(D1185&lt;200, "&lt;₹200", IF(D1185&lt;=500, "₹200–₹500", "&gt;₹500"))</f>
        <v>₹200–₹500</v>
      </c>
      <c r="I1185">
        <v>3.9</v>
      </c>
      <c r="J1185" s="4">
        <v>1951</v>
      </c>
      <c r="K1185" s="21">
        <f>I1185*J1185</f>
        <v>7608.9</v>
      </c>
    </row>
    <row r="1186" spans="1:12">
      <c r="A1186" t="s">
        <v>8841</v>
      </c>
      <c r="B1186" s="5" t="s">
        <v>10544</v>
      </c>
      <c r="C1186" t="s">
        <v>10796</v>
      </c>
      <c r="D1186" s="2">
        <v>1799</v>
      </c>
      <c r="E1186" s="1">
        <v>0.08</v>
      </c>
      <c r="F1186" s="1"/>
      <c r="G1186" s="19">
        <f>D1186 / (1 - VALUE(LEFT(E1186, LEN(E1186)-1))/100)</f>
        <v>1799</v>
      </c>
      <c r="H1186" s="19" t="str">
        <f>IF(D1186&lt;200, "&lt;₹200", IF(D1186&lt;=500, "₹200–₹500", "&gt;₹500"))</f>
        <v>&gt;₹500</v>
      </c>
      <c r="I1186">
        <v>3.9</v>
      </c>
      <c r="J1186" s="4">
        <v>1888</v>
      </c>
      <c r="K1186" s="21">
        <f>I1186*J1186</f>
        <v>7363.2</v>
      </c>
    </row>
    <row r="1187" spans="1:12">
      <c r="A1187" t="s">
        <v>4109</v>
      </c>
      <c r="B1187" s="5" t="s">
        <v>9946</v>
      </c>
      <c r="C1187" t="s">
        <v>10692</v>
      </c>
      <c r="D1187" s="2">
        <v>1049</v>
      </c>
      <c r="E1187" s="1">
        <v>0.54</v>
      </c>
      <c r="F1187" s="27">
        <f>SUBTOTAL(103, E1187:E1198)</f>
        <v>12</v>
      </c>
      <c r="G1187" s="19">
        <f>D1187 / (1 - VALUE(LEFT(E1187, LEN(E1187)-1))/100)</f>
        <v>1054.2713567839196</v>
      </c>
      <c r="H1187" s="19" t="str">
        <f>IF(D1187&lt;200, "&lt;₹200", IF(D1187&lt;=500, "₹200–₹500", "&gt;₹500"))</f>
        <v>&gt;₹500</v>
      </c>
      <c r="I1187">
        <v>3.9</v>
      </c>
      <c r="J1187" s="4">
        <v>1779</v>
      </c>
      <c r="K1187" s="21">
        <f>I1187*J1187</f>
        <v>6938.0999999999995</v>
      </c>
      <c r="L1187" s="28">
        <f>G1187*J1187</f>
        <v>1875548.7437185929</v>
      </c>
    </row>
    <row r="1188" spans="1:12">
      <c r="A1188" t="s">
        <v>8918</v>
      </c>
      <c r="B1188" s="5" t="s">
        <v>10555</v>
      </c>
      <c r="C1188" t="s">
        <v>10777</v>
      </c>
      <c r="D1188">
        <v>929</v>
      </c>
      <c r="E1188" s="1">
        <v>0.28999999999999998</v>
      </c>
      <c r="F1188" s="1"/>
      <c r="G1188" s="19">
        <f>D1188 / (1 - VALUE(LEFT(E1188, LEN(E1188)-1))/100)</f>
        <v>930.86172344689373</v>
      </c>
      <c r="H1188" s="19" t="str">
        <f>IF(D1188&lt;200, "&lt;₹200", IF(D1188&lt;=500, "₹200–₹500", "&gt;₹500"))</f>
        <v>&gt;₹500</v>
      </c>
      <c r="I1188">
        <v>3.9</v>
      </c>
      <c r="J1188" s="4">
        <v>1672</v>
      </c>
      <c r="K1188" s="21">
        <f>I1188*J1188</f>
        <v>6520.8</v>
      </c>
    </row>
    <row r="1189" spans="1:12">
      <c r="A1189" t="s">
        <v>6235</v>
      </c>
      <c r="B1189" s="5" t="s">
        <v>10201</v>
      </c>
      <c r="C1189" t="s">
        <v>10668</v>
      </c>
      <c r="D1189">
        <v>499</v>
      </c>
      <c r="E1189" s="1">
        <v>0.64</v>
      </c>
      <c r="F1189" s="27">
        <f t="shared" ref="F1189:F1195" si="256">SUBTOTAL(103, E1189:E1200)</f>
        <v>12</v>
      </c>
      <c r="G1189" s="19">
        <f>D1189 / (1 - VALUE(LEFT(E1189, LEN(E1189)-1))/100)</f>
        <v>502.01207243460766</v>
      </c>
      <c r="H1189" s="19" t="str">
        <f>IF(D1189&lt;200, "&lt;₹200", IF(D1189&lt;=500, "₹200–₹500", "&gt;₹500"))</f>
        <v>₹200–₹500</v>
      </c>
      <c r="I1189">
        <v>3.9</v>
      </c>
      <c r="J1189" s="4">
        <v>1462</v>
      </c>
      <c r="K1189" s="21">
        <f>I1189*J1189</f>
        <v>5701.8</v>
      </c>
      <c r="L1189" s="28">
        <f t="shared" ref="L1189:L1195" si="257">G1189*J1189</f>
        <v>733941.64989939635</v>
      </c>
    </row>
    <row r="1190" spans="1:12">
      <c r="A1190" t="s">
        <v>2103</v>
      </c>
      <c r="B1190" s="5" t="s">
        <v>9644</v>
      </c>
      <c r="C1190" t="s">
        <v>10625</v>
      </c>
      <c r="D1190">
        <v>299</v>
      </c>
      <c r="E1190" s="1">
        <v>0.56999999999999995</v>
      </c>
      <c r="F1190" s="27">
        <f t="shared" si="256"/>
        <v>12</v>
      </c>
      <c r="G1190" s="19">
        <f>D1190 / (1 - VALUE(LEFT(E1190, LEN(E1190)-1))/100)</f>
        <v>300.50251256281405</v>
      </c>
      <c r="H1190" s="19" t="str">
        <f>IF(D1190&lt;200, "&lt;₹200", IF(D1190&lt;=500, "₹200–₹500", "&gt;₹500"))</f>
        <v>₹200–₹500</v>
      </c>
      <c r="I1190">
        <v>3.9</v>
      </c>
      <c r="J1190" s="4">
        <v>1454</v>
      </c>
      <c r="K1190" s="21">
        <f>I1190*J1190</f>
        <v>5670.5999999999995</v>
      </c>
      <c r="L1190" s="28">
        <f t="shared" si="257"/>
        <v>436930.65326633165</v>
      </c>
    </row>
    <row r="1191" spans="1:12">
      <c r="A1191" t="s">
        <v>8791</v>
      </c>
      <c r="B1191" s="5" t="s">
        <v>10537</v>
      </c>
      <c r="C1191" t="s">
        <v>10790</v>
      </c>
      <c r="D1191">
        <v>185</v>
      </c>
      <c r="E1191" s="1">
        <v>0.69</v>
      </c>
      <c r="F1191" s="27">
        <f t="shared" si="256"/>
        <v>12</v>
      </c>
      <c r="G1191" s="19">
        <f>D1191 / (1 - VALUE(LEFT(E1191, LEN(E1191)-1))/100)</f>
        <v>186.11670020120724</v>
      </c>
      <c r="H1191" s="19" t="str">
        <f>IF(D1191&lt;200, "&lt;₹200", IF(D1191&lt;=500, "₹200–₹500", "&gt;₹500"))</f>
        <v>&lt;₹200</v>
      </c>
      <c r="I1191">
        <v>3.9</v>
      </c>
      <c r="J1191" s="4">
        <v>1306</v>
      </c>
      <c r="K1191" s="21">
        <f>I1191*J1191</f>
        <v>5093.3999999999996</v>
      </c>
      <c r="L1191" s="28">
        <f t="shared" si="257"/>
        <v>243068.41046277666</v>
      </c>
    </row>
    <row r="1192" spans="1:12">
      <c r="A1192" t="s">
        <v>9222</v>
      </c>
      <c r="B1192" s="5" t="s">
        <v>10598</v>
      </c>
      <c r="C1192" t="s">
        <v>10816</v>
      </c>
      <c r="D1192" s="2">
        <v>1199</v>
      </c>
      <c r="E1192" s="1">
        <v>0.5</v>
      </c>
      <c r="F1192" s="27">
        <f t="shared" si="256"/>
        <v>12</v>
      </c>
      <c r="G1192" s="19">
        <f>D1192 / (1 - VALUE(LEFT(E1192, LEN(E1192)-1))/100)</f>
        <v>1199</v>
      </c>
      <c r="H1192" s="19" t="str">
        <f>IF(D1192&lt;200, "&lt;₹200", IF(D1192&lt;=500, "₹200–₹500", "&gt;₹500"))</f>
        <v>&gt;₹500</v>
      </c>
      <c r="I1192">
        <v>3.9</v>
      </c>
      <c r="J1192" s="4">
        <v>1202</v>
      </c>
      <c r="K1192" s="21">
        <f>I1192*J1192</f>
        <v>4687.8</v>
      </c>
      <c r="L1192" s="28">
        <f t="shared" si="257"/>
        <v>1441198</v>
      </c>
    </row>
    <row r="1193" spans="1:12">
      <c r="A1193" t="s">
        <v>1092</v>
      </c>
      <c r="B1193" s="5" t="s">
        <v>9620</v>
      </c>
      <c r="C1193" t="s">
        <v>10629</v>
      </c>
      <c r="D1193">
        <v>299</v>
      </c>
      <c r="E1193" s="1">
        <v>0.75</v>
      </c>
      <c r="F1193" s="27">
        <f t="shared" si="256"/>
        <v>12</v>
      </c>
      <c r="G1193" s="19">
        <f>D1193 / (1 - VALUE(LEFT(E1193, LEN(E1193)-1))/100)</f>
        <v>301.10775427995969</v>
      </c>
      <c r="H1193" s="19" t="str">
        <f>IF(D1193&lt;200, "&lt;₹200", IF(D1193&lt;=500, "₹200–₹500", "&gt;₹500"))</f>
        <v>₹200–₹500</v>
      </c>
      <c r="I1193">
        <v>3.9</v>
      </c>
      <c r="J1193" s="4">
        <v>1193</v>
      </c>
      <c r="K1193" s="21">
        <f>I1193*J1193</f>
        <v>4652.7</v>
      </c>
      <c r="L1193" s="28">
        <f t="shared" si="257"/>
        <v>359221.5508559919</v>
      </c>
    </row>
    <row r="1194" spans="1:12">
      <c r="A1194" t="s">
        <v>5293</v>
      </c>
      <c r="B1194" s="5" t="s">
        <v>9901</v>
      </c>
      <c r="C1194" t="s">
        <v>2271</v>
      </c>
      <c r="D1194">
        <v>499</v>
      </c>
      <c r="E1194" s="1">
        <v>0.62</v>
      </c>
      <c r="F1194" s="27">
        <f t="shared" si="256"/>
        <v>12</v>
      </c>
      <c r="G1194" s="19">
        <f>D1194 / (1 - VALUE(LEFT(E1194, LEN(E1194)-1))/100)</f>
        <v>502.01207243460766</v>
      </c>
      <c r="H1194" s="19" t="str">
        <f>IF(D1194&lt;200, "&lt;₹200", IF(D1194&lt;=500, "₹200–₹500", "&gt;₹500"))</f>
        <v>₹200–₹500</v>
      </c>
      <c r="I1194">
        <v>3.9</v>
      </c>
      <c r="J1194" s="4">
        <v>1173</v>
      </c>
      <c r="K1194" s="21">
        <f>I1194*J1194</f>
        <v>4574.7</v>
      </c>
      <c r="L1194" s="28">
        <f t="shared" si="257"/>
        <v>588860.16096579481</v>
      </c>
    </row>
    <row r="1195" spans="1:12">
      <c r="A1195" t="s">
        <v>4514</v>
      </c>
      <c r="B1195" s="5" t="s">
        <v>9993</v>
      </c>
      <c r="C1195" t="s">
        <v>10669</v>
      </c>
      <c r="D1195">
        <v>599</v>
      </c>
      <c r="E1195" s="1">
        <v>0.85</v>
      </c>
      <c r="F1195" s="27">
        <f t="shared" si="256"/>
        <v>12</v>
      </c>
      <c r="G1195" s="19">
        <f>D1195 / (1 - VALUE(LEFT(E1195, LEN(E1195)-1))/100)</f>
        <v>603.83064516129036</v>
      </c>
      <c r="H1195" s="19" t="str">
        <f>IF(D1195&lt;200, "&lt;₹200", IF(D1195&lt;=500, "₹200–₹500", "&gt;₹500"))</f>
        <v>&gt;₹500</v>
      </c>
      <c r="I1195">
        <v>3.9</v>
      </c>
      <c r="J1195" s="4">
        <v>1087</v>
      </c>
      <c r="K1195" s="21">
        <f>I1195*J1195</f>
        <v>4239.3</v>
      </c>
      <c r="L1195" s="28">
        <f t="shared" si="257"/>
        <v>656363.91129032266</v>
      </c>
    </row>
    <row r="1196" spans="1:12">
      <c r="A1196" t="s">
        <v>8862</v>
      </c>
      <c r="B1196" s="5" t="s">
        <v>10547</v>
      </c>
      <c r="C1196" t="s">
        <v>10765</v>
      </c>
      <c r="D1196" s="2">
        <v>2199</v>
      </c>
      <c r="E1196" s="1">
        <v>0.44</v>
      </c>
      <c r="F1196" s="1"/>
      <c r="G1196" s="19">
        <f>D1196 / (1 - VALUE(LEFT(E1196, LEN(E1196)-1))/100)</f>
        <v>2207.8313253012047</v>
      </c>
      <c r="H1196" s="19" t="str">
        <f>IF(D1196&lt;200, "&lt;₹200", IF(D1196&lt;=500, "₹200–₹500", "&gt;₹500"))</f>
        <v>&gt;₹500</v>
      </c>
      <c r="I1196">
        <v>3.9</v>
      </c>
      <c r="J1196" s="4">
        <v>1085</v>
      </c>
      <c r="K1196" s="21">
        <f>I1196*J1196</f>
        <v>4231.5</v>
      </c>
    </row>
    <row r="1197" spans="1:12">
      <c r="A1197" t="s">
        <v>244</v>
      </c>
      <c r="B1197" s="5" t="s">
        <v>9520</v>
      </c>
      <c r="C1197" t="s">
        <v>10625</v>
      </c>
      <c r="D1197">
        <v>199</v>
      </c>
      <c r="E1197" s="1">
        <v>0.8</v>
      </c>
      <c r="F1197" s="27">
        <f t="shared" ref="F1197:F1201" si="258">SUBTOTAL(103, E1197:E1208)</f>
        <v>12</v>
      </c>
      <c r="G1197" s="19">
        <f>D1197 / (1 - VALUE(LEFT(E1197, LEN(E1197)-1))/100)</f>
        <v>199</v>
      </c>
      <c r="H1197" s="19" t="str">
        <f>IF(D1197&lt;200, "&lt;₹200", IF(D1197&lt;=500, "₹200–₹500", "&gt;₹500"))</f>
        <v>&lt;₹200</v>
      </c>
      <c r="I1197">
        <v>3.9</v>
      </c>
      <c r="J1197" s="4">
        <v>1075</v>
      </c>
      <c r="K1197" s="21">
        <f>I1197*J1197</f>
        <v>4192.5</v>
      </c>
      <c r="L1197" s="28">
        <f t="shared" ref="L1197:L1201" si="259">G1197*J1197</f>
        <v>213925</v>
      </c>
    </row>
    <row r="1198" spans="1:12">
      <c r="A1198" t="s">
        <v>908</v>
      </c>
      <c r="B1198" s="5" t="s">
        <v>9599</v>
      </c>
      <c r="C1198" t="s">
        <v>10625</v>
      </c>
      <c r="D1198">
        <v>249</v>
      </c>
      <c r="E1198" s="1">
        <v>0.73</v>
      </c>
      <c r="F1198" s="27">
        <f t="shared" si="258"/>
        <v>12</v>
      </c>
      <c r="G1198" s="19">
        <f>D1198 / (1 - VALUE(LEFT(E1198, LEN(E1198)-1))/100)</f>
        <v>250.75528700906344</v>
      </c>
      <c r="H1198" s="19" t="str">
        <f>IF(D1198&lt;200, "&lt;₹200", IF(D1198&lt;=500, "₹200–₹500", "&gt;₹500"))</f>
        <v>₹200–₹500</v>
      </c>
      <c r="I1198">
        <v>3.9</v>
      </c>
      <c r="J1198" s="4">
        <v>1075</v>
      </c>
      <c r="K1198" s="21">
        <f>I1198*J1198</f>
        <v>4192.5</v>
      </c>
      <c r="L1198" s="28">
        <f t="shared" si="259"/>
        <v>269561.93353474321</v>
      </c>
    </row>
    <row r="1199" spans="1:12">
      <c r="A1199" t="s">
        <v>1614</v>
      </c>
      <c r="B1199" s="5" t="s">
        <v>9674</v>
      </c>
      <c r="C1199" t="s">
        <v>10625</v>
      </c>
      <c r="D1199">
        <v>89</v>
      </c>
      <c r="E1199" s="1">
        <v>0.89</v>
      </c>
      <c r="F1199" s="27">
        <f t="shared" si="258"/>
        <v>12</v>
      </c>
      <c r="G1199" s="19">
        <f>D1199 / (1 - VALUE(LEFT(E1199, LEN(E1199)-1))/100)</f>
        <v>89.717741935483872</v>
      </c>
      <c r="H1199" s="19" t="str">
        <f>IF(D1199&lt;200, "&lt;₹200", IF(D1199&lt;=500, "₹200–₹500", "&gt;₹500"))</f>
        <v>&lt;₹200</v>
      </c>
      <c r="I1199">
        <v>3.9</v>
      </c>
      <c r="J1199" s="4">
        <v>1075</v>
      </c>
      <c r="K1199" s="21">
        <f>I1199*J1199</f>
        <v>4192.5</v>
      </c>
      <c r="L1199" s="28">
        <f t="shared" si="259"/>
        <v>96446.572580645166</v>
      </c>
    </row>
    <row r="1200" spans="1:12">
      <c r="A1200" t="s">
        <v>1859</v>
      </c>
      <c r="B1200" s="5" t="s">
        <v>9700</v>
      </c>
      <c r="C1200" t="s">
        <v>10625</v>
      </c>
      <c r="D1200">
        <v>99</v>
      </c>
      <c r="E1200" s="1">
        <v>0.88</v>
      </c>
      <c r="F1200" s="27">
        <f t="shared" si="258"/>
        <v>12</v>
      </c>
      <c r="G1200" s="19">
        <f>D1200 / (1 - VALUE(LEFT(E1200, LEN(E1200)-1))/100)</f>
        <v>99.798387096774192</v>
      </c>
      <c r="H1200" s="19" t="str">
        <f>IF(D1200&lt;200, "&lt;₹200", IF(D1200&lt;=500, "₹200–₹500", "&gt;₹500"))</f>
        <v>&lt;₹200</v>
      </c>
      <c r="I1200">
        <v>3.9</v>
      </c>
      <c r="J1200" s="4">
        <v>1075</v>
      </c>
      <c r="K1200" s="21">
        <f>I1200*J1200</f>
        <v>4192.5</v>
      </c>
      <c r="L1200" s="28">
        <f t="shared" si="259"/>
        <v>107283.26612903226</v>
      </c>
    </row>
    <row r="1201" spans="1:12">
      <c r="A1201" t="s">
        <v>244</v>
      </c>
      <c r="B1201" s="5" t="s">
        <v>9520</v>
      </c>
      <c r="C1201" t="s">
        <v>10625</v>
      </c>
      <c r="D1201">
        <v>199</v>
      </c>
      <c r="E1201" s="1">
        <v>0.8</v>
      </c>
      <c r="F1201" s="27">
        <f t="shared" si="258"/>
        <v>12</v>
      </c>
      <c r="G1201" s="19">
        <f>D1201 / (1 - VALUE(LEFT(E1201, LEN(E1201)-1))/100)</f>
        <v>199</v>
      </c>
      <c r="H1201" s="19" t="str">
        <f>IF(D1201&lt;200, "&lt;₹200", IF(D1201&lt;=500, "₹200–₹500", "&gt;₹500"))</f>
        <v>&lt;₹200</v>
      </c>
      <c r="I1201">
        <v>3.9</v>
      </c>
      <c r="J1201" s="4">
        <v>1075</v>
      </c>
      <c r="K1201" s="21">
        <f>I1201*J1201</f>
        <v>4192.5</v>
      </c>
      <c r="L1201" s="28">
        <f t="shared" si="259"/>
        <v>213925</v>
      </c>
    </row>
    <row r="1202" spans="1:12">
      <c r="A1202" t="s">
        <v>8084</v>
      </c>
      <c r="B1202" s="5" t="s">
        <v>10440</v>
      </c>
      <c r="C1202" t="s">
        <v>10759</v>
      </c>
      <c r="D1202">
        <v>299</v>
      </c>
      <c r="E1202" s="1">
        <v>0.4</v>
      </c>
      <c r="F1202" s="1"/>
      <c r="G1202" s="19">
        <f>D1202 / (1 - VALUE(LEFT(E1202, LEN(E1202)-1))/100)</f>
        <v>299</v>
      </c>
      <c r="H1202" s="19" t="str">
        <f>IF(D1202&lt;200, "&lt;₹200", IF(D1202&lt;=500, "₹200–₹500", "&gt;₹500"))</f>
        <v>₹200–₹500</v>
      </c>
      <c r="I1202">
        <v>3.9</v>
      </c>
      <c r="J1202" s="4">
        <v>1015</v>
      </c>
      <c r="K1202" s="21">
        <f>I1202*J1202</f>
        <v>3958.5</v>
      </c>
    </row>
    <row r="1203" spans="1:12">
      <c r="A1203" t="s">
        <v>8813</v>
      </c>
      <c r="B1203" s="5" t="s">
        <v>10540</v>
      </c>
      <c r="C1203" t="s">
        <v>10790</v>
      </c>
      <c r="D1203">
        <v>215</v>
      </c>
      <c r="E1203" s="1">
        <v>0.86</v>
      </c>
      <c r="F1203" s="27">
        <f t="shared" ref="F1203:F1205" si="260">SUBTOTAL(103, E1203:E1214)</f>
        <v>12</v>
      </c>
      <c r="G1203" s="19">
        <f>D1203 / (1 - VALUE(LEFT(E1203, LEN(E1203)-1))/100)</f>
        <v>216.73387096774195</v>
      </c>
      <c r="H1203" s="19" t="str">
        <f>IF(D1203&lt;200, "&lt;₹200", IF(D1203&lt;=500, "₹200–₹500", "&gt;₹500"))</f>
        <v>₹200–₹500</v>
      </c>
      <c r="I1203">
        <v>3.9</v>
      </c>
      <c r="J1203" s="4">
        <v>1004</v>
      </c>
      <c r="K1203" s="21">
        <f>I1203*J1203</f>
        <v>3915.6</v>
      </c>
      <c r="L1203" s="28">
        <f t="shared" ref="L1203:L1205" si="261">G1203*J1203</f>
        <v>217600.80645161291</v>
      </c>
    </row>
    <row r="1204" spans="1:12">
      <c r="A1204" t="s">
        <v>8077</v>
      </c>
      <c r="B1204" s="5" t="s">
        <v>10226</v>
      </c>
      <c r="C1204" t="s">
        <v>10769</v>
      </c>
      <c r="D1204" s="2">
        <v>5499</v>
      </c>
      <c r="E1204" s="1">
        <v>0.52</v>
      </c>
      <c r="F1204" s="27">
        <f t="shared" si="260"/>
        <v>12</v>
      </c>
      <c r="G1204" s="19">
        <f>D1204 / (1 - VALUE(LEFT(E1204, LEN(E1204)-1))/100)</f>
        <v>5526.6331658291456</v>
      </c>
      <c r="H1204" s="19" t="str">
        <f>IF(D1204&lt;200, "&lt;₹200", IF(D1204&lt;=500, "₹200–₹500", "&gt;₹500"))</f>
        <v>&gt;₹500</v>
      </c>
      <c r="I1204">
        <v>3.9</v>
      </c>
      <c r="J1204" s="4">
        <v>959</v>
      </c>
      <c r="K1204" s="21">
        <f>I1204*J1204</f>
        <v>3740.1</v>
      </c>
      <c r="L1204" s="28">
        <f t="shared" si="261"/>
        <v>5300041.2060301509</v>
      </c>
    </row>
    <row r="1205" spans="1:12">
      <c r="A1205" t="s">
        <v>7983</v>
      </c>
      <c r="B1205" s="5" t="s">
        <v>10429</v>
      </c>
      <c r="C1205" t="s">
        <v>10766</v>
      </c>
      <c r="D1205" s="2">
        <v>3599</v>
      </c>
      <c r="E1205" s="1">
        <v>0.51</v>
      </c>
      <c r="F1205" s="27">
        <f t="shared" si="260"/>
        <v>12</v>
      </c>
      <c r="G1205" s="19">
        <f>D1205 / (1 - VALUE(LEFT(E1205, LEN(E1205)-1))/100)</f>
        <v>3617.0854271356784</v>
      </c>
      <c r="H1205" s="19" t="str">
        <f>IF(D1205&lt;200, "&lt;₹200", IF(D1205&lt;=500, "₹200–₹500", "&gt;₹500"))</f>
        <v>&gt;₹500</v>
      </c>
      <c r="I1205">
        <v>3.9</v>
      </c>
      <c r="J1205" s="4">
        <v>942</v>
      </c>
      <c r="K1205" s="21">
        <f>I1205*J1205</f>
        <v>3673.7999999999997</v>
      </c>
      <c r="L1205" s="28">
        <f t="shared" si="261"/>
        <v>3407294.4723618091</v>
      </c>
    </row>
    <row r="1206" spans="1:12">
      <c r="A1206" t="s">
        <v>9215</v>
      </c>
      <c r="B1206" s="5" t="s">
        <v>10597</v>
      </c>
      <c r="C1206" t="s">
        <v>10781</v>
      </c>
      <c r="D1206" s="2">
        <v>2599</v>
      </c>
      <c r="E1206" s="1">
        <v>0.46</v>
      </c>
      <c r="F1206" s="1"/>
      <c r="G1206" s="19">
        <f>D1206 / (1 - VALUE(LEFT(E1206, LEN(E1206)-1))/100)</f>
        <v>2609.4377510040163</v>
      </c>
      <c r="H1206" s="19" t="str">
        <f>IF(D1206&lt;200, "&lt;₹200", IF(D1206&lt;=500, "₹200–₹500", "&gt;₹500"))</f>
        <v>&gt;₹500</v>
      </c>
      <c r="I1206">
        <v>3.9</v>
      </c>
      <c r="J1206" s="4">
        <v>898</v>
      </c>
      <c r="K1206" s="21">
        <f>I1206*J1206</f>
        <v>3502.2</v>
      </c>
    </row>
    <row r="1207" spans="1:12">
      <c r="A1207" t="s">
        <v>5542</v>
      </c>
      <c r="B1207" s="5" t="s">
        <v>9565</v>
      </c>
      <c r="C1207" t="s">
        <v>10735</v>
      </c>
      <c r="D1207">
        <v>349</v>
      </c>
      <c r="E1207" s="1">
        <v>0.65</v>
      </c>
      <c r="F1207" s="27">
        <f t="shared" ref="F1207:F1208" si="262">SUBTOTAL(103, E1207:E1218)</f>
        <v>12</v>
      </c>
      <c r="G1207" s="19">
        <f>D1207 / (1 - VALUE(LEFT(E1207, LEN(E1207)-1))/100)</f>
        <v>351.10663983903419</v>
      </c>
      <c r="H1207" s="19" t="str">
        <f>IF(D1207&lt;200, "&lt;₹200", IF(D1207&lt;=500, "₹200–₹500", "&gt;₹500"))</f>
        <v>₹200–₹500</v>
      </c>
      <c r="I1207">
        <v>3.9</v>
      </c>
      <c r="J1207" s="4">
        <v>817</v>
      </c>
      <c r="K1207" s="21">
        <f>I1207*J1207</f>
        <v>3186.2999999999997</v>
      </c>
      <c r="L1207" s="28">
        <f t="shared" ref="L1207:L1208" si="263">G1207*J1207</f>
        <v>286854.12474849093</v>
      </c>
    </row>
    <row r="1208" spans="1:12">
      <c r="A1208" t="s">
        <v>9165</v>
      </c>
      <c r="B1208" s="5" t="s">
        <v>10590</v>
      </c>
      <c r="C1208" t="s">
        <v>10756</v>
      </c>
      <c r="D1208">
        <v>809</v>
      </c>
      <c r="E1208" s="1">
        <v>0.59</v>
      </c>
      <c r="F1208" s="27">
        <f t="shared" si="262"/>
        <v>12</v>
      </c>
      <c r="G1208" s="19">
        <f>D1208 / (1 - VALUE(LEFT(E1208, LEN(E1208)-1))/100)</f>
        <v>813.0653266331658</v>
      </c>
      <c r="H1208" s="19" t="str">
        <f>IF(D1208&lt;200, "&lt;₹200", IF(D1208&lt;=500, "₹200–₹500", "&gt;₹500"))</f>
        <v>&gt;₹500</v>
      </c>
      <c r="I1208">
        <v>3.9</v>
      </c>
      <c r="J1208" s="4">
        <v>710</v>
      </c>
      <c r="K1208" s="21">
        <f>I1208*J1208</f>
        <v>2769</v>
      </c>
      <c r="L1208" s="28">
        <f t="shared" si="263"/>
        <v>577276.38190954772</v>
      </c>
    </row>
    <row r="1209" spans="1:12">
      <c r="A1209" t="s">
        <v>8626</v>
      </c>
      <c r="B1209" s="5" t="s">
        <v>10514</v>
      </c>
      <c r="C1209" t="s">
        <v>10766</v>
      </c>
      <c r="D1209" s="2">
        <v>2790</v>
      </c>
      <c r="E1209" s="1">
        <v>0.43</v>
      </c>
      <c r="F1209" s="1"/>
      <c r="G1209" s="19">
        <f>D1209 / (1 - VALUE(LEFT(E1209, LEN(E1209)-1))/100)</f>
        <v>2801.2048192771085</v>
      </c>
      <c r="H1209" s="19" t="str">
        <f>IF(D1209&lt;200, "&lt;₹200", IF(D1209&lt;=500, "₹200–₹500", "&gt;₹500"))</f>
        <v>&gt;₹500</v>
      </c>
      <c r="I1209">
        <v>3.9</v>
      </c>
      <c r="J1209" s="4">
        <v>588</v>
      </c>
      <c r="K1209" s="21">
        <f>I1209*J1209</f>
        <v>2293.1999999999998</v>
      </c>
    </row>
    <row r="1210" spans="1:12">
      <c r="A1210" t="s">
        <v>7424</v>
      </c>
      <c r="B1210" s="5" t="s">
        <v>10354</v>
      </c>
      <c r="C1210" t="s">
        <v>10760</v>
      </c>
      <c r="D1210">
        <v>599</v>
      </c>
      <c r="E1210" s="1">
        <v>0.79</v>
      </c>
      <c r="F1210" s="27">
        <f t="shared" ref="F1210:F1212" si="264">SUBTOTAL(103, E1210:E1221)</f>
        <v>12</v>
      </c>
      <c r="G1210" s="19">
        <f>D1210 / (1 - VALUE(LEFT(E1210, LEN(E1210)-1))/100)</f>
        <v>603.22255790533734</v>
      </c>
      <c r="H1210" s="19" t="str">
        <f>IF(D1210&lt;200, "&lt;₹200", IF(D1210&lt;=500, "₹200–₹500", "&gt;₹500"))</f>
        <v>&gt;₹500</v>
      </c>
      <c r="I1210">
        <v>3.9</v>
      </c>
      <c r="J1210" s="4">
        <v>578</v>
      </c>
      <c r="K1210" s="21">
        <f>I1210*J1210</f>
        <v>2254.1999999999998</v>
      </c>
      <c r="L1210" s="28">
        <f t="shared" ref="L1210:L1212" si="265">G1210*J1210</f>
        <v>348662.63846928498</v>
      </c>
    </row>
    <row r="1211" spans="1:12">
      <c r="A1211" t="s">
        <v>535</v>
      </c>
      <c r="B1211" s="5" t="s">
        <v>9555</v>
      </c>
      <c r="C1211" t="s">
        <v>10625</v>
      </c>
      <c r="D1211">
        <v>209</v>
      </c>
      <c r="E1211" s="1">
        <v>0.57999999999999996</v>
      </c>
      <c r="F1211" s="27">
        <f t="shared" si="264"/>
        <v>12</v>
      </c>
      <c r="G1211" s="19">
        <f>D1211 / (1 - VALUE(LEFT(E1211, LEN(E1211)-1))/100)</f>
        <v>210.0502512562814</v>
      </c>
      <c r="H1211" s="19" t="str">
        <f>IF(D1211&lt;200, "&lt;₹200", IF(D1211&lt;=500, "₹200–₹500", "&gt;₹500"))</f>
        <v>₹200–₹500</v>
      </c>
      <c r="I1211">
        <v>3.9</v>
      </c>
      <c r="J1211" s="4">
        <v>536</v>
      </c>
      <c r="K1211" s="21">
        <f>I1211*J1211</f>
        <v>2090.4</v>
      </c>
      <c r="L1211" s="28">
        <f t="shared" si="265"/>
        <v>112586.93467336684</v>
      </c>
    </row>
    <row r="1212" spans="1:12">
      <c r="A1212" t="s">
        <v>535</v>
      </c>
      <c r="B1212" s="5" t="s">
        <v>9555</v>
      </c>
      <c r="C1212" t="s">
        <v>10625</v>
      </c>
      <c r="D1212">
        <v>209</v>
      </c>
      <c r="E1212" s="1">
        <v>0.57999999999999996</v>
      </c>
      <c r="F1212" s="27">
        <f t="shared" si="264"/>
        <v>12</v>
      </c>
      <c r="G1212" s="19">
        <f>D1212 / (1 - VALUE(LEFT(E1212, LEN(E1212)-1))/100)</f>
        <v>210.0502512562814</v>
      </c>
      <c r="H1212" s="19" t="str">
        <f>IF(D1212&lt;200, "&lt;₹200", IF(D1212&lt;=500, "₹200–₹500", "&gt;₹500"))</f>
        <v>₹200–₹500</v>
      </c>
      <c r="I1212">
        <v>3.9</v>
      </c>
      <c r="J1212" s="4">
        <v>536</v>
      </c>
      <c r="K1212" s="21">
        <f>I1212*J1212</f>
        <v>2090.4</v>
      </c>
      <c r="L1212" s="28">
        <f t="shared" si="265"/>
        <v>112586.93467336684</v>
      </c>
    </row>
    <row r="1213" spans="1:12">
      <c r="A1213" t="s">
        <v>1834</v>
      </c>
      <c r="B1213" s="5" t="s">
        <v>9697</v>
      </c>
      <c r="C1213" t="s">
        <v>10625</v>
      </c>
      <c r="D1213">
        <v>417.44</v>
      </c>
      <c r="E1213" s="1">
        <v>0.38</v>
      </c>
      <c r="F1213" s="1"/>
      <c r="G1213" s="19">
        <f>D1213 / (1 - VALUE(LEFT(E1213, LEN(E1213)-1))/100)</f>
        <v>418.69608826479435</v>
      </c>
      <c r="H1213" s="19" t="str">
        <f>IF(D1213&lt;200, "&lt;₹200", IF(D1213&lt;=500, "₹200–₹500", "&gt;₹500"))</f>
        <v>₹200–₹500</v>
      </c>
      <c r="I1213">
        <v>3.9</v>
      </c>
      <c r="J1213" s="4">
        <v>523</v>
      </c>
      <c r="K1213" s="21">
        <f>I1213*J1213</f>
        <v>2039.7</v>
      </c>
    </row>
    <row r="1214" spans="1:12">
      <c r="A1214" t="s">
        <v>7746</v>
      </c>
      <c r="B1214" s="5" t="s">
        <v>10397</v>
      </c>
      <c r="C1214" t="s">
        <v>10775</v>
      </c>
      <c r="D1214" s="2">
        <v>1547</v>
      </c>
      <c r="E1214" s="1">
        <v>0.46</v>
      </c>
      <c r="F1214" s="1"/>
      <c r="G1214" s="19">
        <f>D1214 / (1 - VALUE(LEFT(E1214, LEN(E1214)-1))/100)</f>
        <v>1553.2128514056226</v>
      </c>
      <c r="H1214" s="19" t="str">
        <f>IF(D1214&lt;200, "&lt;₹200", IF(D1214&lt;=500, "₹200–₹500", "&gt;₹500"))</f>
        <v>&gt;₹500</v>
      </c>
      <c r="I1214">
        <v>3.9</v>
      </c>
      <c r="J1214" s="4">
        <v>463</v>
      </c>
      <c r="K1214" s="21">
        <f>I1214*J1214</f>
        <v>1805.7</v>
      </c>
    </row>
    <row r="1215" spans="1:12">
      <c r="A1215" t="s">
        <v>5796</v>
      </c>
      <c r="B1215" s="5" t="s">
        <v>10148</v>
      </c>
      <c r="C1215" t="s">
        <v>10676</v>
      </c>
      <c r="D1215" s="2">
        <v>1409</v>
      </c>
      <c r="E1215" s="1">
        <v>0.36</v>
      </c>
      <c r="F1215" s="1"/>
      <c r="G1215" s="19">
        <f>D1215 / (1 - VALUE(LEFT(E1215, LEN(E1215)-1))/100)</f>
        <v>1413.2397191574723</v>
      </c>
      <c r="H1215" s="19" t="str">
        <f>IF(D1215&lt;200, "&lt;₹200", IF(D1215&lt;=500, "₹200–₹500", "&gt;₹500"))</f>
        <v>&gt;₹500</v>
      </c>
      <c r="I1215">
        <v>3.9</v>
      </c>
      <c r="J1215" s="4">
        <v>427</v>
      </c>
      <c r="K1215" s="21">
        <f>I1215*J1215</f>
        <v>1665.3</v>
      </c>
    </row>
    <row r="1216" spans="1:12">
      <c r="A1216" t="s">
        <v>1438</v>
      </c>
      <c r="B1216" s="5" t="s">
        <v>9657</v>
      </c>
      <c r="C1216" t="s">
        <v>10625</v>
      </c>
      <c r="D1216">
        <v>848.99</v>
      </c>
      <c r="E1216" s="1">
        <v>0.43</v>
      </c>
      <c r="F1216" s="1"/>
      <c r="G1216" s="19">
        <f>D1216 / (1 - VALUE(LEFT(E1216, LEN(E1216)-1))/100)</f>
        <v>852.39959839357437</v>
      </c>
      <c r="H1216" s="19" t="str">
        <f>IF(D1216&lt;200, "&lt;₹200", IF(D1216&lt;=500, "₹200–₹500", "&gt;₹500"))</f>
        <v>&gt;₹500</v>
      </c>
      <c r="I1216">
        <v>3.9</v>
      </c>
      <c r="J1216" s="4">
        <v>356</v>
      </c>
      <c r="K1216" s="21">
        <f>I1216*J1216</f>
        <v>1388.3999999999999</v>
      </c>
    </row>
    <row r="1217" spans="1:12">
      <c r="A1217" t="s">
        <v>1235</v>
      </c>
      <c r="B1217" s="5" t="s">
        <v>9635</v>
      </c>
      <c r="C1217" t="s">
        <v>10628</v>
      </c>
      <c r="D1217" s="2">
        <v>8990</v>
      </c>
      <c r="E1217" s="1">
        <v>0.53</v>
      </c>
      <c r="F1217" s="27">
        <f>SUBTOTAL(103, E1217:E1228)</f>
        <v>12</v>
      </c>
      <c r="G1217" s="19">
        <f>D1217 / (1 - VALUE(LEFT(E1217, LEN(E1217)-1))/100)</f>
        <v>9035.1758793969857</v>
      </c>
      <c r="H1217" s="19" t="str">
        <f>IF(D1217&lt;200, "&lt;₹200", IF(D1217&lt;=500, "₹200–₹500", "&gt;₹500"))</f>
        <v>&gt;₹500</v>
      </c>
      <c r="I1217">
        <v>3.9</v>
      </c>
      <c r="J1217" s="4">
        <v>350</v>
      </c>
      <c r="K1217" s="21">
        <f>I1217*J1217</f>
        <v>1365</v>
      </c>
      <c r="L1217" s="28">
        <f>G1217*J1217</f>
        <v>3162311.5577889448</v>
      </c>
    </row>
    <row r="1218" spans="1:12">
      <c r="A1218" t="s">
        <v>8367</v>
      </c>
      <c r="B1218" s="5" t="s">
        <v>10479</v>
      </c>
      <c r="C1218" t="s">
        <v>10775</v>
      </c>
      <c r="D1218" s="2">
        <v>2286</v>
      </c>
      <c r="E1218" s="1">
        <v>0.49</v>
      </c>
      <c r="F1218" s="1"/>
      <c r="G1218" s="19">
        <f>D1218 / (1 - VALUE(LEFT(E1218, LEN(E1218)-1))/100)</f>
        <v>2295.1807228915663</v>
      </c>
      <c r="H1218" s="19" t="str">
        <f>IF(D1218&lt;200, "&lt;₹200", IF(D1218&lt;=500, "₹200–₹500", "&gt;₹500"))</f>
        <v>&gt;₹500</v>
      </c>
      <c r="I1218">
        <v>3.9</v>
      </c>
      <c r="J1218" s="4">
        <v>326</v>
      </c>
      <c r="K1218" s="21">
        <f>I1218*J1218</f>
        <v>1271.3999999999999</v>
      </c>
    </row>
    <row r="1219" spans="1:12">
      <c r="A1219" t="s">
        <v>8142</v>
      </c>
      <c r="B1219" s="5" t="s">
        <v>10448</v>
      </c>
      <c r="C1219" t="s">
        <v>10758</v>
      </c>
      <c r="D1219" s="2">
        <v>1069</v>
      </c>
      <c r="E1219" s="1">
        <v>0.37</v>
      </c>
      <c r="F1219" s="1"/>
      <c r="G1219" s="19">
        <f>D1219 / (1 - VALUE(LEFT(E1219, LEN(E1219)-1))/100)</f>
        <v>1072.2166499498496</v>
      </c>
      <c r="H1219" s="19" t="str">
        <f>IF(D1219&lt;200, "&lt;₹200", IF(D1219&lt;=500, "₹200–₹500", "&gt;₹500"))</f>
        <v>&gt;₹500</v>
      </c>
      <c r="I1219">
        <v>3.9</v>
      </c>
      <c r="J1219" s="4">
        <v>313</v>
      </c>
      <c r="K1219" s="21">
        <f>I1219*J1219</f>
        <v>1220.7</v>
      </c>
    </row>
    <row r="1220" spans="1:12">
      <c r="A1220" t="s">
        <v>8055</v>
      </c>
      <c r="B1220" s="5" t="s">
        <v>10438</v>
      </c>
      <c r="C1220" t="s">
        <v>10772</v>
      </c>
      <c r="D1220">
        <v>351</v>
      </c>
      <c r="E1220" s="1">
        <v>0.61</v>
      </c>
      <c r="F1220" s="27">
        <f t="shared" ref="F1220:F1221" si="266">SUBTOTAL(103, E1220:E1231)</f>
        <v>12</v>
      </c>
      <c r="G1220" s="19">
        <f>D1220 / (1 - VALUE(LEFT(E1220, LEN(E1220)-1))/100)</f>
        <v>353.11871227364185</v>
      </c>
      <c r="H1220" s="19" t="str">
        <f>IF(D1220&lt;200, "&lt;₹200", IF(D1220&lt;=500, "₹200–₹500", "&gt;₹500"))</f>
        <v>₹200–₹500</v>
      </c>
      <c r="I1220">
        <v>3.9</v>
      </c>
      <c r="J1220" s="4">
        <v>296</v>
      </c>
      <c r="K1220" s="21">
        <f>I1220*J1220</f>
        <v>1154.3999999999999</v>
      </c>
      <c r="L1220" s="28">
        <f t="shared" ref="L1220:L1221" si="267">G1220*J1220</f>
        <v>104523.13883299798</v>
      </c>
    </row>
    <row r="1221" spans="1:12">
      <c r="A1221" t="s">
        <v>1624</v>
      </c>
      <c r="B1221" s="5" t="s">
        <v>9675</v>
      </c>
      <c r="C1221" t="s">
        <v>10625</v>
      </c>
      <c r="D1221">
        <v>129</v>
      </c>
      <c r="E1221" s="1">
        <v>0.87</v>
      </c>
      <c r="F1221" s="27">
        <f t="shared" si="266"/>
        <v>12</v>
      </c>
      <c r="G1221" s="19">
        <f>D1221 / (1 - VALUE(LEFT(E1221, LEN(E1221)-1))/100)</f>
        <v>130.04032258064515</v>
      </c>
      <c r="H1221" s="19" t="str">
        <f>IF(D1221&lt;200, "&lt;₹200", IF(D1221&lt;=500, "₹200–₹500", "&gt;₹500"))</f>
        <v>&lt;₹200</v>
      </c>
      <c r="I1221">
        <v>3.9</v>
      </c>
      <c r="J1221" s="4">
        <v>295</v>
      </c>
      <c r="K1221" s="21">
        <f>I1221*J1221</f>
        <v>1150.5</v>
      </c>
      <c r="L1221" s="28">
        <f t="shared" si="267"/>
        <v>38361.895161290318</v>
      </c>
    </row>
    <row r="1222" spans="1:12">
      <c r="A1222" t="s">
        <v>3529</v>
      </c>
      <c r="B1222" s="5" t="s">
        <v>9876</v>
      </c>
      <c r="C1222" t="s">
        <v>10646</v>
      </c>
      <c r="D1222" s="2">
        <v>8499</v>
      </c>
      <c r="E1222" s="1">
        <v>0.28999999999999998</v>
      </c>
      <c r="F1222" s="1"/>
      <c r="G1222" s="19">
        <f>D1222 / (1 - VALUE(LEFT(E1222, LEN(E1222)-1))/100)</f>
        <v>8516.032064128256</v>
      </c>
      <c r="H1222" s="19" t="str">
        <f>IF(D1222&lt;200, "&lt;₹200", IF(D1222&lt;=500, "₹200–₹500", "&gt;₹500"))</f>
        <v>&gt;₹500</v>
      </c>
      <c r="I1222">
        <v>3.9</v>
      </c>
      <c r="J1222" s="4">
        <v>276</v>
      </c>
      <c r="K1222" s="21">
        <f>I1222*J1222</f>
        <v>1076.3999999999999</v>
      </c>
    </row>
    <row r="1223" spans="1:12">
      <c r="A1223" t="s">
        <v>8911</v>
      </c>
      <c r="B1223" s="5" t="s">
        <v>10554</v>
      </c>
      <c r="C1223" t="s">
        <v>10775</v>
      </c>
      <c r="D1223" s="2">
        <v>2669</v>
      </c>
      <c r="E1223" s="1">
        <v>0.17</v>
      </c>
      <c r="F1223" s="1"/>
      <c r="G1223" s="19">
        <f>D1223 / (1 - VALUE(LEFT(E1223, LEN(E1223)-1))/100)</f>
        <v>2671.6716716716714</v>
      </c>
      <c r="H1223" s="19" t="str">
        <f>IF(D1223&lt;200, "&lt;₹200", IF(D1223&lt;=500, "₹200–₹500", "&gt;₹500"))</f>
        <v>&gt;₹500</v>
      </c>
      <c r="I1223">
        <v>3.9</v>
      </c>
      <c r="J1223" s="4">
        <v>260</v>
      </c>
      <c r="K1223" s="21">
        <f>I1223*J1223</f>
        <v>1014</v>
      </c>
    </row>
    <row r="1224" spans="1:12">
      <c r="A1224" t="s">
        <v>1054</v>
      </c>
      <c r="B1224" s="5" t="s">
        <v>9532</v>
      </c>
      <c r="C1224" t="s">
        <v>10629</v>
      </c>
      <c r="D1224">
        <v>399</v>
      </c>
      <c r="E1224" s="1">
        <v>0.56000000000000005</v>
      </c>
      <c r="F1224" s="27">
        <f t="shared" ref="F1224:F1225" si="268">SUBTOTAL(103, E1224:E1235)</f>
        <v>12</v>
      </c>
      <c r="G1224" s="19">
        <f>D1224 / (1 - VALUE(LEFT(E1224, LEN(E1224)-1))/100)</f>
        <v>401.00502512562815</v>
      </c>
      <c r="H1224" s="19" t="str">
        <f>IF(D1224&lt;200, "&lt;₹200", IF(D1224&lt;=500, "₹200–₹500", "&gt;₹500"))</f>
        <v>₹200–₹500</v>
      </c>
      <c r="I1224">
        <v>3.9</v>
      </c>
      <c r="J1224" s="4">
        <v>254</v>
      </c>
      <c r="K1224" s="21">
        <f>I1224*J1224</f>
        <v>990.6</v>
      </c>
      <c r="L1224" s="28">
        <f t="shared" ref="L1224:L1225" si="269">G1224*J1224</f>
        <v>101855.27638190956</v>
      </c>
    </row>
    <row r="1225" spans="1:12">
      <c r="A1225" t="s">
        <v>1933</v>
      </c>
      <c r="B1225" s="5" t="s">
        <v>9707</v>
      </c>
      <c r="C1225" t="s">
        <v>10629</v>
      </c>
      <c r="D1225">
        <v>349</v>
      </c>
      <c r="E1225" s="1">
        <v>0.5</v>
      </c>
      <c r="F1225" s="27">
        <f t="shared" si="268"/>
        <v>12</v>
      </c>
      <c r="G1225" s="19">
        <f>D1225 / (1 - VALUE(LEFT(E1225, LEN(E1225)-1))/100)</f>
        <v>349</v>
      </c>
      <c r="H1225" s="19" t="str">
        <f>IF(D1225&lt;200, "&lt;₹200", IF(D1225&lt;=500, "₹200–₹500", "&gt;₹500"))</f>
        <v>₹200–₹500</v>
      </c>
      <c r="I1225">
        <v>3.9</v>
      </c>
      <c r="J1225" s="4">
        <v>214</v>
      </c>
      <c r="K1225" s="21">
        <f>I1225*J1225</f>
        <v>834.6</v>
      </c>
      <c r="L1225" s="28">
        <f t="shared" si="269"/>
        <v>74686</v>
      </c>
    </row>
    <row r="1226" spans="1:12">
      <c r="A1226" t="s">
        <v>2069</v>
      </c>
      <c r="B1226" s="5" t="s">
        <v>9725</v>
      </c>
      <c r="C1226" t="s">
        <v>10629</v>
      </c>
      <c r="D1226">
        <v>247</v>
      </c>
      <c r="E1226" s="1">
        <v>0.38</v>
      </c>
      <c r="F1226" s="1"/>
      <c r="G1226" s="19">
        <f>D1226 / (1 - VALUE(LEFT(E1226, LEN(E1226)-1))/100)</f>
        <v>247.74322968906719</v>
      </c>
      <c r="H1226" s="19" t="str">
        <f>IF(D1226&lt;200, "&lt;₹200", IF(D1226&lt;=500, "₹200–₹500", "&gt;₹500"))</f>
        <v>₹200–₹500</v>
      </c>
      <c r="I1226">
        <v>3.9</v>
      </c>
      <c r="J1226" s="4">
        <v>200</v>
      </c>
      <c r="K1226" s="21">
        <f>I1226*J1226</f>
        <v>780</v>
      </c>
    </row>
    <row r="1227" spans="1:12">
      <c r="A1227" t="s">
        <v>8556</v>
      </c>
      <c r="B1227" s="5" t="s">
        <v>10504</v>
      </c>
      <c r="C1227" t="s">
        <v>10758</v>
      </c>
      <c r="D1227">
        <v>979</v>
      </c>
      <c r="E1227" s="1">
        <v>0.51</v>
      </c>
      <c r="F1227" s="27">
        <f>SUBTOTAL(103, E1227:E1238)</f>
        <v>12</v>
      </c>
      <c r="G1227" s="19">
        <f>D1227 / (1 - VALUE(LEFT(E1227, LEN(E1227)-1))/100)</f>
        <v>983.91959798994981</v>
      </c>
      <c r="H1227" s="19" t="str">
        <f>IF(D1227&lt;200, "&lt;₹200", IF(D1227&lt;=500, "₹200–₹500", "&gt;₹500"))</f>
        <v>&gt;₹500</v>
      </c>
      <c r="I1227">
        <v>3.9</v>
      </c>
      <c r="J1227" s="4">
        <v>157</v>
      </c>
      <c r="K1227" s="21">
        <f>I1227*J1227</f>
        <v>612.29999999999995</v>
      </c>
      <c r="L1227" s="28">
        <f>G1227*J1227</f>
        <v>154475.37688442212</v>
      </c>
    </row>
    <row r="1228" spans="1:12">
      <c r="A1228" t="s">
        <v>8698</v>
      </c>
      <c r="B1228" s="5" t="s">
        <v>10524</v>
      </c>
      <c r="C1228" t="s">
        <v>10758</v>
      </c>
      <c r="D1228" s="2">
        <v>6850</v>
      </c>
      <c r="E1228" s="1">
        <v>0.43</v>
      </c>
      <c r="F1228" s="1"/>
      <c r="G1228" s="19">
        <f>D1228 / (1 - VALUE(LEFT(E1228, LEN(E1228)-1))/100)</f>
        <v>6877.5100401606423</v>
      </c>
      <c r="H1228" s="19" t="str">
        <f>IF(D1228&lt;200, "&lt;₹200", IF(D1228&lt;=500, "₹200–₹500", "&gt;₹500"))</f>
        <v>&gt;₹500</v>
      </c>
      <c r="I1228">
        <v>3.9</v>
      </c>
      <c r="J1228" s="4">
        <v>144</v>
      </c>
      <c r="K1228" s="21">
        <f>I1228*J1228</f>
        <v>561.6</v>
      </c>
    </row>
    <row r="1229" spans="1:12">
      <c r="A1229" t="s">
        <v>9158</v>
      </c>
      <c r="B1229" s="5" t="s">
        <v>10589</v>
      </c>
      <c r="C1229" t="s">
        <v>10759</v>
      </c>
      <c r="D1229">
        <v>369</v>
      </c>
      <c r="E1229" s="1">
        <v>0.38</v>
      </c>
      <c r="F1229" s="1"/>
      <c r="G1229" s="19">
        <f>D1229 / (1 - VALUE(LEFT(E1229, LEN(E1229)-1))/100)</f>
        <v>370.11033099297896</v>
      </c>
      <c r="H1229" s="19" t="str">
        <f>IF(D1229&lt;200, "&lt;₹200", IF(D1229&lt;=500, "₹200–₹500", "&gt;₹500"))</f>
        <v>₹200–₹500</v>
      </c>
      <c r="I1229">
        <v>3.9</v>
      </c>
      <c r="J1229" s="4">
        <v>82</v>
      </c>
      <c r="K1229" s="21">
        <f>I1229*J1229</f>
        <v>319.8</v>
      </c>
    </row>
    <row r="1230" spans="1:12">
      <c r="A1230" t="s">
        <v>887</v>
      </c>
      <c r="B1230" s="5" t="s">
        <v>9597</v>
      </c>
      <c r="C1230" t="s">
        <v>10625</v>
      </c>
      <c r="D1230">
        <v>179</v>
      </c>
      <c r="E1230" s="1">
        <v>0.4</v>
      </c>
      <c r="F1230" s="1"/>
      <c r="G1230" s="19">
        <f>D1230 / (1 - VALUE(LEFT(E1230, LEN(E1230)-1))/100)</f>
        <v>179</v>
      </c>
      <c r="H1230" s="19" t="str">
        <f>IF(D1230&lt;200, "&lt;₹200", IF(D1230&lt;=500, "₹200–₹500", "&gt;₹500"))</f>
        <v>&lt;₹200</v>
      </c>
      <c r="I1230">
        <v>3.9</v>
      </c>
      <c r="J1230" s="4">
        <v>81</v>
      </c>
      <c r="K1230" s="21">
        <f>I1230*J1230</f>
        <v>315.89999999999998</v>
      </c>
    </row>
    <row r="1231" spans="1:12">
      <c r="A1231" t="s">
        <v>8953</v>
      </c>
      <c r="B1231" s="5" t="s">
        <v>10560</v>
      </c>
      <c r="C1231" t="s">
        <v>10774</v>
      </c>
      <c r="D1231">
        <v>499</v>
      </c>
      <c r="E1231" s="1">
        <v>0.62</v>
      </c>
      <c r="F1231" s="27">
        <f t="shared" ref="F1231:F1237" si="270">SUBTOTAL(103, E1231:E1242)</f>
        <v>12</v>
      </c>
      <c r="G1231" s="19">
        <f>D1231 / (1 - VALUE(LEFT(E1231, LEN(E1231)-1))/100)</f>
        <v>502.01207243460766</v>
      </c>
      <c r="H1231" s="19" t="str">
        <f>IF(D1231&lt;200, "&lt;₹200", IF(D1231&lt;=500, "₹200–₹500", "&gt;₹500"))</f>
        <v>₹200–₹500</v>
      </c>
      <c r="I1231">
        <v>3.9</v>
      </c>
      <c r="J1231" s="4">
        <v>65</v>
      </c>
      <c r="K1231" s="21">
        <f>I1231*J1231</f>
        <v>253.5</v>
      </c>
      <c r="L1231" s="28">
        <f t="shared" ref="L1231:L1237" si="271">G1231*J1231</f>
        <v>32630.784708249499</v>
      </c>
    </row>
    <row r="1232" spans="1:12">
      <c r="A1232" t="s">
        <v>1276</v>
      </c>
      <c r="B1232" s="5" t="s">
        <v>9639</v>
      </c>
      <c r="C1232" t="s">
        <v>10625</v>
      </c>
      <c r="D1232">
        <v>139</v>
      </c>
      <c r="E1232" s="1">
        <v>0.75</v>
      </c>
      <c r="F1232" s="27">
        <f t="shared" si="270"/>
        <v>12</v>
      </c>
      <c r="G1232" s="19">
        <f>D1232 / (1 - VALUE(LEFT(E1232, LEN(E1232)-1))/100)</f>
        <v>139.97985901309164</v>
      </c>
      <c r="H1232" s="19" t="str">
        <f>IF(D1232&lt;200, "&lt;₹200", IF(D1232&lt;=500, "₹200–₹500", "&gt;₹500"))</f>
        <v>&lt;₹200</v>
      </c>
      <c r="I1232">
        <v>3.9</v>
      </c>
      <c r="J1232" s="4">
        <v>61</v>
      </c>
      <c r="K1232" s="21">
        <f>I1232*J1232</f>
        <v>237.9</v>
      </c>
      <c r="L1232" s="28">
        <f t="shared" si="271"/>
        <v>8538.7713997985902</v>
      </c>
    </row>
    <row r="1233" spans="1:12">
      <c r="A1233" t="s">
        <v>1542</v>
      </c>
      <c r="B1233" s="5" t="s">
        <v>9639</v>
      </c>
      <c r="C1233" t="s">
        <v>10625</v>
      </c>
      <c r="D1233">
        <v>128.31</v>
      </c>
      <c r="E1233" s="1">
        <v>0.77</v>
      </c>
      <c r="F1233" s="27">
        <f t="shared" si="270"/>
        <v>12</v>
      </c>
      <c r="G1233" s="19">
        <f>D1233 / (1 - VALUE(LEFT(E1233, LEN(E1233)-1))/100)</f>
        <v>129.21450151057402</v>
      </c>
      <c r="H1233" s="19" t="str">
        <f>IF(D1233&lt;200, "&lt;₹200", IF(D1233&lt;=500, "₹200–₹500", "&gt;₹500"))</f>
        <v>&lt;₹200</v>
      </c>
      <c r="I1233">
        <v>3.9</v>
      </c>
      <c r="J1233" s="4">
        <v>61</v>
      </c>
      <c r="K1233" s="21">
        <f>I1233*J1233</f>
        <v>237.9</v>
      </c>
      <c r="L1233" s="28">
        <f t="shared" si="271"/>
        <v>7882.0845921450154</v>
      </c>
    </row>
    <row r="1234" spans="1:12">
      <c r="A1234" t="s">
        <v>1079</v>
      </c>
      <c r="B1234" s="5" t="s">
        <v>9618</v>
      </c>
      <c r="C1234" t="s">
        <v>10625</v>
      </c>
      <c r="D1234">
        <v>149</v>
      </c>
      <c r="E1234" s="1">
        <v>0.63</v>
      </c>
      <c r="F1234" s="27">
        <f t="shared" si="270"/>
        <v>12</v>
      </c>
      <c r="G1234" s="19">
        <f>D1234 / (1 - VALUE(LEFT(E1234, LEN(E1234)-1))/100)</f>
        <v>149.89939637826961</v>
      </c>
      <c r="H1234" s="19" t="str">
        <f>IF(D1234&lt;200, "&lt;₹200", IF(D1234&lt;=500, "₹200–₹500", "&gt;₹500"))</f>
        <v>&lt;₹200</v>
      </c>
      <c r="I1234">
        <v>3.9</v>
      </c>
      <c r="J1234" s="4">
        <v>57</v>
      </c>
      <c r="K1234" s="21">
        <f>I1234*J1234</f>
        <v>222.29999999999998</v>
      </c>
      <c r="L1234" s="28">
        <f t="shared" si="271"/>
        <v>8544.2655935613675</v>
      </c>
    </row>
    <row r="1235" spans="1:12">
      <c r="A1235" t="s">
        <v>3644</v>
      </c>
      <c r="B1235" s="5" t="s">
        <v>9890</v>
      </c>
      <c r="C1235" t="s">
        <v>2271</v>
      </c>
      <c r="D1235" s="2">
        <v>1299</v>
      </c>
      <c r="E1235" s="1">
        <v>0.56999999999999995</v>
      </c>
      <c r="F1235" s="27">
        <f t="shared" si="270"/>
        <v>12</v>
      </c>
      <c r="G1235" s="19">
        <f>D1235 / (1 - VALUE(LEFT(E1235, LEN(E1235)-1))/100)</f>
        <v>1305.5276381909548</v>
      </c>
      <c r="H1235" s="19" t="str">
        <f>IF(D1235&lt;200, "&lt;₹200", IF(D1235&lt;=500, "₹200–₹500", "&gt;₹500"))</f>
        <v>&gt;₹500</v>
      </c>
      <c r="I1235">
        <v>3.8</v>
      </c>
      <c r="J1235" s="4">
        <v>180998</v>
      </c>
      <c r="K1235" s="21">
        <f>I1235*J1235</f>
        <v>687792.4</v>
      </c>
      <c r="L1235" s="28">
        <f t="shared" si="271"/>
        <v>236297891.45728645</v>
      </c>
    </row>
    <row r="1236" spans="1:12">
      <c r="A1236" t="s">
        <v>4020</v>
      </c>
      <c r="B1236" s="5" t="s">
        <v>9934</v>
      </c>
      <c r="C1236" t="s">
        <v>2271</v>
      </c>
      <c r="D1236">
        <v>899</v>
      </c>
      <c r="E1236" s="1">
        <v>0.8</v>
      </c>
      <c r="F1236" s="27">
        <f t="shared" si="270"/>
        <v>12</v>
      </c>
      <c r="G1236" s="19">
        <f>D1236 / (1 - VALUE(LEFT(E1236, LEN(E1236)-1))/100)</f>
        <v>899</v>
      </c>
      <c r="H1236" s="19" t="str">
        <f>IF(D1236&lt;200, "&lt;₹200", IF(D1236&lt;=500, "₹200–₹500", "&gt;₹500"))</f>
        <v>&gt;₹500</v>
      </c>
      <c r="I1236">
        <v>3.8</v>
      </c>
      <c r="J1236" s="4">
        <v>103052</v>
      </c>
      <c r="K1236" s="21">
        <f>I1236*J1236</f>
        <v>391597.6</v>
      </c>
      <c r="L1236" s="28">
        <f t="shared" si="271"/>
        <v>92643748</v>
      </c>
    </row>
    <row r="1237" spans="1:12">
      <c r="A1237" t="s">
        <v>4159</v>
      </c>
      <c r="B1237" s="5" t="s">
        <v>9952</v>
      </c>
      <c r="C1237" t="s">
        <v>3318</v>
      </c>
      <c r="D1237">
        <v>599</v>
      </c>
      <c r="E1237" s="1">
        <v>0.56999999999999995</v>
      </c>
      <c r="F1237" s="27">
        <f t="shared" si="270"/>
        <v>12</v>
      </c>
      <c r="G1237" s="19">
        <f>D1237 / (1 - VALUE(LEFT(E1237, LEN(E1237)-1))/100)</f>
        <v>602.0100502512563</v>
      </c>
      <c r="H1237" s="19" t="str">
        <f>IF(D1237&lt;200, "&lt;₹200", IF(D1237&lt;=500, "₹200–₹500", "&gt;₹500"))</f>
        <v>&gt;₹500</v>
      </c>
      <c r="I1237">
        <v>3.8</v>
      </c>
      <c r="J1237" s="4">
        <v>60026</v>
      </c>
      <c r="K1237" s="21">
        <f>I1237*J1237</f>
        <v>228098.8</v>
      </c>
      <c r="L1237" s="28">
        <f t="shared" si="271"/>
        <v>36136255.27638191</v>
      </c>
    </row>
    <row r="1238" spans="1:12">
      <c r="A1238" t="s">
        <v>6359</v>
      </c>
      <c r="B1238" s="5" t="s">
        <v>10206</v>
      </c>
      <c r="C1238" t="s">
        <v>10762</v>
      </c>
      <c r="D1238" s="2">
        <v>1699</v>
      </c>
      <c r="E1238" s="1">
        <v>0.47</v>
      </c>
      <c r="F1238" s="1"/>
      <c r="G1238" s="19">
        <f>D1238 / (1 - VALUE(LEFT(E1238, LEN(E1238)-1))/100)</f>
        <v>1705.8232931726907</v>
      </c>
      <c r="H1238" s="19" t="str">
        <f>IF(D1238&lt;200, "&lt;₹200", IF(D1238&lt;=500, "₹200–₹500", "&gt;₹500"))</f>
        <v>&gt;₹500</v>
      </c>
      <c r="I1238">
        <v>3.8</v>
      </c>
      <c r="J1238" s="4">
        <v>54032</v>
      </c>
      <c r="K1238" s="21">
        <f>I1238*J1238</f>
        <v>205321.59999999998</v>
      </c>
    </row>
    <row r="1239" spans="1:12">
      <c r="A1239" t="s">
        <v>6457</v>
      </c>
      <c r="B1239" s="5" t="s">
        <v>10227</v>
      </c>
      <c r="C1239" t="s">
        <v>10765</v>
      </c>
      <c r="D1239" s="2">
        <v>1299</v>
      </c>
      <c r="E1239" s="1">
        <v>0.63</v>
      </c>
      <c r="F1239" s="27">
        <f>SUBTOTAL(103, E1239:E1250)</f>
        <v>12</v>
      </c>
      <c r="G1239" s="19">
        <f>D1239 / (1 - VALUE(LEFT(E1239, LEN(E1239)-1))/100)</f>
        <v>1306.841046277666</v>
      </c>
      <c r="H1239" s="19" t="str">
        <f>IF(D1239&lt;200, "&lt;₹200", IF(D1239&lt;=500, "₹200–₹500", "&gt;₹500"))</f>
        <v>&gt;₹500</v>
      </c>
      <c r="I1239">
        <v>3.8</v>
      </c>
      <c r="J1239" s="4">
        <v>44050</v>
      </c>
      <c r="K1239" s="21">
        <f>I1239*J1239</f>
        <v>167390</v>
      </c>
      <c r="L1239" s="28">
        <f>G1239*J1239</f>
        <v>57566348.088531189</v>
      </c>
    </row>
    <row r="1240" spans="1:12">
      <c r="A1240" t="s">
        <v>5216</v>
      </c>
      <c r="B1240" s="5" t="s">
        <v>10082</v>
      </c>
      <c r="C1240" t="s">
        <v>10729</v>
      </c>
      <c r="D1240">
        <v>299</v>
      </c>
      <c r="E1240" s="1">
        <v>0.25</v>
      </c>
      <c r="F1240" s="1"/>
      <c r="G1240" s="19">
        <f>D1240 / (1 - VALUE(LEFT(E1240, LEN(E1240)-1))/100)</f>
        <v>299.59919839679361</v>
      </c>
      <c r="H1240" s="19" t="str">
        <f>IF(D1240&lt;200, "&lt;₹200", IF(D1240&lt;=500, "₹200–₹500", "&gt;₹500"))</f>
        <v>₹200–₹500</v>
      </c>
      <c r="I1240">
        <v>3.8</v>
      </c>
      <c r="J1240" s="4">
        <v>40895</v>
      </c>
      <c r="K1240" s="21">
        <f>I1240*J1240</f>
        <v>155401</v>
      </c>
    </row>
    <row r="1241" spans="1:12">
      <c r="A1241" t="s">
        <v>4916</v>
      </c>
      <c r="B1241" s="5" t="s">
        <v>10044</v>
      </c>
      <c r="C1241" t="s">
        <v>10672</v>
      </c>
      <c r="D1241">
        <v>478</v>
      </c>
      <c r="E1241" s="1">
        <v>0.32</v>
      </c>
      <c r="F1241" s="1"/>
      <c r="G1241" s="19">
        <f>D1241 / (1 - VALUE(LEFT(E1241, LEN(E1241)-1))/100)</f>
        <v>479.43831494483453</v>
      </c>
      <c r="H1241" s="19" t="str">
        <f>IF(D1241&lt;200, "&lt;₹200", IF(D1241&lt;=500, "₹200–₹500", "&gt;₹500"))</f>
        <v>₹200–₹500</v>
      </c>
      <c r="I1241">
        <v>3.8</v>
      </c>
      <c r="J1241" s="4">
        <v>20218</v>
      </c>
      <c r="K1241" s="21">
        <f>I1241*J1241</f>
        <v>76828.399999999994</v>
      </c>
    </row>
    <row r="1242" spans="1:12">
      <c r="A1242" t="s">
        <v>2879</v>
      </c>
      <c r="B1242" s="5" t="s">
        <v>9741</v>
      </c>
      <c r="C1242" t="s">
        <v>10644</v>
      </c>
      <c r="D1242" s="2">
        <v>1999</v>
      </c>
      <c r="E1242" s="1">
        <v>0.75</v>
      </c>
      <c r="F1242" s="27">
        <f t="shared" ref="F1242:F1249" si="272">SUBTOTAL(103, E1242:E1253)</f>
        <v>12</v>
      </c>
      <c r="G1242" s="19">
        <f>D1242 / (1 - VALUE(LEFT(E1242, LEN(E1242)-1))/100)</f>
        <v>2013.0916414904329</v>
      </c>
      <c r="H1242" s="19" t="str">
        <f>IF(D1242&lt;200, "&lt;₹200", IF(D1242&lt;=500, "₹200–₹500", "&gt;₹500"))</f>
        <v>&gt;₹500</v>
      </c>
      <c r="I1242">
        <v>3.8</v>
      </c>
      <c r="J1242" s="4">
        <v>17833</v>
      </c>
      <c r="K1242" s="21">
        <f>I1242*J1242</f>
        <v>67765.399999999994</v>
      </c>
      <c r="L1242" s="28">
        <f t="shared" ref="L1242:L1249" si="273">G1242*J1242</f>
        <v>35899463.242698893</v>
      </c>
    </row>
    <row r="1243" spans="1:12">
      <c r="A1243" t="s">
        <v>2196</v>
      </c>
      <c r="B1243" s="5" t="s">
        <v>9741</v>
      </c>
      <c r="C1243" t="s">
        <v>10644</v>
      </c>
      <c r="D1243" s="2">
        <v>1799</v>
      </c>
      <c r="E1243" s="1">
        <v>0.77</v>
      </c>
      <c r="F1243" s="27">
        <f t="shared" si="272"/>
        <v>12</v>
      </c>
      <c r="G1243" s="19">
        <f>D1243 / (1 - VALUE(LEFT(E1243, LEN(E1243)-1))/100)</f>
        <v>1811.681772406848</v>
      </c>
      <c r="H1243" s="19" t="str">
        <f>IF(D1243&lt;200, "&lt;₹200", IF(D1243&lt;=500, "₹200–₹500", "&gt;₹500"))</f>
        <v>&gt;₹500</v>
      </c>
      <c r="I1243">
        <v>3.8</v>
      </c>
      <c r="J1243" s="4">
        <v>17833</v>
      </c>
      <c r="K1243" s="21">
        <f>I1243*J1243</f>
        <v>67765.399999999994</v>
      </c>
      <c r="L1243" s="28">
        <f t="shared" si="273"/>
        <v>32307721.047331322</v>
      </c>
    </row>
    <row r="1244" spans="1:12">
      <c r="A1244" t="s">
        <v>2196</v>
      </c>
      <c r="B1244" s="5" t="s">
        <v>9741</v>
      </c>
      <c r="C1244" t="s">
        <v>10644</v>
      </c>
      <c r="D1244" s="2">
        <v>1999</v>
      </c>
      <c r="E1244" s="1">
        <v>0.75</v>
      </c>
      <c r="F1244" s="27">
        <f t="shared" si="272"/>
        <v>12</v>
      </c>
      <c r="G1244" s="19">
        <f>D1244 / (1 - VALUE(LEFT(E1244, LEN(E1244)-1))/100)</f>
        <v>2013.0916414904329</v>
      </c>
      <c r="H1244" s="19" t="str">
        <f>IF(D1244&lt;200, "&lt;₹200", IF(D1244&lt;=500, "₹200–₹500", "&gt;₹500"))</f>
        <v>&gt;₹500</v>
      </c>
      <c r="I1244">
        <v>3.8</v>
      </c>
      <c r="J1244" s="4">
        <v>17831</v>
      </c>
      <c r="K1244" s="21">
        <f>I1244*J1244</f>
        <v>67757.8</v>
      </c>
      <c r="L1244" s="28">
        <f t="shared" si="273"/>
        <v>35895437.059415907</v>
      </c>
    </row>
    <row r="1245" spans="1:12">
      <c r="A1245" t="s">
        <v>2530</v>
      </c>
      <c r="B1245" s="5" t="s">
        <v>9741</v>
      </c>
      <c r="C1245" t="s">
        <v>10644</v>
      </c>
      <c r="D1245" s="2">
        <v>1999</v>
      </c>
      <c r="E1245" s="1">
        <v>0.75</v>
      </c>
      <c r="F1245" s="27">
        <f t="shared" si="272"/>
        <v>12</v>
      </c>
      <c r="G1245" s="19">
        <f>D1245 / (1 - VALUE(LEFT(E1245, LEN(E1245)-1))/100)</f>
        <v>2013.0916414904329</v>
      </c>
      <c r="H1245" s="19" t="str">
        <f>IF(D1245&lt;200, "&lt;₹200", IF(D1245&lt;=500, "₹200–₹500", "&gt;₹500"))</f>
        <v>&gt;₹500</v>
      </c>
      <c r="I1245">
        <v>3.8</v>
      </c>
      <c r="J1245" s="4">
        <v>17831</v>
      </c>
      <c r="K1245" s="21">
        <f>I1245*J1245</f>
        <v>67757.8</v>
      </c>
      <c r="L1245" s="28">
        <f t="shared" si="273"/>
        <v>35895437.059415907</v>
      </c>
    </row>
    <row r="1246" spans="1:12">
      <c r="A1246" t="s">
        <v>2692</v>
      </c>
      <c r="B1246" s="5" t="s">
        <v>9741</v>
      </c>
      <c r="C1246" t="s">
        <v>10644</v>
      </c>
      <c r="D1246" s="2">
        <v>1999</v>
      </c>
      <c r="E1246" s="1">
        <v>0.75</v>
      </c>
      <c r="F1246" s="27">
        <f t="shared" si="272"/>
        <v>12</v>
      </c>
      <c r="G1246" s="19">
        <f>D1246 / (1 - VALUE(LEFT(E1246, LEN(E1246)-1))/100)</f>
        <v>2013.0916414904329</v>
      </c>
      <c r="H1246" s="19" t="str">
        <f>IF(D1246&lt;200, "&lt;₹200", IF(D1246&lt;=500, "₹200–₹500", "&gt;₹500"))</f>
        <v>&gt;₹500</v>
      </c>
      <c r="I1246">
        <v>3.8</v>
      </c>
      <c r="J1246" s="4">
        <v>17831</v>
      </c>
      <c r="K1246" s="21">
        <f>I1246*J1246</f>
        <v>67757.8</v>
      </c>
      <c r="L1246" s="28">
        <f t="shared" si="273"/>
        <v>35895437.059415907</v>
      </c>
    </row>
    <row r="1247" spans="1:12">
      <c r="A1247" t="s">
        <v>2998</v>
      </c>
      <c r="B1247" s="5" t="s">
        <v>9824</v>
      </c>
      <c r="C1247" t="s">
        <v>10659</v>
      </c>
      <c r="D1247">
        <v>349</v>
      </c>
      <c r="E1247" s="1">
        <v>0.65</v>
      </c>
      <c r="F1247" s="27">
        <f t="shared" si="272"/>
        <v>12</v>
      </c>
      <c r="G1247" s="19">
        <f>D1247 / (1 - VALUE(LEFT(E1247, LEN(E1247)-1))/100)</f>
        <v>351.10663983903419</v>
      </c>
      <c r="H1247" s="19" t="str">
        <f>IF(D1247&lt;200, "&lt;₹200", IF(D1247&lt;=500, "₹200–₹500", "&gt;₹500"))</f>
        <v>₹200–₹500</v>
      </c>
      <c r="I1247">
        <v>3.8</v>
      </c>
      <c r="J1247" s="4">
        <v>16557</v>
      </c>
      <c r="K1247" s="21">
        <f>I1247*J1247</f>
        <v>62916.6</v>
      </c>
      <c r="L1247" s="28">
        <f t="shared" si="273"/>
        <v>5813272.6358148893</v>
      </c>
    </row>
    <row r="1248" spans="1:12">
      <c r="A1248" t="s">
        <v>3007</v>
      </c>
      <c r="B1248" s="5" t="s">
        <v>9824</v>
      </c>
      <c r="C1248" t="s">
        <v>10659</v>
      </c>
      <c r="D1248">
        <v>349</v>
      </c>
      <c r="E1248" s="1">
        <v>0.65</v>
      </c>
      <c r="F1248" s="27">
        <f t="shared" si="272"/>
        <v>12</v>
      </c>
      <c r="G1248" s="19">
        <f>D1248 / (1 - VALUE(LEFT(E1248, LEN(E1248)-1))/100)</f>
        <v>351.10663983903419</v>
      </c>
      <c r="H1248" s="19" t="str">
        <f>IF(D1248&lt;200, "&lt;₹200", IF(D1248&lt;=500, "₹200–₹500", "&gt;₹500"))</f>
        <v>₹200–₹500</v>
      </c>
      <c r="I1248">
        <v>3.8</v>
      </c>
      <c r="J1248" s="4">
        <v>16557</v>
      </c>
      <c r="K1248" s="21">
        <f>I1248*J1248</f>
        <v>62916.6</v>
      </c>
      <c r="L1248" s="28">
        <f t="shared" si="273"/>
        <v>5813272.6358148893</v>
      </c>
    </row>
    <row r="1249" spans="1:12">
      <c r="A1249" t="s">
        <v>2998</v>
      </c>
      <c r="B1249" s="5" t="s">
        <v>9824</v>
      </c>
      <c r="C1249" t="s">
        <v>10659</v>
      </c>
      <c r="D1249">
        <v>349</v>
      </c>
      <c r="E1249" s="1">
        <v>0.65</v>
      </c>
      <c r="F1249" s="27">
        <f t="shared" si="272"/>
        <v>12</v>
      </c>
      <c r="G1249" s="19">
        <f>D1249 / (1 - VALUE(LEFT(E1249, LEN(E1249)-1))/100)</f>
        <v>351.10663983903419</v>
      </c>
      <c r="H1249" s="19" t="str">
        <f>IF(D1249&lt;200, "&lt;₹200", IF(D1249&lt;=500, "₹200–₹500", "&gt;₹500"))</f>
        <v>₹200–₹500</v>
      </c>
      <c r="I1249">
        <v>3.8</v>
      </c>
      <c r="J1249" s="4">
        <v>16557</v>
      </c>
      <c r="K1249" s="21">
        <f>I1249*J1249</f>
        <v>62916.6</v>
      </c>
      <c r="L1249" s="28">
        <f t="shared" si="273"/>
        <v>5813272.6358148893</v>
      </c>
    </row>
    <row r="1250" spans="1:12">
      <c r="A1250" t="s">
        <v>6367</v>
      </c>
      <c r="B1250" s="5" t="s">
        <v>10215</v>
      </c>
      <c r="C1250" t="s">
        <v>10756</v>
      </c>
      <c r="D1250" s="2">
        <v>1043</v>
      </c>
      <c r="E1250" s="1">
        <v>0.22</v>
      </c>
      <c r="F1250" s="1"/>
      <c r="G1250" s="19">
        <f>D1250 / (1 - VALUE(LEFT(E1250, LEN(E1250)-1))/100)</f>
        <v>1045.0901803607214</v>
      </c>
      <c r="H1250" s="19" t="str">
        <f>IF(D1250&lt;200, "&lt;₹200", IF(D1250&lt;=500, "₹200–₹500", "&gt;₹500"))</f>
        <v>&gt;₹500</v>
      </c>
      <c r="I1250">
        <v>3.8</v>
      </c>
      <c r="J1250" s="4">
        <v>15592</v>
      </c>
      <c r="K1250" s="21">
        <f>I1250*J1250</f>
        <v>59249.599999999999</v>
      </c>
    </row>
    <row r="1251" spans="1:12">
      <c r="A1251" t="s">
        <v>3953</v>
      </c>
      <c r="B1251" s="5" t="s">
        <v>9925</v>
      </c>
      <c r="C1251" t="s">
        <v>2271</v>
      </c>
      <c r="D1251" s="2">
        <v>1199</v>
      </c>
      <c r="E1251" s="1">
        <v>0.76</v>
      </c>
      <c r="F1251" s="27">
        <f t="shared" ref="F1251:F1253" si="274">SUBTOTAL(103, E1251:E1262)</f>
        <v>12</v>
      </c>
      <c r="G1251" s="19">
        <f>D1251 / (1 - VALUE(LEFT(E1251, LEN(E1251)-1))/100)</f>
        <v>1207.4521651560926</v>
      </c>
      <c r="H1251" s="19" t="str">
        <f>IF(D1251&lt;200, "&lt;₹200", IF(D1251&lt;=500, "₹200–₹500", "&gt;₹500"))</f>
        <v>&gt;₹500</v>
      </c>
      <c r="I1251">
        <v>3.8</v>
      </c>
      <c r="J1251" s="4">
        <v>14961</v>
      </c>
      <c r="K1251" s="21">
        <f>I1251*J1251</f>
        <v>56851.799999999996</v>
      </c>
      <c r="L1251" s="28">
        <f t="shared" ref="L1251:L1253" si="275">G1251*J1251</f>
        <v>18064691.842900302</v>
      </c>
    </row>
    <row r="1252" spans="1:12">
      <c r="A1252" t="s">
        <v>2485</v>
      </c>
      <c r="B1252" s="5" t="s">
        <v>9777</v>
      </c>
      <c r="C1252" t="s">
        <v>10653</v>
      </c>
      <c r="D1252">
        <v>539</v>
      </c>
      <c r="E1252" s="1">
        <v>0.66</v>
      </c>
      <c r="F1252" s="27">
        <f t="shared" si="274"/>
        <v>12</v>
      </c>
      <c r="G1252" s="19">
        <f>D1252 / (1 - VALUE(LEFT(E1252, LEN(E1252)-1))/100)</f>
        <v>542.25352112676057</v>
      </c>
      <c r="H1252" s="19" t="str">
        <f>IF(D1252&lt;200, "&lt;₹200", IF(D1252&lt;=500, "₹200–₹500", "&gt;₹500"))</f>
        <v>&gt;₹500</v>
      </c>
      <c r="I1252">
        <v>3.8</v>
      </c>
      <c r="J1252" s="4">
        <v>14648</v>
      </c>
      <c r="K1252" s="21">
        <f>I1252*J1252</f>
        <v>55662.399999999994</v>
      </c>
      <c r="L1252" s="28">
        <f t="shared" si="275"/>
        <v>7942929.5774647892</v>
      </c>
    </row>
    <row r="1253" spans="1:12">
      <c r="A1253" t="s">
        <v>4808</v>
      </c>
      <c r="B1253" s="5" t="s">
        <v>10030</v>
      </c>
      <c r="C1253" t="s">
        <v>2271</v>
      </c>
      <c r="D1253" s="2">
        <v>1299</v>
      </c>
      <c r="E1253" s="1">
        <v>0.56999999999999995</v>
      </c>
      <c r="F1253" s="27">
        <f t="shared" si="274"/>
        <v>12</v>
      </c>
      <c r="G1253" s="19">
        <f>D1253 / (1 - VALUE(LEFT(E1253, LEN(E1253)-1))/100)</f>
        <v>1305.5276381909548</v>
      </c>
      <c r="H1253" s="19" t="str">
        <f>IF(D1253&lt;200, "&lt;₹200", IF(D1253&lt;=500, "₹200–₹500", "&gt;₹500"))</f>
        <v>&gt;₹500</v>
      </c>
      <c r="I1253">
        <v>3.8</v>
      </c>
      <c r="J1253" s="4">
        <v>14629</v>
      </c>
      <c r="K1253" s="21">
        <f>I1253*J1253</f>
        <v>55590.2</v>
      </c>
      <c r="L1253" s="28">
        <f t="shared" si="275"/>
        <v>19098563.819095477</v>
      </c>
    </row>
    <row r="1254" spans="1:12">
      <c r="A1254" t="s">
        <v>6760</v>
      </c>
      <c r="B1254" s="5" t="s">
        <v>10268</v>
      </c>
      <c r="C1254" t="s">
        <v>10765</v>
      </c>
      <c r="D1254" s="2">
        <v>3249</v>
      </c>
      <c r="E1254" s="1">
        <v>0.48</v>
      </c>
      <c r="F1254" s="1"/>
      <c r="G1254" s="19">
        <f>D1254 / (1 - VALUE(LEFT(E1254, LEN(E1254)-1))/100)</f>
        <v>3262.0481927710844</v>
      </c>
      <c r="H1254" s="19" t="str">
        <f>IF(D1254&lt;200, "&lt;₹200", IF(D1254&lt;=500, "₹200–₹500", "&gt;₹500"))</f>
        <v>&gt;₹500</v>
      </c>
      <c r="I1254">
        <v>3.8</v>
      </c>
      <c r="J1254" s="4">
        <v>14062</v>
      </c>
      <c r="K1254" s="21">
        <f>I1254*J1254</f>
        <v>53435.6</v>
      </c>
    </row>
    <row r="1255" spans="1:12">
      <c r="A1255" t="s">
        <v>4036</v>
      </c>
      <c r="B1255" s="5" t="s">
        <v>9936</v>
      </c>
      <c r="C1255" t="s">
        <v>10689</v>
      </c>
      <c r="D1255">
        <v>799</v>
      </c>
      <c r="E1255" s="1">
        <v>0.6</v>
      </c>
      <c r="F1255" s="27">
        <f>SUBTOTAL(103, E1255:E1266)</f>
        <v>12</v>
      </c>
      <c r="G1255" s="19">
        <f>D1255 / (1 - VALUE(LEFT(E1255, LEN(E1255)-1))/100)</f>
        <v>799</v>
      </c>
      <c r="H1255" s="19" t="str">
        <f>IF(D1255&lt;200, "&lt;₹200", IF(D1255&lt;=500, "₹200–₹500", "&gt;₹500"))</f>
        <v>&gt;₹500</v>
      </c>
      <c r="I1255">
        <v>3.8</v>
      </c>
      <c r="J1255" s="4">
        <v>12958</v>
      </c>
      <c r="K1255" s="21">
        <f>I1255*J1255</f>
        <v>49240.399999999994</v>
      </c>
      <c r="L1255" s="28">
        <f>G1255*J1255</f>
        <v>10353442</v>
      </c>
    </row>
    <row r="1256" spans="1:12">
      <c r="A1256" t="s">
        <v>5101</v>
      </c>
      <c r="B1256" s="5" t="s">
        <v>10068</v>
      </c>
      <c r="C1256" t="s">
        <v>10726</v>
      </c>
      <c r="D1256" s="2">
        <v>2099</v>
      </c>
      <c r="E1256" s="1">
        <v>0.35</v>
      </c>
      <c r="F1256" s="1"/>
      <c r="G1256" s="19">
        <f>D1256 / (1 - VALUE(LEFT(E1256, LEN(E1256)-1))/100)</f>
        <v>2105.3159478435305</v>
      </c>
      <c r="H1256" s="19" t="str">
        <f>IF(D1256&lt;200, "&lt;₹200", IF(D1256&lt;=500, "₹200–₹500", "&gt;₹500"))</f>
        <v>&gt;₹500</v>
      </c>
      <c r="I1256">
        <v>3.8</v>
      </c>
      <c r="J1256" s="4">
        <v>11213</v>
      </c>
      <c r="K1256" s="21">
        <f>I1256*J1256</f>
        <v>42609.4</v>
      </c>
    </row>
    <row r="1257" spans="1:12">
      <c r="A1257" t="s">
        <v>4214</v>
      </c>
      <c r="B1257" s="5" t="s">
        <v>9959</v>
      </c>
      <c r="C1257" t="s">
        <v>2271</v>
      </c>
      <c r="D1257" s="2">
        <v>1598</v>
      </c>
      <c r="E1257" s="1">
        <v>0.47</v>
      </c>
      <c r="F1257" s="1"/>
      <c r="G1257" s="19">
        <f>D1257 / (1 - VALUE(LEFT(E1257, LEN(E1257)-1))/100)</f>
        <v>1604.4176706827309</v>
      </c>
      <c r="H1257" s="19" t="str">
        <f>IF(D1257&lt;200, "&lt;₹200", IF(D1257&lt;=500, "₹200–₹500", "&gt;₹500"))</f>
        <v>&gt;₹500</v>
      </c>
      <c r="I1257">
        <v>3.8</v>
      </c>
      <c r="J1257" s="4">
        <v>11015</v>
      </c>
      <c r="K1257" s="21">
        <f>I1257*J1257</f>
        <v>41857</v>
      </c>
    </row>
    <row r="1258" spans="1:12">
      <c r="A1258" t="s">
        <v>5535</v>
      </c>
      <c r="B1258" s="5" t="s">
        <v>10117</v>
      </c>
      <c r="C1258" t="s">
        <v>10692</v>
      </c>
      <c r="D1258">
        <v>899</v>
      </c>
      <c r="E1258" s="1">
        <v>0.25</v>
      </c>
      <c r="F1258" s="1"/>
      <c r="G1258" s="19">
        <f>D1258 / (1 - VALUE(LEFT(E1258, LEN(E1258)-1))/100)</f>
        <v>900.80160320641278</v>
      </c>
      <c r="H1258" s="19" t="str">
        <f>IF(D1258&lt;200, "&lt;₹200", IF(D1258&lt;=500, "₹200–₹500", "&gt;₹500"))</f>
        <v>&gt;₹500</v>
      </c>
      <c r="I1258">
        <v>3.8</v>
      </c>
      <c r="J1258" s="4">
        <v>10751</v>
      </c>
      <c r="K1258" s="21">
        <f>I1258*J1258</f>
        <v>40853.799999999996</v>
      </c>
    </row>
    <row r="1259" spans="1:12">
      <c r="A1259" t="s">
        <v>6603</v>
      </c>
      <c r="B1259" s="5" t="s">
        <v>10247</v>
      </c>
      <c r="C1259" t="s">
        <v>10762</v>
      </c>
      <c r="D1259" s="2">
        <v>1799</v>
      </c>
      <c r="E1259" s="1">
        <v>0.5</v>
      </c>
      <c r="F1259" s="27">
        <f>SUBTOTAL(103, E1259:E1270)</f>
        <v>12</v>
      </c>
      <c r="G1259" s="19">
        <f>D1259 / (1 - VALUE(LEFT(E1259, LEN(E1259)-1))/100)</f>
        <v>1799</v>
      </c>
      <c r="H1259" s="19" t="str">
        <f>IF(D1259&lt;200, "&lt;₹200", IF(D1259&lt;=500, "₹200–₹500", "&gt;₹500"))</f>
        <v>&gt;₹500</v>
      </c>
      <c r="I1259">
        <v>3.8</v>
      </c>
      <c r="J1259" s="4">
        <v>9791</v>
      </c>
      <c r="K1259" s="21">
        <f>I1259*J1259</f>
        <v>37205.799999999996</v>
      </c>
      <c r="L1259" s="28">
        <f>G1259*J1259</f>
        <v>17614009</v>
      </c>
    </row>
    <row r="1260" spans="1:12">
      <c r="A1260" t="s">
        <v>7850</v>
      </c>
      <c r="B1260" s="5" t="s">
        <v>10262</v>
      </c>
      <c r="C1260" t="s">
        <v>10765</v>
      </c>
      <c r="D1260" s="2">
        <v>2899</v>
      </c>
      <c r="E1260" s="1">
        <v>0.47</v>
      </c>
      <c r="F1260" s="1"/>
      <c r="G1260" s="19">
        <f>D1260 / (1 - VALUE(LEFT(E1260, LEN(E1260)-1))/100)</f>
        <v>2910.6425702811243</v>
      </c>
      <c r="H1260" s="19" t="str">
        <f>IF(D1260&lt;200, "&lt;₹200", IF(D1260&lt;=500, "₹200–₹500", "&gt;₹500"))</f>
        <v>&gt;₹500</v>
      </c>
      <c r="I1260">
        <v>3.8</v>
      </c>
      <c r="J1260" s="4">
        <v>8958</v>
      </c>
      <c r="K1260" s="21">
        <f>I1260*J1260</f>
        <v>34040.400000000001</v>
      </c>
    </row>
    <row r="1261" spans="1:12">
      <c r="A1261" t="s">
        <v>7998</v>
      </c>
      <c r="B1261" s="5" t="s">
        <v>10431</v>
      </c>
      <c r="C1261" t="s">
        <v>10765</v>
      </c>
      <c r="D1261" s="2">
        <v>1699</v>
      </c>
      <c r="E1261" s="1">
        <v>0.5</v>
      </c>
      <c r="F1261" s="27">
        <f>SUBTOTAL(103, E1261:E1272)</f>
        <v>12</v>
      </c>
      <c r="G1261" s="19">
        <f>D1261 / (1 - VALUE(LEFT(E1261, LEN(E1261)-1))/100)</f>
        <v>1699</v>
      </c>
      <c r="H1261" s="19" t="str">
        <f>IF(D1261&lt;200, "&lt;₹200", IF(D1261&lt;=500, "₹200–₹500", "&gt;₹500"))</f>
        <v>&gt;₹500</v>
      </c>
      <c r="I1261">
        <v>3.8</v>
      </c>
      <c r="J1261" s="4">
        <v>7988</v>
      </c>
      <c r="K1261" s="21">
        <f>I1261*J1261</f>
        <v>30354.399999999998</v>
      </c>
      <c r="L1261" s="28">
        <f>G1261*J1261</f>
        <v>13571612</v>
      </c>
    </row>
    <row r="1262" spans="1:12">
      <c r="A1262" t="s">
        <v>3636</v>
      </c>
      <c r="B1262" s="5" t="s">
        <v>9889</v>
      </c>
      <c r="C1262" t="s">
        <v>10668</v>
      </c>
      <c r="D1262">
        <v>217</v>
      </c>
      <c r="E1262" s="1">
        <v>0.08</v>
      </c>
      <c r="F1262" s="1"/>
      <c r="G1262" s="19">
        <f>D1262 / (1 - VALUE(LEFT(E1262, LEN(E1262)-1))/100)</f>
        <v>217</v>
      </c>
      <c r="H1262" s="19" t="str">
        <f>IF(D1262&lt;200, "&lt;₹200", IF(D1262&lt;=500, "₹200–₹500", "&gt;₹500"))</f>
        <v>₹200–₹500</v>
      </c>
      <c r="I1262">
        <v>3.8</v>
      </c>
      <c r="J1262" s="4">
        <v>7354</v>
      </c>
      <c r="K1262" s="21">
        <f>I1262*J1262</f>
        <v>27945.199999999997</v>
      </c>
    </row>
    <row r="1263" spans="1:12">
      <c r="A1263" t="s">
        <v>4336</v>
      </c>
      <c r="B1263" s="5" t="s">
        <v>9972</v>
      </c>
      <c r="C1263" t="s">
        <v>10700</v>
      </c>
      <c r="D1263">
        <v>59</v>
      </c>
      <c r="E1263" s="1">
        <v>12</v>
      </c>
      <c r="F1263" s="27">
        <f t="shared" ref="F1263:F1264" si="276">SUBTOTAL(103, E1263:E1274)</f>
        <v>12</v>
      </c>
      <c r="G1263" s="19">
        <f>D1263 / (1 - VALUE(LEFT(E1263, LEN(E1263)-1))/100)</f>
        <v>59.595959595959599</v>
      </c>
      <c r="H1263" s="19" t="str">
        <f>IF(D1263&lt;200, "&lt;₹200", IF(D1263&lt;=500, "₹200–₹500", "&gt;₹500"))</f>
        <v>&lt;₹200</v>
      </c>
      <c r="I1263">
        <v>3.8</v>
      </c>
      <c r="J1263" s="4">
        <v>5958</v>
      </c>
      <c r="K1263" s="21">
        <f>I1263*J1263</f>
        <v>22640.399999999998</v>
      </c>
      <c r="L1263" s="28">
        <f t="shared" ref="L1263:L1264" si="277">G1263*J1263</f>
        <v>355072.72727272729</v>
      </c>
    </row>
    <row r="1264" spans="1:12">
      <c r="A1264" t="s">
        <v>6970</v>
      </c>
      <c r="B1264" s="5" t="s">
        <v>10295</v>
      </c>
      <c r="C1264" t="s">
        <v>10765</v>
      </c>
      <c r="D1264" s="2">
        <v>1149</v>
      </c>
      <c r="E1264" s="1">
        <v>0.54</v>
      </c>
      <c r="F1264" s="27">
        <f t="shared" si="276"/>
        <v>12</v>
      </c>
      <c r="G1264" s="19">
        <f>D1264 / (1 - VALUE(LEFT(E1264, LEN(E1264)-1))/100)</f>
        <v>1154.7738693467336</v>
      </c>
      <c r="H1264" s="19" t="str">
        <f>IF(D1264&lt;200, "&lt;₹200", IF(D1264&lt;=500, "₹200–₹500", "&gt;₹500"))</f>
        <v>&gt;₹500</v>
      </c>
      <c r="I1264">
        <v>3.8</v>
      </c>
      <c r="J1264" s="4">
        <v>4383</v>
      </c>
      <c r="K1264" s="21">
        <f>I1264*J1264</f>
        <v>16655.399999999998</v>
      </c>
      <c r="L1264" s="28">
        <f t="shared" si="277"/>
        <v>5061373.8693467332</v>
      </c>
    </row>
    <row r="1265" spans="1:12">
      <c r="A1265" t="s">
        <v>7275</v>
      </c>
      <c r="B1265" s="5" t="s">
        <v>10334</v>
      </c>
      <c r="C1265" t="s">
        <v>10794</v>
      </c>
      <c r="D1265" s="2">
        <v>5499</v>
      </c>
      <c r="E1265" s="1">
        <v>0.45</v>
      </c>
      <c r="F1265" s="1"/>
      <c r="G1265" s="19">
        <f>D1265 / (1 - VALUE(LEFT(E1265, LEN(E1265)-1))/100)</f>
        <v>5521.0843373493972</v>
      </c>
      <c r="H1265" s="19" t="str">
        <f>IF(D1265&lt;200, "&lt;₹200", IF(D1265&lt;=500, "₹200–₹500", "&gt;₹500"))</f>
        <v>&gt;₹500</v>
      </c>
      <c r="I1265">
        <v>3.8</v>
      </c>
      <c r="J1265" s="4">
        <v>4353</v>
      </c>
      <c r="K1265" s="21">
        <f>I1265*J1265</f>
        <v>16541.399999999998</v>
      </c>
    </row>
    <row r="1266" spans="1:12">
      <c r="A1266" t="s">
        <v>7767</v>
      </c>
      <c r="B1266" s="5" t="s">
        <v>10400</v>
      </c>
      <c r="C1266" t="s">
        <v>10766</v>
      </c>
      <c r="D1266" s="2">
        <v>1899</v>
      </c>
      <c r="E1266" s="1">
        <v>0.5</v>
      </c>
      <c r="F1266" s="27">
        <f>SUBTOTAL(103, E1266:E1277)</f>
        <v>12</v>
      </c>
      <c r="G1266" s="19">
        <f>D1266 / (1 - VALUE(LEFT(E1266, LEN(E1266)-1))/100)</f>
        <v>1899</v>
      </c>
      <c r="H1266" s="19" t="str">
        <f>IF(D1266&lt;200, "&lt;₹200", IF(D1266&lt;=500, "₹200–₹500", "&gt;₹500"))</f>
        <v>&gt;₹500</v>
      </c>
      <c r="I1266">
        <v>3.8</v>
      </c>
      <c r="J1266" s="4">
        <v>3842</v>
      </c>
      <c r="K1266" s="21">
        <f>I1266*J1266</f>
        <v>14599.599999999999</v>
      </c>
      <c r="L1266" s="28">
        <f>G1266*J1266</f>
        <v>7295958</v>
      </c>
    </row>
    <row r="1267" spans="1:12">
      <c r="A1267" t="s">
        <v>6205</v>
      </c>
      <c r="B1267" s="5" t="s">
        <v>10198</v>
      </c>
      <c r="C1267" t="s">
        <v>10739</v>
      </c>
      <c r="D1267" s="2">
        <v>8349</v>
      </c>
      <c r="E1267" s="1">
        <v>0.13</v>
      </c>
      <c r="F1267" s="1"/>
      <c r="G1267" s="19">
        <f>D1267 / (1 - VALUE(LEFT(E1267, LEN(E1267)-1))/100)</f>
        <v>8357.3573573573576</v>
      </c>
      <c r="H1267" s="19" t="str">
        <f>IF(D1267&lt;200, "&lt;₹200", IF(D1267&lt;=500, "₹200–₹500", "&gt;₹500"))</f>
        <v>&gt;₹500</v>
      </c>
      <c r="I1267">
        <v>3.8</v>
      </c>
      <c r="J1267" s="4">
        <v>3652</v>
      </c>
      <c r="K1267" s="21">
        <f>I1267*J1267</f>
        <v>13877.599999999999</v>
      </c>
    </row>
    <row r="1268" spans="1:12">
      <c r="A1268" t="s">
        <v>4013</v>
      </c>
      <c r="B1268" s="5" t="s">
        <v>9933</v>
      </c>
      <c r="C1268" t="s">
        <v>2271</v>
      </c>
      <c r="D1268">
        <v>999</v>
      </c>
      <c r="E1268" s="1">
        <v>0.78</v>
      </c>
      <c r="F1268" s="27">
        <f>SUBTOTAL(103, E1268:E1279)</f>
        <v>12</v>
      </c>
      <c r="G1268" s="19">
        <f>D1268 / (1 - VALUE(LEFT(E1268, LEN(E1268)-1))/100)</f>
        <v>1006.0422960725076</v>
      </c>
      <c r="H1268" s="19" t="str">
        <f>IF(D1268&lt;200, "&lt;₹200", IF(D1268&lt;=500, "₹200–₹500", "&gt;₹500"))</f>
        <v>&gt;₹500</v>
      </c>
      <c r="I1268">
        <v>3.8</v>
      </c>
      <c r="J1268" s="4">
        <v>3390</v>
      </c>
      <c r="K1268" s="21">
        <f>I1268*J1268</f>
        <v>12882</v>
      </c>
      <c r="L1268" s="28">
        <f>G1268*J1268</f>
        <v>3410483.3836858007</v>
      </c>
    </row>
    <row r="1269" spans="1:12">
      <c r="A1269" t="s">
        <v>6005</v>
      </c>
      <c r="B1269" s="5" t="s">
        <v>9972</v>
      </c>
      <c r="C1269" t="s">
        <v>10700</v>
      </c>
      <c r="D1269">
        <v>39</v>
      </c>
      <c r="E1269" s="1">
        <v>0.34</v>
      </c>
      <c r="F1269" s="1"/>
      <c r="G1269" s="19">
        <f>D1269 / (1 - VALUE(LEFT(E1269, LEN(E1269)-1))/100)</f>
        <v>39.117352056168507</v>
      </c>
      <c r="H1269" s="19" t="str">
        <f>IF(D1269&lt;200, "&lt;₹200", IF(D1269&lt;=500, "₹200–₹500", "&gt;₹500"))</f>
        <v>&lt;₹200</v>
      </c>
      <c r="I1269">
        <v>3.8</v>
      </c>
      <c r="J1269" s="4">
        <v>3344</v>
      </c>
      <c r="K1269" s="21">
        <f>I1269*J1269</f>
        <v>12707.199999999999</v>
      </c>
    </row>
    <row r="1270" spans="1:12">
      <c r="A1270" t="s">
        <v>8748</v>
      </c>
      <c r="B1270" s="5" t="s">
        <v>10531</v>
      </c>
      <c r="C1270" t="s">
        <v>10770</v>
      </c>
      <c r="D1270">
        <v>335</v>
      </c>
      <c r="E1270" s="1">
        <v>0.34</v>
      </c>
      <c r="F1270" s="1"/>
      <c r="G1270" s="19">
        <f>D1270 / (1 - VALUE(LEFT(E1270, LEN(E1270)-1))/100)</f>
        <v>336.00802407221664</v>
      </c>
      <c r="H1270" s="19" t="str">
        <f>IF(D1270&lt;200, "&lt;₹200", IF(D1270&lt;=500, "₹200–₹500", "&gt;₹500"))</f>
        <v>₹200–₹500</v>
      </c>
      <c r="I1270">
        <v>3.8</v>
      </c>
      <c r="J1270" s="4">
        <v>3195</v>
      </c>
      <c r="K1270" s="21">
        <f>I1270*J1270</f>
        <v>12141</v>
      </c>
    </row>
    <row r="1271" spans="1:12">
      <c r="A1271" t="s">
        <v>2984</v>
      </c>
      <c r="B1271" s="5" t="s">
        <v>9823</v>
      </c>
      <c r="C1271" t="s">
        <v>10646</v>
      </c>
      <c r="D1271" s="2">
        <v>8999</v>
      </c>
      <c r="E1271" s="1">
        <v>0.33</v>
      </c>
      <c r="F1271" s="1"/>
      <c r="G1271" s="19">
        <f>D1271 / (1 - VALUE(LEFT(E1271, LEN(E1271)-1))/100)</f>
        <v>9026.0782347041131</v>
      </c>
      <c r="H1271" s="19" t="str">
        <f>IF(D1271&lt;200, "&lt;₹200", IF(D1271&lt;=500, "₹200–₹500", "&gt;₹500"))</f>
        <v>&gt;₹500</v>
      </c>
      <c r="I1271">
        <v>3.8</v>
      </c>
      <c r="J1271" s="4">
        <v>3145</v>
      </c>
      <c r="K1271" s="21">
        <f>I1271*J1271</f>
        <v>11951</v>
      </c>
    </row>
    <row r="1272" spans="1:12">
      <c r="A1272" t="s">
        <v>4166</v>
      </c>
      <c r="B1272" s="5" t="s">
        <v>9953</v>
      </c>
      <c r="C1272" t="s">
        <v>10671</v>
      </c>
      <c r="D1272">
        <v>299</v>
      </c>
      <c r="E1272" s="1">
        <v>0.5</v>
      </c>
      <c r="F1272" s="27">
        <f t="shared" ref="F1272:F1274" si="278">SUBTOTAL(103, E1272:E1283)</f>
        <v>12</v>
      </c>
      <c r="G1272" s="19">
        <f>D1272 / (1 - VALUE(LEFT(E1272, LEN(E1272)-1))/100)</f>
        <v>299</v>
      </c>
      <c r="H1272" s="19" t="str">
        <f>IF(D1272&lt;200, "&lt;₹200", IF(D1272&lt;=500, "₹200–₹500", "&gt;₹500"))</f>
        <v>₹200–₹500</v>
      </c>
      <c r="I1272">
        <v>3.8</v>
      </c>
      <c r="J1272" s="4">
        <v>3066</v>
      </c>
      <c r="K1272" s="21">
        <f>I1272*J1272</f>
        <v>11650.8</v>
      </c>
      <c r="L1272" s="28">
        <f t="shared" ref="L1272:L1274" si="279">G1272*J1272</f>
        <v>916734</v>
      </c>
    </row>
    <row r="1273" spans="1:12">
      <c r="A1273" t="s">
        <v>4095</v>
      </c>
      <c r="B1273" s="5" t="s">
        <v>9944</v>
      </c>
      <c r="C1273" t="s">
        <v>10667</v>
      </c>
      <c r="D1273">
        <v>139</v>
      </c>
      <c r="E1273" s="1">
        <v>0.54</v>
      </c>
      <c r="F1273" s="27">
        <f t="shared" si="278"/>
        <v>12</v>
      </c>
      <c r="G1273" s="19">
        <f>D1273 / (1 - VALUE(LEFT(E1273, LEN(E1273)-1))/100)</f>
        <v>139.69849246231155</v>
      </c>
      <c r="H1273" s="19" t="str">
        <f>IF(D1273&lt;200, "&lt;₹200", IF(D1273&lt;=500, "₹200–₹500", "&gt;₹500"))</f>
        <v>&lt;₹200</v>
      </c>
      <c r="I1273">
        <v>3.8</v>
      </c>
      <c r="J1273" s="4">
        <v>3044</v>
      </c>
      <c r="K1273" s="21">
        <f>I1273*J1273</f>
        <v>11567.199999999999</v>
      </c>
      <c r="L1273" s="28">
        <f t="shared" si="279"/>
        <v>425242.21105527633</v>
      </c>
    </row>
    <row r="1274" spans="1:12">
      <c r="A1274" t="s">
        <v>1878</v>
      </c>
      <c r="B1274" s="5" t="s">
        <v>9607</v>
      </c>
      <c r="C1274" t="s">
        <v>10630</v>
      </c>
      <c r="D1274" s="2">
        <v>7999</v>
      </c>
      <c r="E1274" s="1">
        <v>0.5</v>
      </c>
      <c r="F1274" s="27">
        <f t="shared" si="278"/>
        <v>12</v>
      </c>
      <c r="G1274" s="19">
        <f>D1274 / (1 - VALUE(LEFT(E1274, LEN(E1274)-1))/100)</f>
        <v>7999</v>
      </c>
      <c r="H1274" s="19" t="str">
        <f>IF(D1274&lt;200, "&lt;₹200", IF(D1274&lt;=500, "₹200–₹500", "&gt;₹500"))</f>
        <v>&gt;₹500</v>
      </c>
      <c r="I1274">
        <v>3.8</v>
      </c>
      <c r="J1274" s="4">
        <v>3022</v>
      </c>
      <c r="K1274" s="21">
        <f>I1274*J1274</f>
        <v>11483.6</v>
      </c>
      <c r="L1274" s="28">
        <f t="shared" si="279"/>
        <v>24172978</v>
      </c>
    </row>
    <row r="1275" spans="1:12">
      <c r="A1275" t="s">
        <v>6581</v>
      </c>
      <c r="B1275" s="5" t="s">
        <v>10244</v>
      </c>
      <c r="C1275" t="s">
        <v>10757</v>
      </c>
      <c r="D1275" s="2">
        <v>2499</v>
      </c>
      <c r="E1275" s="1">
        <v>0.37</v>
      </c>
      <c r="F1275" s="1"/>
      <c r="G1275" s="19">
        <f>D1275 / (1 - VALUE(LEFT(E1275, LEN(E1275)-1))/100)</f>
        <v>2506.5195586760283</v>
      </c>
      <c r="H1275" s="19" t="str">
        <f>IF(D1275&lt;200, "&lt;₹200", IF(D1275&lt;=500, "₹200–₹500", "&gt;₹500"))</f>
        <v>&gt;₹500</v>
      </c>
      <c r="I1275">
        <v>3.8</v>
      </c>
      <c r="J1275" s="4">
        <v>2732</v>
      </c>
      <c r="K1275" s="21">
        <f>I1275*J1275</f>
        <v>10381.6</v>
      </c>
    </row>
    <row r="1276" spans="1:12">
      <c r="A1276" t="s">
        <v>8027</v>
      </c>
      <c r="B1276" s="5" t="s">
        <v>10435</v>
      </c>
      <c r="C1276" t="s">
        <v>10791</v>
      </c>
      <c r="D1276">
        <v>600</v>
      </c>
      <c r="E1276" s="1">
        <v>0.06</v>
      </c>
      <c r="F1276" s="1"/>
      <c r="G1276" s="19">
        <f>D1276 / (1 - VALUE(LEFT(E1276, LEN(E1276)-1))/100)</f>
        <v>600</v>
      </c>
      <c r="H1276" s="19" t="str">
        <f>IF(D1276&lt;200, "&lt;₹200", IF(D1276&lt;=500, "₹200–₹500", "&gt;₹500"))</f>
        <v>&gt;₹500</v>
      </c>
      <c r="I1276">
        <v>3.8</v>
      </c>
      <c r="J1276" s="4">
        <v>2593</v>
      </c>
      <c r="K1276" s="21">
        <f>I1276*J1276</f>
        <v>9853.4</v>
      </c>
    </row>
    <row r="1277" spans="1:12">
      <c r="A1277" t="s">
        <v>6926</v>
      </c>
      <c r="B1277" s="5" t="s">
        <v>10289</v>
      </c>
      <c r="C1277" t="s">
        <v>10756</v>
      </c>
      <c r="D1277" s="2">
        <v>1345</v>
      </c>
      <c r="E1277" s="1">
        <v>0.23</v>
      </c>
      <c r="F1277" s="1"/>
      <c r="G1277" s="19">
        <f>D1277 / (1 - VALUE(LEFT(E1277, LEN(E1277)-1))/100)</f>
        <v>1347.6953907815632</v>
      </c>
      <c r="H1277" s="19" t="str">
        <f>IF(D1277&lt;200, "&lt;₹200", IF(D1277&lt;=500, "₹200–₹500", "&gt;₹500"))</f>
        <v>&gt;₹500</v>
      </c>
      <c r="I1277">
        <v>3.8</v>
      </c>
      <c r="J1277" s="4">
        <v>2466</v>
      </c>
      <c r="K1277" s="21">
        <f>I1277*J1277</f>
        <v>9370.7999999999993</v>
      </c>
    </row>
    <row r="1278" spans="1:12">
      <c r="A1278" t="s">
        <v>1314</v>
      </c>
      <c r="B1278" s="5" t="s">
        <v>9644</v>
      </c>
      <c r="C1278" t="s">
        <v>10625</v>
      </c>
      <c r="D1278">
        <v>259</v>
      </c>
      <c r="E1278" s="1">
        <v>0.63</v>
      </c>
      <c r="F1278" s="27">
        <f>SUBTOTAL(103, E1278:E1289)</f>
        <v>12</v>
      </c>
      <c r="G1278" s="19">
        <f>D1278 / (1 - VALUE(LEFT(E1278, LEN(E1278)-1))/100)</f>
        <v>260.56338028169012</v>
      </c>
      <c r="H1278" s="19" t="str">
        <f>IF(D1278&lt;200, "&lt;₹200", IF(D1278&lt;=500, "₹200–₹500", "&gt;₹500"))</f>
        <v>₹200–₹500</v>
      </c>
      <c r="I1278">
        <v>3.8</v>
      </c>
      <c r="J1278" s="4">
        <v>2399</v>
      </c>
      <c r="K1278" s="21">
        <f>I1278*J1278</f>
        <v>9116.1999999999989</v>
      </c>
      <c r="L1278" s="28">
        <f>G1278*J1278</f>
        <v>625091.54929577454</v>
      </c>
    </row>
    <row r="1279" spans="1:12">
      <c r="A1279" t="s">
        <v>3471</v>
      </c>
      <c r="B1279" s="5" t="s">
        <v>9871</v>
      </c>
      <c r="C1279" t="s">
        <v>10648</v>
      </c>
      <c r="D1279" s="2">
        <v>1055</v>
      </c>
      <c r="E1279" s="1">
        <v>0.16</v>
      </c>
      <c r="F1279" s="1"/>
      <c r="G1279" s="19">
        <f>D1279 / (1 - VALUE(LEFT(E1279, LEN(E1279)-1))/100)</f>
        <v>1056.0560560560561</v>
      </c>
      <c r="H1279" s="19" t="str">
        <f>IF(D1279&lt;200, "&lt;₹200", IF(D1279&lt;=500, "₹200–₹500", "&gt;₹500"))</f>
        <v>&gt;₹500</v>
      </c>
      <c r="I1279">
        <v>3.8</v>
      </c>
      <c r="J1279" s="4">
        <v>2352</v>
      </c>
      <c r="K1279" s="21">
        <f>I1279*J1279</f>
        <v>8937.6</v>
      </c>
    </row>
    <row r="1280" spans="1:12">
      <c r="A1280" t="s">
        <v>7410</v>
      </c>
      <c r="B1280" s="5" t="s">
        <v>10352</v>
      </c>
      <c r="C1280" t="s">
        <v>10774</v>
      </c>
      <c r="D1280" s="2">
        <v>1199</v>
      </c>
      <c r="E1280" s="1">
        <v>0.2</v>
      </c>
      <c r="F1280" s="1"/>
      <c r="G1280" s="19">
        <f>D1280 / (1 - VALUE(LEFT(E1280, LEN(E1280)-1))/100)</f>
        <v>1199</v>
      </c>
      <c r="H1280" s="19" t="str">
        <f>IF(D1280&lt;200, "&lt;₹200", IF(D1280&lt;=500, "₹200–₹500", "&gt;₹500"))</f>
        <v>&gt;₹500</v>
      </c>
      <c r="I1280">
        <v>3.8</v>
      </c>
      <c r="J1280" s="4">
        <v>2206</v>
      </c>
      <c r="K1280" s="21">
        <f>I1280*J1280</f>
        <v>8382.7999999999993</v>
      </c>
    </row>
    <row r="1281" spans="1:12">
      <c r="A1281" t="s">
        <v>7537</v>
      </c>
      <c r="B1281" s="5" t="s">
        <v>10370</v>
      </c>
      <c r="C1281" t="s">
        <v>10773</v>
      </c>
      <c r="D1281" s="2">
        <v>4280</v>
      </c>
      <c r="E1281" s="1">
        <v>0.28999999999999998</v>
      </c>
      <c r="F1281" s="1"/>
      <c r="G1281" s="19">
        <f>D1281 / (1 - VALUE(LEFT(E1281, LEN(E1281)-1))/100)</f>
        <v>4288.5771543086175</v>
      </c>
      <c r="H1281" s="19" t="str">
        <f>IF(D1281&lt;200, "&lt;₹200", IF(D1281&lt;=500, "₹200–₹500", "&gt;₹500"))</f>
        <v>&gt;₹500</v>
      </c>
      <c r="I1281">
        <v>3.8</v>
      </c>
      <c r="J1281" s="4">
        <v>2112</v>
      </c>
      <c r="K1281" s="21">
        <f>I1281*J1281</f>
        <v>8025.5999999999995</v>
      </c>
    </row>
    <row r="1282" spans="1:12">
      <c r="A1282" t="s">
        <v>5745</v>
      </c>
      <c r="B1282" s="5" t="s">
        <v>10141</v>
      </c>
      <c r="C1282" t="s">
        <v>10741</v>
      </c>
      <c r="D1282" s="2">
        <v>1199</v>
      </c>
      <c r="E1282" s="1">
        <v>0.78</v>
      </c>
      <c r="F1282" s="27">
        <f t="shared" ref="F1282:F1284" si="280">SUBTOTAL(103, E1282:E1293)</f>
        <v>12</v>
      </c>
      <c r="G1282" s="19">
        <f>D1282 / (1 - VALUE(LEFT(E1282, LEN(E1282)-1))/100)</f>
        <v>1207.4521651560926</v>
      </c>
      <c r="H1282" s="19" t="str">
        <f>IF(D1282&lt;200, "&lt;₹200", IF(D1282&lt;=500, "₹200–₹500", "&gt;₹500"))</f>
        <v>&gt;₹500</v>
      </c>
      <c r="I1282">
        <v>3.8</v>
      </c>
      <c r="J1282" s="4">
        <v>2043</v>
      </c>
      <c r="K1282" s="21">
        <f>I1282*J1282</f>
        <v>7763.4</v>
      </c>
      <c r="L1282" s="28">
        <f t="shared" ref="L1282:L1284" si="281">G1282*J1282</f>
        <v>2466824.773413897</v>
      </c>
    </row>
    <row r="1283" spans="1:12">
      <c r="A1283" t="s">
        <v>6855</v>
      </c>
      <c r="B1283" s="5" t="s">
        <v>10279</v>
      </c>
      <c r="C1283" t="s">
        <v>10767</v>
      </c>
      <c r="D1283" s="2">
        <v>2499</v>
      </c>
      <c r="E1283" s="1">
        <v>0.5</v>
      </c>
      <c r="F1283" s="27">
        <f t="shared" si="280"/>
        <v>12</v>
      </c>
      <c r="G1283" s="19">
        <f>D1283 / (1 - VALUE(LEFT(E1283, LEN(E1283)-1))/100)</f>
        <v>2499</v>
      </c>
      <c r="H1283" s="19" t="str">
        <f>IF(D1283&lt;200, "&lt;₹200", IF(D1283&lt;=500, "₹200–₹500", "&gt;₹500"))</f>
        <v>&gt;₹500</v>
      </c>
      <c r="I1283">
        <v>3.8</v>
      </c>
      <c r="J1283" s="4">
        <v>1889</v>
      </c>
      <c r="K1283" s="21">
        <f>I1283*J1283</f>
        <v>7178.2</v>
      </c>
      <c r="L1283" s="28">
        <f t="shared" si="281"/>
        <v>4720611</v>
      </c>
    </row>
    <row r="1284" spans="1:12">
      <c r="A1284" t="s">
        <v>5372</v>
      </c>
      <c r="B1284" s="5" t="s">
        <v>10098</v>
      </c>
      <c r="C1284" t="s">
        <v>10702</v>
      </c>
      <c r="D1284" s="2">
        <v>1999</v>
      </c>
      <c r="E1284" s="1">
        <v>0.56999999999999995</v>
      </c>
      <c r="F1284" s="27">
        <f t="shared" si="280"/>
        <v>12</v>
      </c>
      <c r="G1284" s="19">
        <f>D1284 / (1 - VALUE(LEFT(E1284, LEN(E1284)-1))/100)</f>
        <v>2009.0452261306532</v>
      </c>
      <c r="H1284" s="19" t="str">
        <f>IF(D1284&lt;200, "&lt;₹200", IF(D1284&lt;=500, "₹200–₹500", "&gt;₹500"))</f>
        <v>&gt;₹500</v>
      </c>
      <c r="I1284">
        <v>3.8</v>
      </c>
      <c r="J1284" s="4">
        <v>1880</v>
      </c>
      <c r="K1284" s="21">
        <f>I1284*J1284</f>
        <v>7144</v>
      </c>
      <c r="L1284" s="28">
        <f t="shared" si="281"/>
        <v>3777005.0251256279</v>
      </c>
    </row>
    <row r="1285" spans="1:12">
      <c r="A1285" t="s">
        <v>8855</v>
      </c>
      <c r="B1285" s="5" t="s">
        <v>10546</v>
      </c>
      <c r="C1285" t="s">
        <v>10765</v>
      </c>
      <c r="D1285" s="2">
        <v>1799</v>
      </c>
      <c r="E1285" s="1">
        <v>0.45</v>
      </c>
      <c r="F1285" s="1"/>
      <c r="G1285" s="19">
        <f>D1285 / (1 - VALUE(LEFT(E1285, LEN(E1285)-1))/100)</f>
        <v>1806.2248995983937</v>
      </c>
      <c r="H1285" s="19" t="str">
        <f>IF(D1285&lt;200, "&lt;₹200", IF(D1285&lt;=500, "₹200–₹500", "&gt;₹500"))</f>
        <v>&gt;₹500</v>
      </c>
      <c r="I1285">
        <v>3.8</v>
      </c>
      <c r="J1285" s="4">
        <v>1846</v>
      </c>
      <c r="K1285" s="21">
        <f>I1285*J1285</f>
        <v>7014.7999999999993</v>
      </c>
    </row>
    <row r="1286" spans="1:12">
      <c r="A1286" t="s">
        <v>6948</v>
      </c>
      <c r="B1286" s="5" t="s">
        <v>10292</v>
      </c>
      <c r="C1286" t="s">
        <v>10786</v>
      </c>
      <c r="D1286" s="2">
        <v>2199</v>
      </c>
      <c r="E1286" s="1">
        <v>0.26</v>
      </c>
      <c r="F1286" s="1"/>
      <c r="G1286" s="19">
        <f>D1286 / (1 - VALUE(LEFT(E1286, LEN(E1286)-1))/100)</f>
        <v>2203.4068136272545</v>
      </c>
      <c r="H1286" s="19" t="str">
        <f>IF(D1286&lt;200, "&lt;₹200", IF(D1286&lt;=500, "₹200–₹500", "&gt;₹500"))</f>
        <v>&gt;₹500</v>
      </c>
      <c r="I1286">
        <v>3.8</v>
      </c>
      <c r="J1286" s="4">
        <v>1558</v>
      </c>
      <c r="K1286" s="21">
        <f>I1286*J1286</f>
        <v>5920.4</v>
      </c>
    </row>
    <row r="1287" spans="1:12">
      <c r="A1287" t="s">
        <v>7863</v>
      </c>
      <c r="B1287" s="5" t="s">
        <v>10413</v>
      </c>
      <c r="C1287" t="s">
        <v>10773</v>
      </c>
      <c r="D1287" s="2">
        <v>3299</v>
      </c>
      <c r="E1287" s="1">
        <v>0.34</v>
      </c>
      <c r="F1287" s="1"/>
      <c r="G1287" s="19">
        <f>D1287 / (1 - VALUE(LEFT(E1287, LEN(E1287)-1))/100)</f>
        <v>3308.926780341023</v>
      </c>
      <c r="H1287" s="19" t="str">
        <f>IF(D1287&lt;200, "&lt;₹200", IF(D1287&lt;=500, "₹200–₹500", "&gt;₹500"))</f>
        <v>&gt;₹500</v>
      </c>
      <c r="I1287">
        <v>3.8</v>
      </c>
      <c r="J1287" s="4">
        <v>1393</v>
      </c>
      <c r="K1287" s="21">
        <f>I1287*J1287</f>
        <v>5293.4</v>
      </c>
    </row>
    <row r="1288" spans="1:12">
      <c r="A1288" t="s">
        <v>8834</v>
      </c>
      <c r="B1288" s="5" t="s">
        <v>10543</v>
      </c>
      <c r="C1288" t="s">
        <v>10766</v>
      </c>
      <c r="D1288" s="2">
        <v>1190</v>
      </c>
      <c r="E1288" s="1">
        <v>0.53</v>
      </c>
      <c r="F1288" s="27">
        <f t="shared" ref="F1288:F1290" si="282">SUBTOTAL(103, E1288:E1299)</f>
        <v>12</v>
      </c>
      <c r="G1288" s="19">
        <f>D1288 / (1 - VALUE(LEFT(E1288, LEN(E1288)-1))/100)</f>
        <v>1195.9798994974874</v>
      </c>
      <c r="H1288" s="19" t="str">
        <f>IF(D1288&lt;200, "&lt;₹200", IF(D1288&lt;=500, "₹200–₹500", "&gt;₹500"))</f>
        <v>&gt;₹500</v>
      </c>
      <c r="I1288">
        <v>3.8</v>
      </c>
      <c r="J1288" s="4">
        <v>1181</v>
      </c>
      <c r="K1288" s="21">
        <f>I1288*J1288</f>
        <v>4487.8</v>
      </c>
      <c r="L1288" s="28">
        <f t="shared" ref="L1288:L1290" si="283">G1288*J1288</f>
        <v>1412452.2613065327</v>
      </c>
    </row>
    <row r="1289" spans="1:12">
      <c r="A1289" t="s">
        <v>4785</v>
      </c>
      <c r="B1289" s="5" t="s">
        <v>10027</v>
      </c>
      <c r="C1289" t="s">
        <v>10668</v>
      </c>
      <c r="D1289">
        <v>235</v>
      </c>
      <c r="E1289" s="1">
        <v>0.85</v>
      </c>
      <c r="F1289" s="27">
        <f t="shared" si="282"/>
        <v>12</v>
      </c>
      <c r="G1289" s="19">
        <f>D1289 / (1 - VALUE(LEFT(E1289, LEN(E1289)-1))/100)</f>
        <v>236.89516129032259</v>
      </c>
      <c r="H1289" s="19" t="str">
        <f>IF(D1289&lt;200, "&lt;₹200", IF(D1289&lt;=500, "₹200–₹500", "&gt;₹500"))</f>
        <v>₹200–₹500</v>
      </c>
      <c r="I1289">
        <v>3.8</v>
      </c>
      <c r="J1289" s="4">
        <v>1173</v>
      </c>
      <c r="K1289" s="21">
        <f>I1289*J1289</f>
        <v>4457.3999999999996</v>
      </c>
      <c r="L1289" s="28">
        <f t="shared" si="283"/>
        <v>277878.02419354842</v>
      </c>
    </row>
    <row r="1290" spans="1:12">
      <c r="A1290" t="s">
        <v>6485</v>
      </c>
      <c r="B1290" s="5" t="s">
        <v>10231</v>
      </c>
      <c r="C1290" t="s">
        <v>10757</v>
      </c>
      <c r="D1290">
        <v>999</v>
      </c>
      <c r="E1290" s="1">
        <v>0.5</v>
      </c>
      <c r="F1290" s="27">
        <f t="shared" si="282"/>
        <v>12</v>
      </c>
      <c r="G1290" s="19">
        <f>D1290 / (1 - VALUE(LEFT(E1290, LEN(E1290)-1))/100)</f>
        <v>999</v>
      </c>
      <c r="H1290" s="19" t="str">
        <f>IF(D1290&lt;200, "&lt;₹200", IF(D1290&lt;=500, "₹200–₹500", "&gt;₹500"))</f>
        <v>&gt;₹500</v>
      </c>
      <c r="I1290">
        <v>3.8</v>
      </c>
      <c r="J1290" s="4">
        <v>1163</v>
      </c>
      <c r="K1290" s="21">
        <f>I1290*J1290</f>
        <v>4419.3999999999996</v>
      </c>
      <c r="L1290" s="28">
        <f t="shared" si="283"/>
        <v>1161837</v>
      </c>
    </row>
    <row r="1291" spans="1:12">
      <c r="A1291" t="s">
        <v>7260</v>
      </c>
      <c r="B1291" s="5" t="s">
        <v>10332</v>
      </c>
      <c r="C1291" t="s">
        <v>10793</v>
      </c>
      <c r="D1291" s="2">
        <v>2339</v>
      </c>
      <c r="E1291" s="1">
        <v>0.42</v>
      </c>
      <c r="F1291" s="1"/>
      <c r="G1291" s="19">
        <f>D1291 / (1 - VALUE(LEFT(E1291, LEN(E1291)-1))/100)</f>
        <v>2348.3935742971889</v>
      </c>
      <c r="H1291" s="19" t="str">
        <f>IF(D1291&lt;200, "&lt;₹200", IF(D1291&lt;=500, "₹200–₹500", "&gt;₹500"))</f>
        <v>&gt;₹500</v>
      </c>
      <c r="I1291">
        <v>3.8</v>
      </c>
      <c r="J1291" s="4">
        <v>1118</v>
      </c>
      <c r="K1291" s="21">
        <f>I1291*J1291</f>
        <v>4248.3999999999996</v>
      </c>
    </row>
    <row r="1292" spans="1:12">
      <c r="A1292" t="s">
        <v>646</v>
      </c>
      <c r="B1292" s="5" t="s">
        <v>9568</v>
      </c>
      <c r="C1292" t="s">
        <v>10629</v>
      </c>
      <c r="D1292">
        <v>249</v>
      </c>
      <c r="E1292" s="1">
        <v>0.69</v>
      </c>
      <c r="F1292" s="27">
        <f t="shared" ref="F1292:F1293" si="284">SUBTOTAL(103, E1292:E1303)</f>
        <v>12</v>
      </c>
      <c r="G1292" s="19">
        <f>D1292 / (1 - VALUE(LEFT(E1292, LEN(E1292)-1))/100)</f>
        <v>250.5030181086519</v>
      </c>
      <c r="H1292" s="19" t="str">
        <f>IF(D1292&lt;200, "&lt;₹200", IF(D1292&lt;=500, "₹200–₹500", "&gt;₹500"))</f>
        <v>₹200–₹500</v>
      </c>
      <c r="I1292">
        <v>3.8</v>
      </c>
      <c r="J1292" s="4">
        <v>1079</v>
      </c>
      <c r="K1292" s="21">
        <f>I1292*J1292</f>
        <v>4100.2</v>
      </c>
      <c r="L1292" s="28">
        <f t="shared" ref="L1292:L1293" si="285">G1292*J1292</f>
        <v>270292.75653923542</v>
      </c>
    </row>
    <row r="1293" spans="1:12">
      <c r="A1293" t="s">
        <v>1402</v>
      </c>
      <c r="B1293" s="5" t="s">
        <v>9653</v>
      </c>
      <c r="C1293" t="s">
        <v>10629</v>
      </c>
      <c r="D1293">
        <v>299</v>
      </c>
      <c r="E1293" s="1">
        <v>0.7</v>
      </c>
      <c r="F1293" s="27">
        <f t="shared" si="284"/>
        <v>12</v>
      </c>
      <c r="G1293" s="19">
        <f>D1293 / (1 - VALUE(LEFT(E1293, LEN(E1293)-1))/100)</f>
        <v>299</v>
      </c>
      <c r="H1293" s="19" t="str">
        <f>IF(D1293&lt;200, "&lt;₹200", IF(D1293&lt;=500, "₹200–₹500", "&gt;₹500"))</f>
        <v>₹200–₹500</v>
      </c>
      <c r="I1293">
        <v>3.8</v>
      </c>
      <c r="J1293" s="4">
        <v>928</v>
      </c>
      <c r="K1293" s="21">
        <f>I1293*J1293</f>
        <v>3526.3999999999996</v>
      </c>
      <c r="L1293" s="28">
        <f t="shared" si="285"/>
        <v>277472</v>
      </c>
    </row>
    <row r="1294" spans="1:12">
      <c r="A1294" t="s">
        <v>3177</v>
      </c>
      <c r="B1294" s="5" t="s">
        <v>9838</v>
      </c>
      <c r="C1294" t="s">
        <v>10644</v>
      </c>
      <c r="D1294" s="2">
        <v>4999</v>
      </c>
      <c r="E1294" s="1">
        <v>0.28999999999999998</v>
      </c>
      <c r="F1294" s="1"/>
      <c r="G1294" s="19">
        <f>D1294 / (1 - VALUE(LEFT(E1294, LEN(E1294)-1))/100)</f>
        <v>5009.0180360721442</v>
      </c>
      <c r="H1294" s="19" t="str">
        <f>IF(D1294&lt;200, "&lt;₹200", IF(D1294&lt;=500, "₹200–₹500", "&gt;₹500"))</f>
        <v>&gt;₹500</v>
      </c>
      <c r="I1294">
        <v>3.8</v>
      </c>
      <c r="J1294" s="4">
        <v>758</v>
      </c>
      <c r="K1294" s="21">
        <f>I1294*J1294</f>
        <v>2880.4</v>
      </c>
    </row>
    <row r="1295" spans="1:12">
      <c r="A1295" t="s">
        <v>8437</v>
      </c>
      <c r="B1295" s="5" t="s">
        <v>10488</v>
      </c>
      <c r="C1295" t="s">
        <v>10775</v>
      </c>
      <c r="D1295" s="2">
        <v>1799</v>
      </c>
      <c r="E1295" s="1">
        <v>0.45</v>
      </c>
      <c r="F1295" s="1"/>
      <c r="G1295" s="19">
        <f>D1295 / (1 - VALUE(LEFT(E1295, LEN(E1295)-1))/100)</f>
        <v>1806.2248995983937</v>
      </c>
      <c r="H1295" s="19" t="str">
        <f>IF(D1295&lt;200, "&lt;₹200", IF(D1295&lt;=500, "₹200–₹500", "&gt;₹500"))</f>
        <v>&gt;₹500</v>
      </c>
      <c r="I1295">
        <v>3.8</v>
      </c>
      <c r="J1295" s="4">
        <v>687</v>
      </c>
      <c r="K1295" s="21">
        <f>I1295*J1295</f>
        <v>2610.6</v>
      </c>
    </row>
    <row r="1296" spans="1:12">
      <c r="A1296" t="s">
        <v>5671</v>
      </c>
      <c r="B1296" s="5" t="s">
        <v>10134</v>
      </c>
      <c r="C1296" t="s">
        <v>5673</v>
      </c>
      <c r="D1296">
        <v>99</v>
      </c>
      <c r="E1296" s="1">
        <v>0.9</v>
      </c>
      <c r="F1296" s="27">
        <f t="shared" ref="F1296:F1299" si="286">SUBTOTAL(103, E1296:E1307)</f>
        <v>12</v>
      </c>
      <c r="G1296" s="19">
        <f>D1296 / (1 - VALUE(LEFT(E1296, LEN(E1296)-1))/100)</f>
        <v>99</v>
      </c>
      <c r="H1296" s="19" t="str">
        <f>IF(D1296&lt;200, "&lt;₹200", IF(D1296&lt;=500, "₹200–₹500", "&gt;₹500"))</f>
        <v>&lt;₹200</v>
      </c>
      <c r="I1296">
        <v>3.8</v>
      </c>
      <c r="J1296" s="4">
        <v>594</v>
      </c>
      <c r="K1296" s="21">
        <f>I1296*J1296</f>
        <v>2257.1999999999998</v>
      </c>
      <c r="L1296" s="28">
        <f t="shared" ref="L1296:L1299" si="287">G1296*J1296</f>
        <v>58806</v>
      </c>
    </row>
    <row r="1297" spans="1:12">
      <c r="A1297" t="s">
        <v>2082</v>
      </c>
      <c r="B1297" s="5" t="s">
        <v>9727</v>
      </c>
      <c r="C1297" t="s">
        <v>10629</v>
      </c>
      <c r="D1297">
        <v>199</v>
      </c>
      <c r="E1297" s="1">
        <v>0.6</v>
      </c>
      <c r="F1297" s="27">
        <f t="shared" si="286"/>
        <v>12</v>
      </c>
      <c r="G1297" s="19">
        <f>D1297 / (1 - VALUE(LEFT(E1297, LEN(E1297)-1))/100)</f>
        <v>199</v>
      </c>
      <c r="H1297" s="19" t="str">
        <f>IF(D1297&lt;200, "&lt;₹200", IF(D1297&lt;=500, "₹200–₹500", "&gt;₹500"))</f>
        <v>&lt;₹200</v>
      </c>
      <c r="I1297">
        <v>3.8</v>
      </c>
      <c r="J1297" s="4">
        <v>538</v>
      </c>
      <c r="K1297" s="21">
        <f>I1297*J1297</f>
        <v>2044.3999999999999</v>
      </c>
      <c r="L1297" s="28">
        <f t="shared" si="287"/>
        <v>107062</v>
      </c>
    </row>
    <row r="1298" spans="1:12">
      <c r="A1298" t="s">
        <v>8113</v>
      </c>
      <c r="B1298" s="5" t="s">
        <v>10444</v>
      </c>
      <c r="C1298" t="s">
        <v>10778</v>
      </c>
      <c r="D1298" s="2">
        <v>1349</v>
      </c>
      <c r="E1298" s="1">
        <v>0.55000000000000004</v>
      </c>
      <c r="F1298" s="27">
        <f t="shared" si="286"/>
        <v>12</v>
      </c>
      <c r="G1298" s="19">
        <f>D1298 / (1 - VALUE(LEFT(E1298, LEN(E1298)-1))/100)</f>
        <v>1355.7788944723618</v>
      </c>
      <c r="H1298" s="19" t="str">
        <f>IF(D1298&lt;200, "&lt;₹200", IF(D1298&lt;=500, "₹200–₹500", "&gt;₹500"))</f>
        <v>&gt;₹500</v>
      </c>
      <c r="I1298">
        <v>3.8</v>
      </c>
      <c r="J1298" s="4">
        <v>441</v>
      </c>
      <c r="K1298" s="21">
        <f>I1298*J1298</f>
        <v>1675.8</v>
      </c>
      <c r="L1298" s="28">
        <f t="shared" si="287"/>
        <v>597898.49246231152</v>
      </c>
    </row>
    <row r="1299" spans="1:12">
      <c r="A1299" t="s">
        <v>1450</v>
      </c>
      <c r="B1299" s="5" t="s">
        <v>9658</v>
      </c>
      <c r="C1299" t="s">
        <v>10629</v>
      </c>
      <c r="D1299">
        <v>299</v>
      </c>
      <c r="E1299" s="1">
        <v>0.67</v>
      </c>
      <c r="F1299" s="27">
        <f t="shared" si="286"/>
        <v>12</v>
      </c>
      <c r="G1299" s="19">
        <f>D1299 / (1 - VALUE(LEFT(E1299, LEN(E1299)-1))/100)</f>
        <v>300.80482897384309</v>
      </c>
      <c r="H1299" s="19" t="str">
        <f>IF(D1299&lt;200, "&lt;₹200", IF(D1299&lt;=500, "₹200–₹500", "&gt;₹500"))</f>
        <v>₹200–₹500</v>
      </c>
      <c r="I1299">
        <v>3.8</v>
      </c>
      <c r="J1299" s="4">
        <v>425</v>
      </c>
      <c r="K1299" s="21">
        <f>I1299*J1299</f>
        <v>1615</v>
      </c>
      <c r="L1299" s="28">
        <f t="shared" si="287"/>
        <v>127842.05231388331</v>
      </c>
    </row>
    <row r="1300" spans="1:12">
      <c r="A1300" t="s">
        <v>8360</v>
      </c>
      <c r="B1300" s="5" t="s">
        <v>10478</v>
      </c>
      <c r="C1300" t="s">
        <v>10807</v>
      </c>
      <c r="D1300" s="2">
        <v>2399</v>
      </c>
      <c r="E1300" s="1">
        <v>0.43</v>
      </c>
      <c r="F1300" s="1"/>
      <c r="G1300" s="19">
        <f>D1300 / (1 - VALUE(LEFT(E1300, LEN(E1300)-1))/100)</f>
        <v>2408.6345381526103</v>
      </c>
      <c r="H1300" s="19" t="str">
        <f>IF(D1300&lt;200, "&lt;₹200", IF(D1300&lt;=500, "₹200–₹500", "&gt;₹500"))</f>
        <v>&gt;₹500</v>
      </c>
      <c r="I1300">
        <v>3.8</v>
      </c>
      <c r="J1300" s="4">
        <v>397</v>
      </c>
      <c r="K1300" s="21">
        <f>I1300*J1300</f>
        <v>1508.6</v>
      </c>
    </row>
    <row r="1301" spans="1:12">
      <c r="A1301" t="s">
        <v>1185</v>
      </c>
      <c r="B1301" s="5" t="s">
        <v>9629</v>
      </c>
      <c r="C1301" t="s">
        <v>10629</v>
      </c>
      <c r="D1301">
        <v>205</v>
      </c>
      <c r="E1301" s="1">
        <v>0.59</v>
      </c>
      <c r="F1301" s="27">
        <f>SUBTOTAL(103, E1301:E1312)</f>
        <v>12</v>
      </c>
      <c r="G1301" s="19">
        <f>D1301 / (1 - VALUE(LEFT(E1301, LEN(E1301)-1))/100)</f>
        <v>206.03015075376885</v>
      </c>
      <c r="H1301" s="19" t="str">
        <f>IF(D1301&lt;200, "&lt;₹200", IF(D1301&lt;=500, "₹200–₹500", "&gt;₹500"))</f>
        <v>₹200–₹500</v>
      </c>
      <c r="I1301">
        <v>3.8</v>
      </c>
      <c r="J1301" s="4">
        <v>313</v>
      </c>
      <c r="K1301" s="21">
        <f>I1301*J1301</f>
        <v>1189.3999999999999</v>
      </c>
      <c r="L1301" s="28">
        <f>G1301*J1301</f>
        <v>64487.437185929652</v>
      </c>
    </row>
    <row r="1302" spans="1:12">
      <c r="A1302" t="s">
        <v>7035</v>
      </c>
      <c r="B1302" s="5" t="s">
        <v>10303</v>
      </c>
      <c r="C1302" t="s">
        <v>10768</v>
      </c>
      <c r="D1302" s="2">
        <v>1299</v>
      </c>
      <c r="E1302" s="1">
        <v>0.35</v>
      </c>
      <c r="F1302" s="1"/>
      <c r="G1302" s="19">
        <f>D1302 / (1 - VALUE(LEFT(E1302, LEN(E1302)-1))/100)</f>
        <v>1302.9087261785355</v>
      </c>
      <c r="H1302" s="19" t="str">
        <f>IF(D1302&lt;200, "&lt;₹200", IF(D1302&lt;=500, "₹200–₹500", "&gt;₹500"))</f>
        <v>&gt;₹500</v>
      </c>
      <c r="I1302">
        <v>3.8</v>
      </c>
      <c r="J1302" s="4">
        <v>311</v>
      </c>
      <c r="K1302" s="21">
        <f>I1302*J1302</f>
        <v>1181.8</v>
      </c>
    </row>
    <row r="1303" spans="1:12">
      <c r="A1303" t="s">
        <v>7358</v>
      </c>
      <c r="B1303" s="5" t="s">
        <v>10345</v>
      </c>
      <c r="C1303" t="s">
        <v>10756</v>
      </c>
      <c r="D1303">
        <v>999</v>
      </c>
      <c r="E1303" s="1">
        <v>0.49</v>
      </c>
      <c r="F1303" s="1"/>
      <c r="G1303" s="19">
        <f>D1303 / (1 - VALUE(LEFT(E1303, LEN(E1303)-1))/100)</f>
        <v>1003.0120481927711</v>
      </c>
      <c r="H1303" s="19" t="str">
        <f>IF(D1303&lt;200, "&lt;₹200", IF(D1303&lt;=500, "₹200–₹500", "&gt;₹500"))</f>
        <v>&gt;₹500</v>
      </c>
      <c r="I1303">
        <v>3.8</v>
      </c>
      <c r="J1303" s="4">
        <v>305</v>
      </c>
      <c r="K1303" s="21">
        <f>I1303*J1303</f>
        <v>1159</v>
      </c>
    </row>
    <row r="1304" spans="1:12">
      <c r="A1304" t="s">
        <v>9101</v>
      </c>
      <c r="B1304" s="5" t="s">
        <v>10581</v>
      </c>
      <c r="C1304" t="s">
        <v>10772</v>
      </c>
      <c r="D1304">
        <v>390</v>
      </c>
      <c r="E1304" s="1">
        <v>0.51</v>
      </c>
      <c r="F1304" s="27">
        <f>SUBTOTAL(103, E1304:E1315)</f>
        <v>12</v>
      </c>
      <c r="G1304" s="19">
        <f>D1304 / (1 - VALUE(LEFT(E1304, LEN(E1304)-1))/100)</f>
        <v>391.9597989949749</v>
      </c>
      <c r="H1304" s="19" t="str">
        <f>IF(D1304&lt;200, "&lt;₹200", IF(D1304&lt;=500, "₹200–₹500", "&gt;₹500"))</f>
        <v>₹200–₹500</v>
      </c>
      <c r="I1304">
        <v>3.8</v>
      </c>
      <c r="J1304" s="4">
        <v>287</v>
      </c>
      <c r="K1304" s="21">
        <f>I1304*J1304</f>
        <v>1090.5999999999999</v>
      </c>
      <c r="L1304" s="28">
        <f>G1304*J1304</f>
        <v>112492.4623115578</v>
      </c>
    </row>
    <row r="1305" spans="1:12">
      <c r="A1305" t="s">
        <v>1757</v>
      </c>
      <c r="B1305" s="5" t="s">
        <v>9691</v>
      </c>
      <c r="C1305" t="s">
        <v>10642</v>
      </c>
      <c r="D1305" s="2">
        <v>2299</v>
      </c>
      <c r="E1305" s="1">
        <v>0.43</v>
      </c>
      <c r="F1305" s="1"/>
      <c r="G1305" s="19">
        <f>D1305 / (1 - VALUE(LEFT(E1305, LEN(E1305)-1))/100)</f>
        <v>2308.2329317269077</v>
      </c>
      <c r="H1305" s="19" t="str">
        <f>IF(D1305&lt;200, "&lt;₹200", IF(D1305&lt;=500, "₹200–₹500", "&gt;₹500"))</f>
        <v>&gt;₹500</v>
      </c>
      <c r="I1305">
        <v>3.8</v>
      </c>
      <c r="J1305" s="4">
        <v>282</v>
      </c>
      <c r="K1305" s="21">
        <f>I1305*J1305</f>
        <v>1071.5999999999999</v>
      </c>
    </row>
    <row r="1306" spans="1:12">
      <c r="A1306" t="s">
        <v>7667</v>
      </c>
      <c r="B1306" s="5" t="s">
        <v>10387</v>
      </c>
      <c r="C1306" t="s">
        <v>10764</v>
      </c>
      <c r="D1306" s="2">
        <v>1049</v>
      </c>
      <c r="E1306" s="1">
        <v>0.46</v>
      </c>
      <c r="F1306" s="1"/>
      <c r="G1306" s="19">
        <f>D1306 / (1 - VALUE(LEFT(E1306, LEN(E1306)-1))/100)</f>
        <v>1053.2128514056226</v>
      </c>
      <c r="H1306" s="19" t="str">
        <f>IF(D1306&lt;200, "&lt;₹200", IF(D1306&lt;=500, "₹200–₹500", "&gt;₹500"))</f>
        <v>&gt;₹500</v>
      </c>
      <c r="I1306">
        <v>3.8</v>
      </c>
      <c r="J1306" s="4">
        <v>250</v>
      </c>
      <c r="K1306" s="21">
        <f>I1306*J1306</f>
        <v>950</v>
      </c>
    </row>
    <row r="1307" spans="1:12">
      <c r="A1307" t="s">
        <v>1603</v>
      </c>
      <c r="B1307" s="5" t="s">
        <v>9582</v>
      </c>
      <c r="C1307" t="s">
        <v>10629</v>
      </c>
      <c r="D1307">
        <v>349</v>
      </c>
      <c r="E1307" s="1">
        <v>0.83</v>
      </c>
      <c r="F1307" s="27">
        <f>SUBTOTAL(103, E1307:E1318)</f>
        <v>12</v>
      </c>
      <c r="G1307" s="19">
        <f>D1307 / (1 - VALUE(LEFT(E1307, LEN(E1307)-1))/100)</f>
        <v>351.81451612903226</v>
      </c>
      <c r="H1307" s="19" t="str">
        <f>IF(D1307&lt;200, "&lt;₹200", IF(D1307&lt;=500, "₹200–₹500", "&gt;₹500"))</f>
        <v>₹200–₹500</v>
      </c>
      <c r="I1307">
        <v>3.8</v>
      </c>
      <c r="J1307" s="4">
        <v>197</v>
      </c>
      <c r="K1307" s="21">
        <f>I1307*J1307</f>
        <v>748.59999999999991</v>
      </c>
      <c r="L1307" s="28">
        <f>G1307*J1307</f>
        <v>69307.459677419349</v>
      </c>
    </row>
    <row r="1308" spans="1:12">
      <c r="A1308" t="s">
        <v>9355</v>
      </c>
      <c r="B1308" s="5" t="s">
        <v>10615</v>
      </c>
      <c r="C1308" t="s">
        <v>10758</v>
      </c>
      <c r="D1308" s="2">
        <v>2320</v>
      </c>
      <c r="E1308" s="1">
        <v>0.28999999999999998</v>
      </c>
      <c r="F1308" s="1"/>
      <c r="G1308" s="19">
        <f>D1308 / (1 - VALUE(LEFT(E1308, LEN(E1308)-1))/100)</f>
        <v>2324.6492985971945</v>
      </c>
      <c r="H1308" s="19" t="str">
        <f>IF(D1308&lt;200, "&lt;₹200", IF(D1308&lt;=500, "₹200–₹500", "&gt;₹500"))</f>
        <v>&gt;₹500</v>
      </c>
      <c r="I1308">
        <v>3.8</v>
      </c>
      <c r="J1308" s="4">
        <v>195</v>
      </c>
      <c r="K1308" s="21">
        <f>I1308*J1308</f>
        <v>741</v>
      </c>
    </row>
    <row r="1309" spans="1:12">
      <c r="A1309" t="s">
        <v>8149</v>
      </c>
      <c r="B1309" s="5" t="s">
        <v>10449</v>
      </c>
      <c r="C1309" t="s">
        <v>10758</v>
      </c>
      <c r="D1309" s="2">
        <v>1349</v>
      </c>
      <c r="E1309" s="1">
        <v>0.46</v>
      </c>
      <c r="F1309" s="1"/>
      <c r="G1309" s="19">
        <f>D1309 / (1 - VALUE(LEFT(E1309, LEN(E1309)-1))/100)</f>
        <v>1354.4176706827309</v>
      </c>
      <c r="H1309" s="19" t="str">
        <f>IF(D1309&lt;200, "&lt;₹200", IF(D1309&lt;=500, "₹200–₹500", "&gt;₹500"))</f>
        <v>&gt;₹500</v>
      </c>
      <c r="I1309">
        <v>3.8</v>
      </c>
      <c r="J1309" s="4">
        <v>166</v>
      </c>
      <c r="K1309" s="21">
        <f>I1309*J1309</f>
        <v>630.79999999999995</v>
      </c>
    </row>
    <row r="1310" spans="1:12">
      <c r="A1310" t="s">
        <v>8676</v>
      </c>
      <c r="B1310" s="5" t="s">
        <v>10521</v>
      </c>
      <c r="C1310" t="s">
        <v>10762</v>
      </c>
      <c r="D1310">
        <v>697</v>
      </c>
      <c r="E1310" s="1">
        <v>0.54</v>
      </c>
      <c r="F1310" s="27">
        <f t="shared" ref="F1310:F1313" si="288">SUBTOTAL(103, E1310:E1321)</f>
        <v>12</v>
      </c>
      <c r="G1310" s="19">
        <f>D1310 / (1 - VALUE(LEFT(E1310, LEN(E1310)-1))/100)</f>
        <v>700.5025125628141</v>
      </c>
      <c r="H1310" s="19" t="str">
        <f>IF(D1310&lt;200, "&lt;₹200", IF(D1310&lt;=500, "₹200–₹500", "&gt;₹500"))</f>
        <v>&gt;₹500</v>
      </c>
      <c r="I1310">
        <v>3.8</v>
      </c>
      <c r="J1310" s="4">
        <v>144</v>
      </c>
      <c r="K1310" s="21">
        <f>I1310*J1310</f>
        <v>547.19999999999993</v>
      </c>
      <c r="L1310" s="28">
        <f t="shared" ref="L1310:L1313" si="289">G1310*J1310</f>
        <v>100872.36180904524</v>
      </c>
    </row>
    <row r="1311" spans="1:12">
      <c r="A1311" t="s">
        <v>2146</v>
      </c>
      <c r="B1311" s="5" t="s">
        <v>9735</v>
      </c>
      <c r="C1311" t="s">
        <v>10629</v>
      </c>
      <c r="D1311">
        <v>197</v>
      </c>
      <c r="E1311" s="1">
        <v>0.61</v>
      </c>
      <c r="F1311" s="27">
        <f t="shared" si="288"/>
        <v>12</v>
      </c>
      <c r="G1311" s="19">
        <f>D1311 / (1 - VALUE(LEFT(E1311, LEN(E1311)-1))/100)</f>
        <v>198.18913480885311</v>
      </c>
      <c r="H1311" s="19" t="str">
        <f>IF(D1311&lt;200, "&lt;₹200", IF(D1311&lt;=500, "₹200–₹500", "&gt;₹500"))</f>
        <v>&lt;₹200</v>
      </c>
      <c r="I1311">
        <v>3.8</v>
      </c>
      <c r="J1311" s="4">
        <v>136</v>
      </c>
      <c r="K1311" s="21">
        <f>I1311*J1311</f>
        <v>516.79999999999995</v>
      </c>
      <c r="L1311" s="28">
        <f t="shared" si="289"/>
        <v>26953.722334004022</v>
      </c>
    </row>
    <row r="1312" spans="1:12">
      <c r="A1312" t="s">
        <v>9172</v>
      </c>
      <c r="B1312" s="5" t="s">
        <v>10591</v>
      </c>
      <c r="C1312" t="s">
        <v>10765</v>
      </c>
      <c r="D1312" s="2">
        <v>1199</v>
      </c>
      <c r="E1312" s="1">
        <v>0.6</v>
      </c>
      <c r="F1312" s="27">
        <f t="shared" si="288"/>
        <v>12</v>
      </c>
      <c r="G1312" s="19">
        <f>D1312 / (1 - VALUE(LEFT(E1312, LEN(E1312)-1))/100)</f>
        <v>1199</v>
      </c>
      <c r="H1312" s="19" t="str">
        <f>IF(D1312&lt;200, "&lt;₹200", IF(D1312&lt;=500, "₹200–₹500", "&gt;₹500"))</f>
        <v>&gt;₹500</v>
      </c>
      <c r="I1312">
        <v>3.8</v>
      </c>
      <c r="J1312" s="4">
        <v>133</v>
      </c>
      <c r="K1312" s="21">
        <f>I1312*J1312</f>
        <v>505.4</v>
      </c>
      <c r="L1312" s="28">
        <f t="shared" si="289"/>
        <v>159467</v>
      </c>
    </row>
    <row r="1313" spans="1:12">
      <c r="A1313" t="s">
        <v>794</v>
      </c>
      <c r="B1313" s="5" t="s">
        <v>9585</v>
      </c>
      <c r="C1313" t="s">
        <v>10625</v>
      </c>
      <c r="D1313">
        <v>228</v>
      </c>
      <c r="E1313" s="1">
        <v>0.75</v>
      </c>
      <c r="F1313" s="27">
        <f t="shared" si="288"/>
        <v>12</v>
      </c>
      <c r="G1313" s="19">
        <f>D1313 / (1 - VALUE(LEFT(E1313, LEN(E1313)-1))/100)</f>
        <v>229.607250755287</v>
      </c>
      <c r="H1313" s="19" t="str">
        <f>IF(D1313&lt;200, "&lt;₹200", IF(D1313&lt;=500, "₹200–₹500", "&gt;₹500"))</f>
        <v>₹200–₹500</v>
      </c>
      <c r="I1313">
        <v>3.8</v>
      </c>
      <c r="J1313" s="4">
        <v>132</v>
      </c>
      <c r="K1313" s="21">
        <f>I1313*J1313</f>
        <v>501.59999999999997</v>
      </c>
      <c r="L1313" s="28">
        <f t="shared" si="289"/>
        <v>30308.157099697884</v>
      </c>
    </row>
    <row r="1314" spans="1:12">
      <c r="A1314" t="s">
        <v>3380</v>
      </c>
      <c r="B1314" s="5" t="s">
        <v>9861</v>
      </c>
      <c r="C1314" t="s">
        <v>10646</v>
      </c>
      <c r="D1314" s="2">
        <v>7998</v>
      </c>
      <c r="E1314" s="1">
        <v>0.33</v>
      </c>
      <c r="F1314" s="1"/>
      <c r="G1314" s="19">
        <f>D1314 / (1 - VALUE(LEFT(E1314, LEN(E1314)-1))/100)</f>
        <v>8022.0661985957877</v>
      </c>
      <c r="H1314" s="19" t="str">
        <f>IF(D1314&lt;200, "&lt;₹200", IF(D1314&lt;=500, "₹200–₹500", "&gt;₹500"))</f>
        <v>&gt;₹500</v>
      </c>
      <c r="I1314">
        <v>3.8</v>
      </c>
      <c r="J1314" s="4">
        <v>125</v>
      </c>
      <c r="K1314" s="21">
        <f>I1314*J1314</f>
        <v>475</v>
      </c>
    </row>
    <row r="1315" spans="1:12">
      <c r="A1315" t="s">
        <v>3328</v>
      </c>
      <c r="B1315" s="5" t="s">
        <v>9854</v>
      </c>
      <c r="C1315" t="s">
        <v>10651</v>
      </c>
      <c r="D1315">
        <v>799</v>
      </c>
      <c r="E1315" s="1">
        <v>0.8</v>
      </c>
      <c r="F1315" s="27">
        <f t="shared" ref="F1315:F1316" si="290">SUBTOTAL(103, E1315:E1326)</f>
        <v>12</v>
      </c>
      <c r="G1315" s="19">
        <f>D1315 / (1 - VALUE(LEFT(E1315, LEN(E1315)-1))/100)</f>
        <v>799</v>
      </c>
      <c r="H1315" s="19" t="str">
        <f>IF(D1315&lt;200, "&lt;₹200", IF(D1315&lt;=500, "₹200–₹500", "&gt;₹500"))</f>
        <v>&gt;₹500</v>
      </c>
      <c r="I1315">
        <v>3.8</v>
      </c>
      <c r="J1315" s="4">
        <v>119</v>
      </c>
      <c r="K1315" s="21">
        <f>I1315*J1315</f>
        <v>452.2</v>
      </c>
      <c r="L1315" s="28">
        <f t="shared" ref="L1315:L1316" si="291">G1315*J1315</f>
        <v>95081</v>
      </c>
    </row>
    <row r="1316" spans="1:12">
      <c r="A1316" t="s">
        <v>1409</v>
      </c>
      <c r="B1316" s="5" t="s">
        <v>9635</v>
      </c>
      <c r="C1316" t="s">
        <v>10630</v>
      </c>
      <c r="D1316" s="2">
        <v>6999</v>
      </c>
      <c r="E1316" s="1">
        <v>0.59</v>
      </c>
      <c r="F1316" s="27">
        <f t="shared" si="290"/>
        <v>12</v>
      </c>
      <c r="G1316" s="19">
        <f>D1316 / (1 - VALUE(LEFT(E1316, LEN(E1316)-1))/100)</f>
        <v>7034.1708542713568</v>
      </c>
      <c r="H1316" s="19" t="str">
        <f>IF(D1316&lt;200, "&lt;₹200", IF(D1316&lt;=500, "₹200–₹500", "&gt;₹500"))</f>
        <v>&gt;₹500</v>
      </c>
      <c r="I1316">
        <v>3.8</v>
      </c>
      <c r="J1316" s="4">
        <v>110</v>
      </c>
      <c r="K1316" s="21">
        <f>I1316*J1316</f>
        <v>418</v>
      </c>
      <c r="L1316" s="28">
        <f t="shared" si="291"/>
        <v>773758.79396984924</v>
      </c>
    </row>
    <row r="1317" spans="1:12">
      <c r="A1317" t="s">
        <v>6941</v>
      </c>
      <c r="B1317" s="5" t="s">
        <v>10291</v>
      </c>
      <c r="C1317" t="s">
        <v>10757</v>
      </c>
      <c r="D1317" s="2">
        <v>1498</v>
      </c>
      <c r="E1317" s="1">
        <v>0.35</v>
      </c>
      <c r="F1317" s="1"/>
      <c r="G1317" s="19">
        <f>D1317 / (1 - VALUE(LEFT(E1317, LEN(E1317)-1))/100)</f>
        <v>1502.5075225677031</v>
      </c>
      <c r="H1317" s="19" t="str">
        <f>IF(D1317&lt;200, "&lt;₹200", IF(D1317&lt;=500, "₹200–₹500", "&gt;₹500"))</f>
        <v>&gt;₹500</v>
      </c>
      <c r="I1317">
        <v>3.8</v>
      </c>
      <c r="J1317" s="4">
        <v>95</v>
      </c>
      <c r="K1317" s="21">
        <f>I1317*J1317</f>
        <v>361</v>
      </c>
    </row>
    <row r="1318" spans="1:12">
      <c r="A1318" t="s">
        <v>1808</v>
      </c>
      <c r="B1318" s="5" t="s">
        <v>9694</v>
      </c>
      <c r="C1318" t="s">
        <v>10625</v>
      </c>
      <c r="D1318">
        <v>119</v>
      </c>
      <c r="E1318" s="1">
        <v>0.6</v>
      </c>
      <c r="F1318" s="27">
        <f>SUBTOTAL(103, E1318:E1329)</f>
        <v>12</v>
      </c>
      <c r="G1318" s="19">
        <f>D1318 / (1 - VALUE(LEFT(E1318, LEN(E1318)-1))/100)</f>
        <v>119</v>
      </c>
      <c r="H1318" s="19" t="str">
        <f>IF(D1318&lt;200, "&lt;₹200", IF(D1318&lt;=500, "₹200–₹500", "&gt;₹500"))</f>
        <v>&lt;₹200</v>
      </c>
      <c r="I1318">
        <v>3.8</v>
      </c>
      <c r="J1318" s="4">
        <v>51</v>
      </c>
      <c r="K1318" s="21">
        <f>I1318*J1318</f>
        <v>193.79999999999998</v>
      </c>
      <c r="L1318" s="28">
        <f>G1318*J1318</f>
        <v>6069</v>
      </c>
    </row>
    <row r="1319" spans="1:12">
      <c r="A1319" t="s">
        <v>7452</v>
      </c>
      <c r="B1319" s="5" t="s">
        <v>10358</v>
      </c>
      <c r="C1319" t="s">
        <v>10757</v>
      </c>
      <c r="D1319">
        <v>649</v>
      </c>
      <c r="E1319" s="1">
        <v>0.35</v>
      </c>
      <c r="F1319" s="1"/>
      <c r="G1319" s="19">
        <f>D1319 / (1 - VALUE(LEFT(E1319, LEN(E1319)-1))/100)</f>
        <v>650.95285857572719</v>
      </c>
      <c r="H1319" s="19" t="str">
        <f>IF(D1319&lt;200, "&lt;₹200", IF(D1319&lt;=500, "₹200–₹500", "&gt;₹500"))</f>
        <v>&gt;₹500</v>
      </c>
      <c r="I1319">
        <v>3.8</v>
      </c>
      <c r="J1319" s="4">
        <v>49</v>
      </c>
      <c r="K1319" s="21">
        <f>I1319*J1319</f>
        <v>186.2</v>
      </c>
    </row>
    <row r="1320" spans="1:12">
      <c r="A1320" t="s">
        <v>6639</v>
      </c>
      <c r="B1320" s="5" t="s">
        <v>10252</v>
      </c>
      <c r="C1320" t="s">
        <v>10757</v>
      </c>
      <c r="D1320" s="2">
        <v>1099</v>
      </c>
      <c r="E1320" s="1">
        <v>0.54</v>
      </c>
      <c r="F1320" s="27">
        <f t="shared" ref="F1320:F1322" si="292">SUBTOTAL(103, E1320:E1331)</f>
        <v>12</v>
      </c>
      <c r="G1320" s="19">
        <f>D1320 / (1 - VALUE(LEFT(E1320, LEN(E1320)-1))/100)</f>
        <v>1104.5226130653266</v>
      </c>
      <c r="H1320" s="19" t="str">
        <f>IF(D1320&lt;200, "&lt;₹200", IF(D1320&lt;=500, "₹200–₹500", "&gt;₹500"))</f>
        <v>&gt;₹500</v>
      </c>
      <c r="I1320">
        <v>3.8</v>
      </c>
      <c r="J1320" s="4">
        <v>4</v>
      </c>
      <c r="K1320" s="21">
        <f>I1320*J1320</f>
        <v>15.2</v>
      </c>
      <c r="L1320" s="28">
        <f t="shared" ref="L1320:L1322" si="293">G1320*J1320</f>
        <v>4418.0904522613064</v>
      </c>
    </row>
    <row r="1321" spans="1:12">
      <c r="A1321" t="s">
        <v>4368</v>
      </c>
      <c r="B1321" s="5" t="s">
        <v>9976</v>
      </c>
      <c r="C1321" t="s">
        <v>2271</v>
      </c>
      <c r="D1321" s="2">
        <v>1499</v>
      </c>
      <c r="E1321" s="1">
        <v>0.5</v>
      </c>
      <c r="F1321" s="27">
        <f t="shared" si="292"/>
        <v>12</v>
      </c>
      <c r="G1321" s="19">
        <f>D1321 / (1 - VALUE(LEFT(E1321, LEN(E1321)-1))/100)</f>
        <v>1499</v>
      </c>
      <c r="H1321" s="19" t="str">
        <f>IF(D1321&lt;200, "&lt;₹200", IF(D1321&lt;=500, "₹200–₹500", "&gt;₹500"))</f>
        <v>&gt;₹500</v>
      </c>
      <c r="I1321">
        <v>3.7</v>
      </c>
      <c r="J1321" s="4">
        <v>87798</v>
      </c>
      <c r="K1321" s="21">
        <f>I1321*J1321</f>
        <v>324852.60000000003</v>
      </c>
      <c r="L1321" s="28">
        <f t="shared" si="293"/>
        <v>131609202</v>
      </c>
    </row>
    <row r="1322" spans="1:12">
      <c r="A1322" t="s">
        <v>3967</v>
      </c>
      <c r="B1322" s="5" t="s">
        <v>9927</v>
      </c>
      <c r="C1322" t="s">
        <v>2271</v>
      </c>
      <c r="D1322" s="2">
        <v>1499</v>
      </c>
      <c r="E1322" s="1">
        <v>0.83</v>
      </c>
      <c r="F1322" s="27">
        <f t="shared" si="292"/>
        <v>12</v>
      </c>
      <c r="G1322" s="19">
        <f>D1322 / (1 - VALUE(LEFT(E1322, LEN(E1322)-1))/100)</f>
        <v>1511.0887096774193</v>
      </c>
      <c r="H1322" s="19" t="str">
        <f>IF(D1322&lt;200, "&lt;₹200", IF(D1322&lt;=500, "₹200–₹500", "&gt;₹500"))</f>
        <v>&gt;₹500</v>
      </c>
      <c r="I1322">
        <v>3.7</v>
      </c>
      <c r="J1322" s="4">
        <v>28324</v>
      </c>
      <c r="K1322" s="21">
        <f>I1322*J1322</f>
        <v>104798.8</v>
      </c>
      <c r="L1322" s="28">
        <f t="shared" si="293"/>
        <v>42800076.612903222</v>
      </c>
    </row>
    <row r="1323" spans="1:12">
      <c r="A1323" t="s">
        <v>7172</v>
      </c>
      <c r="B1323" s="5" t="s">
        <v>10321</v>
      </c>
      <c r="C1323" t="s">
        <v>10792</v>
      </c>
      <c r="D1323" s="2">
        <v>2719</v>
      </c>
      <c r="E1323" s="1">
        <v>0.31</v>
      </c>
      <c r="F1323" s="1"/>
      <c r="G1323" s="19">
        <f>D1323 / (1 - VALUE(LEFT(E1323, LEN(E1323)-1))/100)</f>
        <v>2727.1815446339019</v>
      </c>
      <c r="H1323" s="19" t="str">
        <f>IF(D1323&lt;200, "&lt;₹200", IF(D1323&lt;=500, "₹200–₹500", "&gt;₹500"))</f>
        <v>&gt;₹500</v>
      </c>
      <c r="I1323">
        <v>3.7</v>
      </c>
      <c r="J1323" s="4">
        <v>13406</v>
      </c>
      <c r="K1323" s="21">
        <f>I1323*J1323</f>
        <v>49602.200000000004</v>
      </c>
    </row>
    <row r="1324" spans="1:12">
      <c r="A1324" t="s">
        <v>7516</v>
      </c>
      <c r="B1324" s="5" t="s">
        <v>10367</v>
      </c>
      <c r="C1324" t="s">
        <v>10774</v>
      </c>
      <c r="D1324" s="2">
        <v>3299</v>
      </c>
      <c r="E1324" s="1">
        <v>0.49</v>
      </c>
      <c r="F1324" s="1"/>
      <c r="G1324" s="19">
        <f>D1324 / (1 - VALUE(LEFT(E1324, LEN(E1324)-1))/100)</f>
        <v>3312.2489959839359</v>
      </c>
      <c r="H1324" s="19" t="str">
        <f>IF(D1324&lt;200, "&lt;₹200", IF(D1324&lt;=500, "₹200–₹500", "&gt;₹500"))</f>
        <v>&gt;₹500</v>
      </c>
      <c r="I1324">
        <v>3.7</v>
      </c>
      <c r="J1324" s="4">
        <v>11217</v>
      </c>
      <c r="K1324" s="21">
        <f>I1324*J1324</f>
        <v>41502.9</v>
      </c>
    </row>
    <row r="1325" spans="1:12">
      <c r="A1325" t="s">
        <v>156</v>
      </c>
      <c r="B1325" s="5" t="s">
        <v>9507</v>
      </c>
      <c r="C1325" t="s">
        <v>10627</v>
      </c>
      <c r="D1325">
        <v>279</v>
      </c>
      <c r="E1325" s="1">
        <v>0.44</v>
      </c>
      <c r="F1325" s="1"/>
      <c r="G1325" s="19">
        <f>D1325 / (1 - VALUE(LEFT(E1325, LEN(E1325)-1))/100)</f>
        <v>280.12048192771084</v>
      </c>
      <c r="H1325" s="19" t="str">
        <f>IF(D1325&lt;200, "&lt;₹200", IF(D1325&lt;=500, "₹200–₹500", "&gt;₹500"))</f>
        <v>₹200–₹500</v>
      </c>
      <c r="I1325">
        <v>3.7</v>
      </c>
      <c r="J1325" s="4">
        <v>10962</v>
      </c>
      <c r="K1325" s="21">
        <f>I1325*J1325</f>
        <v>40559.4</v>
      </c>
    </row>
    <row r="1326" spans="1:12">
      <c r="A1326" t="s">
        <v>156</v>
      </c>
      <c r="B1326" s="5" t="s">
        <v>9507</v>
      </c>
      <c r="C1326" t="s">
        <v>10627</v>
      </c>
      <c r="D1326">
        <v>279</v>
      </c>
      <c r="E1326" s="1">
        <v>0.44</v>
      </c>
      <c r="F1326" s="1"/>
      <c r="G1326" s="19">
        <f>D1326 / (1 - VALUE(LEFT(E1326, LEN(E1326)-1))/100)</f>
        <v>280.12048192771084</v>
      </c>
      <c r="H1326" s="19" t="str">
        <f>IF(D1326&lt;200, "&lt;₹200", IF(D1326&lt;=500, "₹200–₹500", "&gt;₹500"))</f>
        <v>₹200–₹500</v>
      </c>
      <c r="I1326">
        <v>3.7</v>
      </c>
      <c r="J1326" s="4">
        <v>10962</v>
      </c>
      <c r="K1326" s="21">
        <f>I1326*J1326</f>
        <v>40559.4</v>
      </c>
    </row>
    <row r="1327" spans="1:12">
      <c r="A1327" t="s">
        <v>5642</v>
      </c>
      <c r="B1327" s="5" t="s">
        <v>10130</v>
      </c>
      <c r="C1327" t="s">
        <v>10706</v>
      </c>
      <c r="D1327">
        <v>330</v>
      </c>
      <c r="E1327" s="1">
        <v>0.34</v>
      </c>
      <c r="F1327" s="1"/>
      <c r="G1327" s="19">
        <f>D1327 / (1 - VALUE(LEFT(E1327, LEN(E1327)-1))/100)</f>
        <v>330.99297893681046</v>
      </c>
      <c r="H1327" s="19" t="str">
        <f>IF(D1327&lt;200, "&lt;₹200", IF(D1327&lt;=500, "₹200–₹500", "&gt;₹500"))</f>
        <v>₹200–₹500</v>
      </c>
      <c r="I1327">
        <v>3.7</v>
      </c>
      <c r="J1327" s="4">
        <v>8566</v>
      </c>
      <c r="K1327" s="21">
        <f>I1327*J1327</f>
        <v>31694.2</v>
      </c>
    </row>
    <row r="1328" spans="1:12">
      <c r="A1328" t="s">
        <v>8925</v>
      </c>
      <c r="B1328" s="5" t="s">
        <v>10556</v>
      </c>
      <c r="C1328" t="s">
        <v>10772</v>
      </c>
      <c r="D1328">
        <v>199</v>
      </c>
      <c r="E1328" s="1">
        <v>0.5</v>
      </c>
      <c r="F1328" s="27">
        <f>SUBTOTAL(103, E1328:E1339)</f>
        <v>12</v>
      </c>
      <c r="G1328" s="19">
        <f>D1328 / (1 - VALUE(LEFT(E1328, LEN(E1328)-1))/100)</f>
        <v>199</v>
      </c>
      <c r="H1328" s="19" t="str">
        <f>IF(D1328&lt;200, "&lt;₹200", IF(D1328&lt;=500, "₹200–₹500", "&gt;₹500"))</f>
        <v>&lt;₹200</v>
      </c>
      <c r="I1328">
        <v>3.7</v>
      </c>
      <c r="J1328" s="4">
        <v>7945</v>
      </c>
      <c r="K1328" s="21">
        <f>I1328*J1328</f>
        <v>29396.5</v>
      </c>
      <c r="L1328" s="28">
        <f>G1328*J1328</f>
        <v>1581055</v>
      </c>
    </row>
    <row r="1329" spans="1:12">
      <c r="A1329" t="s">
        <v>9010</v>
      </c>
      <c r="B1329" s="5" t="s">
        <v>10568</v>
      </c>
      <c r="C1329" t="s">
        <v>10774</v>
      </c>
      <c r="D1329" s="2">
        <v>3349</v>
      </c>
      <c r="E1329" s="1">
        <v>0.3</v>
      </c>
      <c r="F1329" s="1"/>
      <c r="G1329" s="19">
        <f>D1329 / (1 - VALUE(LEFT(E1329, LEN(E1329)-1))/100)</f>
        <v>3349</v>
      </c>
      <c r="H1329" s="19" t="str">
        <f>IF(D1329&lt;200, "&lt;₹200", IF(D1329&lt;=500, "₹200–₹500", "&gt;₹500"))</f>
        <v>&gt;₹500</v>
      </c>
      <c r="I1329">
        <v>3.7</v>
      </c>
      <c r="J1329" s="4">
        <v>4200</v>
      </c>
      <c r="K1329" s="21">
        <f>I1329*J1329</f>
        <v>15540</v>
      </c>
    </row>
    <row r="1330" spans="1:12">
      <c r="A1330" t="s">
        <v>3835</v>
      </c>
      <c r="B1330" s="5" t="s">
        <v>9912</v>
      </c>
      <c r="C1330" t="s">
        <v>10678</v>
      </c>
      <c r="D1330">
        <v>499</v>
      </c>
      <c r="E1330" s="1">
        <v>0.75</v>
      </c>
      <c r="F1330" s="27">
        <f t="shared" ref="F1330:F1336" si="294">SUBTOTAL(103, E1330:E1341)</f>
        <v>12</v>
      </c>
      <c r="G1330" s="19">
        <f>D1330 / (1 - VALUE(LEFT(E1330, LEN(E1330)-1))/100)</f>
        <v>502.51762336354483</v>
      </c>
      <c r="H1330" s="19" t="str">
        <f>IF(D1330&lt;200, "&lt;₹200", IF(D1330&lt;=500, "₹200–₹500", "&gt;₹500"))</f>
        <v>₹200–₹500</v>
      </c>
      <c r="I1330">
        <v>3.7</v>
      </c>
      <c r="J1330" s="4">
        <v>3369</v>
      </c>
      <c r="K1330" s="21">
        <f>I1330*J1330</f>
        <v>12465.300000000001</v>
      </c>
      <c r="L1330" s="28">
        <f t="shared" ref="L1330:L1336" si="295">G1330*J1330</f>
        <v>1692981.8731117826</v>
      </c>
    </row>
    <row r="1331" spans="1:12">
      <c r="A1331" t="s">
        <v>2945</v>
      </c>
      <c r="B1331" s="5" t="s">
        <v>9819</v>
      </c>
      <c r="C1331" t="s">
        <v>10660</v>
      </c>
      <c r="D1331">
        <v>251</v>
      </c>
      <c r="E1331" s="1">
        <v>0.75</v>
      </c>
      <c r="F1331" s="27">
        <f t="shared" si="294"/>
        <v>12</v>
      </c>
      <c r="G1331" s="19">
        <f>D1331 / (1 - VALUE(LEFT(E1331, LEN(E1331)-1))/100)</f>
        <v>252.76938569989929</v>
      </c>
      <c r="H1331" s="19" t="str">
        <f>IF(D1331&lt;200, "&lt;₹200", IF(D1331&lt;=500, "₹200–₹500", "&gt;₹500"))</f>
        <v>₹200–₹500</v>
      </c>
      <c r="I1331">
        <v>3.7</v>
      </c>
      <c r="J1331" s="4">
        <v>3234</v>
      </c>
      <c r="K1331" s="21">
        <f>I1331*J1331</f>
        <v>11965.800000000001</v>
      </c>
      <c r="L1331" s="28">
        <f t="shared" si="295"/>
        <v>817456.19335347426</v>
      </c>
    </row>
    <row r="1332" spans="1:12">
      <c r="A1332" t="s">
        <v>382</v>
      </c>
      <c r="B1332" s="5" t="s">
        <v>9539</v>
      </c>
      <c r="C1332" t="s">
        <v>10629</v>
      </c>
      <c r="D1332">
        <v>230</v>
      </c>
      <c r="E1332" s="1">
        <v>0.54</v>
      </c>
      <c r="F1332" s="27">
        <f t="shared" si="294"/>
        <v>12</v>
      </c>
      <c r="G1332" s="19">
        <f>D1332 / (1 - VALUE(LEFT(E1332, LEN(E1332)-1))/100)</f>
        <v>231.15577889447238</v>
      </c>
      <c r="H1332" s="19" t="str">
        <f>IF(D1332&lt;200, "&lt;₹200", IF(D1332&lt;=500, "₹200–₹500", "&gt;₹500"))</f>
        <v>₹200–₹500</v>
      </c>
      <c r="I1332">
        <v>3.7</v>
      </c>
      <c r="J1332" s="4">
        <v>2960</v>
      </c>
      <c r="K1332" s="21">
        <f>I1332*J1332</f>
        <v>10952</v>
      </c>
      <c r="L1332" s="28">
        <f t="shared" si="295"/>
        <v>684221.10552763822</v>
      </c>
    </row>
    <row r="1333" spans="1:12">
      <c r="A1333" t="s">
        <v>1362</v>
      </c>
      <c r="B1333" s="5" t="s">
        <v>9650</v>
      </c>
      <c r="C1333" t="s">
        <v>10625</v>
      </c>
      <c r="D1333">
        <v>252</v>
      </c>
      <c r="E1333" s="1">
        <v>0.75</v>
      </c>
      <c r="F1333" s="27">
        <f t="shared" si="294"/>
        <v>12</v>
      </c>
      <c r="G1333" s="19">
        <f>D1333 / (1 - VALUE(LEFT(E1333, LEN(E1333)-1))/100)</f>
        <v>253.77643504531721</v>
      </c>
      <c r="H1333" s="19" t="str">
        <f>IF(D1333&lt;200, "&lt;₹200", IF(D1333&lt;=500, "₹200–₹500", "&gt;₹500"))</f>
        <v>₹200–₹500</v>
      </c>
      <c r="I1333">
        <v>3.7</v>
      </c>
      <c r="J1333" s="4">
        <v>2249</v>
      </c>
      <c r="K1333" s="21">
        <f>I1333*J1333</f>
        <v>8321.3000000000011</v>
      </c>
      <c r="L1333" s="28">
        <f t="shared" si="295"/>
        <v>570743.20241691836</v>
      </c>
    </row>
    <row r="1334" spans="1:12">
      <c r="A1334" t="s">
        <v>413</v>
      </c>
      <c r="B1334" s="5" t="s">
        <v>9542</v>
      </c>
      <c r="C1334" t="s">
        <v>10629</v>
      </c>
      <c r="D1334">
        <v>179</v>
      </c>
      <c r="E1334" s="1">
        <v>0.78</v>
      </c>
      <c r="F1334" s="27">
        <f t="shared" si="294"/>
        <v>12</v>
      </c>
      <c r="G1334" s="19">
        <f>D1334 / (1 - VALUE(LEFT(E1334, LEN(E1334)-1))/100)</f>
        <v>180.26183282980867</v>
      </c>
      <c r="H1334" s="19" t="str">
        <f>IF(D1334&lt;200, "&lt;₹200", IF(D1334&lt;=500, "₹200–₹500", "&gt;₹500"))</f>
        <v>&lt;₹200</v>
      </c>
      <c r="I1334">
        <v>3.7</v>
      </c>
      <c r="J1334" s="4">
        <v>2201</v>
      </c>
      <c r="K1334" s="21">
        <f>I1334*J1334</f>
        <v>8143.7000000000007</v>
      </c>
      <c r="L1334" s="28">
        <f t="shared" si="295"/>
        <v>396756.29405840888</v>
      </c>
    </row>
    <row r="1335" spans="1:12">
      <c r="A1335" t="s">
        <v>6315</v>
      </c>
      <c r="B1335" s="5" t="s">
        <v>10209</v>
      </c>
      <c r="C1335" t="s">
        <v>10760</v>
      </c>
      <c r="D1335">
        <v>199</v>
      </c>
      <c r="E1335" s="1">
        <v>0.9</v>
      </c>
      <c r="F1335" s="27">
        <f t="shared" si="294"/>
        <v>12</v>
      </c>
      <c r="G1335" s="19">
        <f>D1335 / (1 - VALUE(LEFT(E1335, LEN(E1335)-1))/100)</f>
        <v>199</v>
      </c>
      <c r="H1335" s="19" t="str">
        <f>IF(D1335&lt;200, "&lt;₹200", IF(D1335&lt;=500, "₹200–₹500", "&gt;₹500"))</f>
        <v>&lt;₹200</v>
      </c>
      <c r="I1335">
        <v>3.7</v>
      </c>
      <c r="J1335" s="4">
        <v>2031</v>
      </c>
      <c r="K1335" s="21">
        <f>I1335*J1335</f>
        <v>7514.7000000000007</v>
      </c>
      <c r="L1335" s="28">
        <f t="shared" si="295"/>
        <v>404169</v>
      </c>
    </row>
    <row r="1336" spans="1:12">
      <c r="A1336" t="s">
        <v>4729</v>
      </c>
      <c r="B1336" s="5" t="s">
        <v>10020</v>
      </c>
      <c r="C1336" t="s">
        <v>2271</v>
      </c>
      <c r="D1336" s="2">
        <v>1999</v>
      </c>
      <c r="E1336" s="1">
        <v>0.8</v>
      </c>
      <c r="F1336" s="27">
        <f t="shared" si="294"/>
        <v>12</v>
      </c>
      <c r="G1336" s="19">
        <f>D1336 / (1 - VALUE(LEFT(E1336, LEN(E1336)-1))/100)</f>
        <v>1999</v>
      </c>
      <c r="H1336" s="19" t="str">
        <f>IF(D1336&lt;200, "&lt;₹200", IF(D1336&lt;=500, "₹200–₹500", "&gt;₹500"))</f>
        <v>&gt;₹500</v>
      </c>
      <c r="I1336">
        <v>3.7</v>
      </c>
      <c r="J1336" s="4">
        <v>1986</v>
      </c>
      <c r="K1336" s="21">
        <f>I1336*J1336</f>
        <v>7348.2000000000007</v>
      </c>
      <c r="L1336" s="28">
        <f t="shared" si="295"/>
        <v>3970014</v>
      </c>
    </row>
    <row r="1337" spans="1:12">
      <c r="A1337" t="s">
        <v>639</v>
      </c>
      <c r="B1337" s="5" t="s">
        <v>9567</v>
      </c>
      <c r="C1337" t="s">
        <v>10626</v>
      </c>
      <c r="D1337">
        <v>290</v>
      </c>
      <c r="E1337" s="1">
        <v>0.17</v>
      </c>
      <c r="F1337" s="1"/>
      <c r="G1337" s="19">
        <f>D1337 / (1 - VALUE(LEFT(E1337, LEN(E1337)-1))/100)</f>
        <v>290.29029029029027</v>
      </c>
      <c r="H1337" s="19" t="str">
        <f>IF(D1337&lt;200, "&lt;₹200", IF(D1337&lt;=500, "₹200–₹500", "&gt;₹500"))</f>
        <v>₹200–₹500</v>
      </c>
      <c r="I1337">
        <v>3.7</v>
      </c>
      <c r="J1337" s="4">
        <v>1977</v>
      </c>
      <c r="K1337" s="21">
        <f>I1337*J1337</f>
        <v>7314.9000000000005</v>
      </c>
    </row>
    <row r="1338" spans="1:12">
      <c r="A1338" t="s">
        <v>8591</v>
      </c>
      <c r="B1338" s="5" t="s">
        <v>10509</v>
      </c>
      <c r="C1338" t="s">
        <v>10801</v>
      </c>
      <c r="D1338" s="2">
        <v>3710</v>
      </c>
      <c r="E1338" s="1">
        <v>0.14000000000000001</v>
      </c>
      <c r="F1338" s="1"/>
      <c r="G1338" s="19">
        <f>D1338 / (1 - VALUE(LEFT(E1338, LEN(E1338)-1))/100)</f>
        <v>3713.7137137137138</v>
      </c>
      <c r="H1338" s="19" t="str">
        <f>IF(D1338&lt;200, "&lt;₹200", IF(D1338&lt;=500, "₹200–₹500", "&gt;₹500"))</f>
        <v>&gt;₹500</v>
      </c>
      <c r="I1338">
        <v>3.7</v>
      </c>
      <c r="J1338" s="4">
        <v>1662</v>
      </c>
      <c r="K1338" s="21">
        <f>I1338*J1338</f>
        <v>6149.4000000000005</v>
      </c>
    </row>
    <row r="1339" spans="1:12">
      <c r="A1339" t="s">
        <v>7891</v>
      </c>
      <c r="B1339" s="5" t="s">
        <v>10237</v>
      </c>
      <c r="C1339" t="s">
        <v>10772</v>
      </c>
      <c r="D1339">
        <v>351</v>
      </c>
      <c r="E1339" s="1">
        <v>0.68</v>
      </c>
      <c r="F1339" s="27">
        <f t="shared" ref="F1339:F1341" si="296">SUBTOTAL(103, E1339:E1350)</f>
        <v>12</v>
      </c>
      <c r="G1339" s="19">
        <f>D1339 / (1 - VALUE(LEFT(E1339, LEN(E1339)-1))/100)</f>
        <v>353.11871227364185</v>
      </c>
      <c r="H1339" s="19" t="str">
        <f>IF(D1339&lt;200, "&lt;₹200", IF(D1339&lt;=500, "₹200–₹500", "&gt;₹500"))</f>
        <v>₹200–₹500</v>
      </c>
      <c r="I1339">
        <v>3.7</v>
      </c>
      <c r="J1339" s="4">
        <v>1470</v>
      </c>
      <c r="K1339" s="21">
        <f>I1339*J1339</f>
        <v>5439</v>
      </c>
      <c r="L1339" s="28">
        <f t="shared" ref="L1339:L1341" si="297">G1339*J1339</f>
        <v>519084.50704225351</v>
      </c>
    </row>
    <row r="1340" spans="1:12">
      <c r="A1340" t="s">
        <v>963</v>
      </c>
      <c r="B1340" s="5" t="s">
        <v>9542</v>
      </c>
      <c r="C1340" t="s">
        <v>10629</v>
      </c>
      <c r="D1340">
        <v>195</v>
      </c>
      <c r="E1340" s="1">
        <v>0.61</v>
      </c>
      <c r="F1340" s="27">
        <f t="shared" si="296"/>
        <v>12</v>
      </c>
      <c r="G1340" s="19">
        <f>D1340 / (1 - VALUE(LEFT(E1340, LEN(E1340)-1))/100)</f>
        <v>196.17706237424548</v>
      </c>
      <c r="H1340" s="19" t="str">
        <f>IF(D1340&lt;200, "&lt;₹200", IF(D1340&lt;=500, "₹200–₹500", "&gt;₹500"))</f>
        <v>&lt;₹200</v>
      </c>
      <c r="I1340">
        <v>3.7</v>
      </c>
      <c r="J1340" s="4">
        <v>1383</v>
      </c>
      <c r="K1340" s="21">
        <f>I1340*J1340</f>
        <v>5117.1000000000004</v>
      </c>
      <c r="L1340" s="28">
        <f t="shared" si="297"/>
        <v>271312.8772635815</v>
      </c>
    </row>
    <row r="1341" spans="1:12">
      <c r="A1341" t="s">
        <v>653</v>
      </c>
      <c r="B1341" s="5" t="s">
        <v>9569</v>
      </c>
      <c r="C1341" t="s">
        <v>10625</v>
      </c>
      <c r="D1341">
        <v>345</v>
      </c>
      <c r="E1341" s="1">
        <v>0.65</v>
      </c>
      <c r="F1341" s="27">
        <f t="shared" si="296"/>
        <v>12</v>
      </c>
      <c r="G1341" s="19">
        <f>D1341 / (1 - VALUE(LEFT(E1341, LEN(E1341)-1))/100)</f>
        <v>347.08249496981892</v>
      </c>
      <c r="H1341" s="19" t="str">
        <f>IF(D1341&lt;200, "&lt;₹200", IF(D1341&lt;=500, "₹200–₹500", "&gt;₹500"))</f>
        <v>₹200–₹500</v>
      </c>
      <c r="I1341">
        <v>3.7</v>
      </c>
      <c r="J1341" s="4">
        <v>1097</v>
      </c>
      <c r="K1341" s="21">
        <f>I1341*J1341</f>
        <v>4058.9</v>
      </c>
      <c r="L1341" s="28">
        <f t="shared" si="297"/>
        <v>380749.49698189134</v>
      </c>
    </row>
    <row r="1342" spans="1:12">
      <c r="A1342" t="s">
        <v>7501</v>
      </c>
      <c r="B1342" s="5" t="s">
        <v>10365</v>
      </c>
      <c r="C1342" t="s">
        <v>10798</v>
      </c>
      <c r="D1342" s="2">
        <v>1484</v>
      </c>
      <c r="E1342" s="1">
        <v>0.41</v>
      </c>
      <c r="F1342" s="1"/>
      <c r="G1342" s="19">
        <f>D1342 / (1 - VALUE(LEFT(E1342, LEN(E1342)-1))/100)</f>
        <v>1489.9598393574297</v>
      </c>
      <c r="H1342" s="19" t="str">
        <f>IF(D1342&lt;200, "&lt;₹200", IF(D1342&lt;=500, "₹200–₹500", "&gt;₹500"))</f>
        <v>&gt;₹500</v>
      </c>
      <c r="I1342">
        <v>3.7</v>
      </c>
      <c r="J1342" s="4">
        <v>1067</v>
      </c>
      <c r="K1342" s="21">
        <f>I1342*J1342</f>
        <v>3947.9</v>
      </c>
    </row>
    <row r="1343" spans="1:12">
      <c r="A1343" t="s">
        <v>6559</v>
      </c>
      <c r="B1343" s="5" t="s">
        <v>10241</v>
      </c>
      <c r="C1343" t="s">
        <v>10768</v>
      </c>
      <c r="D1343">
        <v>809</v>
      </c>
      <c r="E1343" s="1">
        <v>0.48</v>
      </c>
      <c r="F1343" s="1"/>
      <c r="G1343" s="19">
        <f>D1343 / (1 - VALUE(LEFT(E1343, LEN(E1343)-1))/100)</f>
        <v>812.24899598393574</v>
      </c>
      <c r="H1343" s="19" t="str">
        <f>IF(D1343&lt;200, "&lt;₹200", IF(D1343&lt;=500, "₹200–₹500", "&gt;₹500"))</f>
        <v>&gt;₹500</v>
      </c>
      <c r="I1343">
        <v>3.7</v>
      </c>
      <c r="J1343" s="4">
        <v>976</v>
      </c>
      <c r="K1343" s="21">
        <f>I1343*J1343</f>
        <v>3611.2000000000003</v>
      </c>
    </row>
    <row r="1344" spans="1:12">
      <c r="A1344" t="s">
        <v>3186</v>
      </c>
      <c r="B1344" s="5" t="s">
        <v>9839</v>
      </c>
      <c r="C1344" t="s">
        <v>10644</v>
      </c>
      <c r="D1344" s="2">
        <v>2499</v>
      </c>
      <c r="E1344" s="1">
        <v>0.57999999999999996</v>
      </c>
      <c r="F1344" s="27">
        <f>SUBTOTAL(103, E1344:E1355)</f>
        <v>12</v>
      </c>
      <c r="G1344" s="19">
        <f>D1344 / (1 - VALUE(LEFT(E1344, LEN(E1344)-1))/100)</f>
        <v>2511.5577889447236</v>
      </c>
      <c r="H1344" s="19" t="str">
        <f>IF(D1344&lt;200, "&lt;₹200", IF(D1344&lt;=500, "₹200–₹500", "&gt;₹500"))</f>
        <v>&gt;₹500</v>
      </c>
      <c r="I1344">
        <v>3.7</v>
      </c>
      <c r="J1344" s="4">
        <v>828</v>
      </c>
      <c r="K1344" s="21">
        <f>I1344*J1344</f>
        <v>3063.6000000000004</v>
      </c>
      <c r="L1344" s="28">
        <f>G1344*J1344</f>
        <v>2079569.8492462311</v>
      </c>
    </row>
    <row r="1345" spans="1:12">
      <c r="A1345" t="s">
        <v>6890</v>
      </c>
      <c r="B1345" s="5" t="s">
        <v>10284</v>
      </c>
      <c r="C1345" t="s">
        <v>10784</v>
      </c>
      <c r="D1345" s="2">
        <v>1409</v>
      </c>
      <c r="E1345" s="1">
        <v>0.14000000000000001</v>
      </c>
      <c r="F1345" s="1"/>
      <c r="G1345" s="19">
        <f>D1345 / (1 - VALUE(LEFT(E1345, LEN(E1345)-1))/100)</f>
        <v>1410.4104104104103</v>
      </c>
      <c r="H1345" s="19" t="str">
        <f>IF(D1345&lt;200, "&lt;₹200", IF(D1345&lt;=500, "₹200–₹500", "&gt;₹500"))</f>
        <v>&gt;₹500</v>
      </c>
      <c r="I1345">
        <v>3.7</v>
      </c>
      <c r="J1345" s="4">
        <v>787</v>
      </c>
      <c r="K1345" s="21">
        <f>I1345*J1345</f>
        <v>2911.9</v>
      </c>
    </row>
    <row r="1346" spans="1:12">
      <c r="A1346" t="s">
        <v>1820</v>
      </c>
      <c r="B1346" s="5" t="s">
        <v>9658</v>
      </c>
      <c r="C1346" t="s">
        <v>10629</v>
      </c>
      <c r="D1346">
        <v>299</v>
      </c>
      <c r="E1346" s="1">
        <v>0.5</v>
      </c>
      <c r="F1346" s="27">
        <f t="shared" ref="F1346:F1351" si="298">SUBTOTAL(103, E1346:E1357)</f>
        <v>12</v>
      </c>
      <c r="G1346" s="19">
        <f>D1346 / (1 - VALUE(LEFT(E1346, LEN(E1346)-1))/100)</f>
        <v>299</v>
      </c>
      <c r="H1346" s="19" t="str">
        <f>IF(D1346&lt;200, "&lt;₹200", IF(D1346&lt;=500, "₹200–₹500", "&gt;₹500"))</f>
        <v>₹200–₹500</v>
      </c>
      <c r="I1346">
        <v>3.7</v>
      </c>
      <c r="J1346" s="4">
        <v>708</v>
      </c>
      <c r="K1346" s="21">
        <f>I1346*J1346</f>
        <v>2619.6</v>
      </c>
      <c r="L1346" s="28">
        <f t="shared" ref="L1346:L1351" si="299">G1346*J1346</f>
        <v>211692</v>
      </c>
    </row>
    <row r="1347" spans="1:12">
      <c r="A1347" t="s">
        <v>5286</v>
      </c>
      <c r="B1347" s="5" t="s">
        <v>10091</v>
      </c>
      <c r="C1347" t="s">
        <v>2271</v>
      </c>
      <c r="D1347" s="2">
        <v>1599</v>
      </c>
      <c r="E1347" s="1">
        <v>0.54</v>
      </c>
      <c r="F1347" s="27">
        <f t="shared" si="298"/>
        <v>12</v>
      </c>
      <c r="G1347" s="19">
        <f>D1347 / (1 - VALUE(LEFT(E1347, LEN(E1347)-1))/100)</f>
        <v>1607.035175879397</v>
      </c>
      <c r="H1347" s="19" t="str">
        <f>IF(D1347&lt;200, "&lt;₹200", IF(D1347&lt;=500, "₹200–₹500", "&gt;₹500"))</f>
        <v>&gt;₹500</v>
      </c>
      <c r="I1347">
        <v>3.7</v>
      </c>
      <c r="J1347" s="4">
        <v>676</v>
      </c>
      <c r="K1347" s="21">
        <f>I1347*J1347</f>
        <v>2501.2000000000003</v>
      </c>
      <c r="L1347" s="28">
        <f t="shared" si="299"/>
        <v>1086355.7788944724</v>
      </c>
    </row>
    <row r="1348" spans="1:12">
      <c r="A1348" t="s">
        <v>8354</v>
      </c>
      <c r="B1348" s="5" t="s">
        <v>10428</v>
      </c>
      <c r="C1348" t="s">
        <v>10766</v>
      </c>
      <c r="D1348" s="2">
        <v>1049</v>
      </c>
      <c r="E1348" s="1">
        <v>0.57999999999999996</v>
      </c>
      <c r="F1348" s="27">
        <f t="shared" si="298"/>
        <v>12</v>
      </c>
      <c r="G1348" s="19">
        <f>D1348 / (1 - VALUE(LEFT(E1348, LEN(E1348)-1))/100)</f>
        <v>1054.2713567839196</v>
      </c>
      <c r="H1348" s="19" t="str">
        <f>IF(D1348&lt;200, "&lt;₹200", IF(D1348&lt;=500, "₹200–₹500", "&gt;₹500"))</f>
        <v>&gt;₹500</v>
      </c>
      <c r="I1348">
        <v>3.7</v>
      </c>
      <c r="J1348" s="4">
        <v>638</v>
      </c>
      <c r="K1348" s="21">
        <f>I1348*J1348</f>
        <v>2360.6</v>
      </c>
      <c r="L1348" s="28">
        <f t="shared" si="299"/>
        <v>672625.12562814075</v>
      </c>
    </row>
    <row r="1349" spans="1:12">
      <c r="A1349" t="s">
        <v>1155</v>
      </c>
      <c r="B1349" s="5" t="s">
        <v>9626</v>
      </c>
      <c r="C1349" t="s">
        <v>10626</v>
      </c>
      <c r="D1349">
        <v>199</v>
      </c>
      <c r="E1349" s="1">
        <v>0.6</v>
      </c>
      <c r="F1349" s="27">
        <f t="shared" si="298"/>
        <v>12</v>
      </c>
      <c r="G1349" s="19">
        <f>D1349 / (1 - VALUE(LEFT(E1349, LEN(E1349)-1))/100)</f>
        <v>199</v>
      </c>
      <c r="H1349" s="19" t="str">
        <f>IF(D1349&lt;200, "&lt;₹200", IF(D1349&lt;=500, "₹200–₹500", "&gt;₹500"))</f>
        <v>&lt;₹200</v>
      </c>
      <c r="I1349">
        <v>3.7</v>
      </c>
      <c r="J1349" s="4">
        <v>612</v>
      </c>
      <c r="K1349" s="21">
        <f>I1349*J1349</f>
        <v>2264.4</v>
      </c>
      <c r="L1349" s="28">
        <f t="shared" si="299"/>
        <v>121788</v>
      </c>
    </row>
    <row r="1350" spans="1:12">
      <c r="A1350" t="s">
        <v>1262</v>
      </c>
      <c r="B1350" s="5" t="s">
        <v>9620</v>
      </c>
      <c r="C1350" t="s">
        <v>10629</v>
      </c>
      <c r="D1350">
        <v>299</v>
      </c>
      <c r="E1350" s="1">
        <v>0.75</v>
      </c>
      <c r="F1350" s="27">
        <f t="shared" si="298"/>
        <v>12</v>
      </c>
      <c r="G1350" s="19">
        <f>D1350 / (1 - VALUE(LEFT(E1350, LEN(E1350)-1))/100)</f>
        <v>301.10775427995969</v>
      </c>
      <c r="H1350" s="19" t="str">
        <f>IF(D1350&lt;200, "&lt;₹200", IF(D1350&lt;=500, "₹200–₹500", "&gt;₹500"))</f>
        <v>₹200–₹500</v>
      </c>
      <c r="I1350">
        <v>3.7</v>
      </c>
      <c r="J1350" s="4">
        <v>490</v>
      </c>
      <c r="K1350" s="21">
        <f>I1350*J1350</f>
        <v>1813</v>
      </c>
      <c r="L1350" s="28">
        <f t="shared" si="299"/>
        <v>147542.79959718024</v>
      </c>
    </row>
    <row r="1351" spans="1:12">
      <c r="A1351" t="s">
        <v>3504</v>
      </c>
      <c r="B1351" s="5" t="s">
        <v>9873</v>
      </c>
      <c r="C1351" t="s">
        <v>10644</v>
      </c>
      <c r="D1351">
        <v>265</v>
      </c>
      <c r="E1351" s="1">
        <v>0.73</v>
      </c>
      <c r="F1351" s="27">
        <f t="shared" si="298"/>
        <v>12</v>
      </c>
      <c r="G1351" s="19">
        <f>D1351 / (1 - VALUE(LEFT(E1351, LEN(E1351)-1))/100)</f>
        <v>266.86807653575028</v>
      </c>
      <c r="H1351" s="19" t="str">
        <f>IF(D1351&lt;200, "&lt;₹200", IF(D1351&lt;=500, "₹200–₹500", "&gt;₹500"))</f>
        <v>₹200–₹500</v>
      </c>
      <c r="I1351">
        <v>3.7</v>
      </c>
      <c r="J1351" s="4">
        <v>465</v>
      </c>
      <c r="K1351" s="21">
        <f>I1351*J1351</f>
        <v>1720.5</v>
      </c>
      <c r="L1351" s="28">
        <f t="shared" si="299"/>
        <v>124093.65558912388</v>
      </c>
    </row>
    <row r="1352" spans="1:12">
      <c r="A1352" t="s">
        <v>7101</v>
      </c>
      <c r="B1352" s="5" t="s">
        <v>10311</v>
      </c>
      <c r="C1352" t="s">
        <v>10792</v>
      </c>
      <c r="D1352" s="2">
        <v>1599</v>
      </c>
      <c r="E1352" s="1">
        <v>0.45</v>
      </c>
      <c r="F1352" s="1"/>
      <c r="G1352" s="19">
        <f>D1352 / (1 - VALUE(LEFT(E1352, LEN(E1352)-1))/100)</f>
        <v>1605.4216867469879</v>
      </c>
      <c r="H1352" s="19" t="str">
        <f>IF(D1352&lt;200, "&lt;₹200", IF(D1352&lt;=500, "₹200–₹500", "&gt;₹500"))</f>
        <v>&gt;₹500</v>
      </c>
      <c r="I1352">
        <v>3.7</v>
      </c>
      <c r="J1352" s="4">
        <v>441</v>
      </c>
      <c r="K1352" s="21">
        <f>I1352*J1352</f>
        <v>1631.7</v>
      </c>
    </row>
    <row r="1353" spans="1:12">
      <c r="A1353" t="s">
        <v>6257</v>
      </c>
      <c r="B1353" s="5" t="s">
        <v>10204</v>
      </c>
      <c r="C1353" t="s">
        <v>10708</v>
      </c>
      <c r="D1353">
        <v>799</v>
      </c>
      <c r="E1353" s="1">
        <v>0.6</v>
      </c>
      <c r="F1353" s="27">
        <f t="shared" ref="F1353:F1354" si="300">SUBTOTAL(103, E1353:E1364)</f>
        <v>12</v>
      </c>
      <c r="G1353" s="19">
        <f>D1353 / (1 - VALUE(LEFT(E1353, LEN(E1353)-1))/100)</f>
        <v>799</v>
      </c>
      <c r="H1353" s="19" t="str">
        <f>IF(D1353&lt;200, "&lt;₹200", IF(D1353&lt;=500, "₹200–₹500", "&gt;₹500"))</f>
        <v>&gt;₹500</v>
      </c>
      <c r="I1353">
        <v>3.7</v>
      </c>
      <c r="J1353" s="4">
        <v>418</v>
      </c>
      <c r="K1353" s="21">
        <f>I1353*J1353</f>
        <v>1546.6000000000001</v>
      </c>
      <c r="L1353" s="28">
        <f t="shared" ref="L1353:L1354" si="301">G1353*J1353</f>
        <v>333982</v>
      </c>
    </row>
    <row r="1354" spans="1:12">
      <c r="A1354" t="s">
        <v>1478</v>
      </c>
      <c r="B1354" s="5" t="s">
        <v>9661</v>
      </c>
      <c r="C1354" t="s">
        <v>10629</v>
      </c>
      <c r="D1354">
        <v>213</v>
      </c>
      <c r="E1354" s="1">
        <v>0.56999999999999995</v>
      </c>
      <c r="F1354" s="27">
        <f t="shared" si="300"/>
        <v>12</v>
      </c>
      <c r="G1354" s="19">
        <f>D1354 / (1 - VALUE(LEFT(E1354, LEN(E1354)-1))/100)</f>
        <v>214.07035175879398</v>
      </c>
      <c r="H1354" s="19" t="str">
        <f>IF(D1354&lt;200, "&lt;₹200", IF(D1354&lt;=500, "₹200–₹500", "&gt;₹500"))</f>
        <v>₹200–₹500</v>
      </c>
      <c r="I1354">
        <v>3.7</v>
      </c>
      <c r="J1354" s="4">
        <v>246</v>
      </c>
      <c r="K1354" s="21">
        <f>I1354*J1354</f>
        <v>910.2</v>
      </c>
      <c r="L1354" s="28">
        <f t="shared" si="301"/>
        <v>52661.306532663315</v>
      </c>
    </row>
    <row r="1355" spans="1:12">
      <c r="A1355" t="s">
        <v>1645</v>
      </c>
      <c r="B1355" s="5" t="s">
        <v>9677</v>
      </c>
      <c r="C1355" t="s">
        <v>10629</v>
      </c>
      <c r="D1355">
        <v>499</v>
      </c>
      <c r="E1355" s="1">
        <v>0.44</v>
      </c>
      <c r="F1355" s="1"/>
      <c r="G1355" s="19">
        <f>D1355 / (1 - VALUE(LEFT(E1355, LEN(E1355)-1))/100)</f>
        <v>501.00401606425703</v>
      </c>
      <c r="H1355" s="19" t="str">
        <f>IF(D1355&lt;200, "&lt;₹200", IF(D1355&lt;=500, "₹200–₹500", "&gt;₹500"))</f>
        <v>₹200–₹500</v>
      </c>
      <c r="I1355">
        <v>3.7</v>
      </c>
      <c r="J1355" s="4">
        <v>185</v>
      </c>
      <c r="K1355" s="21">
        <f>I1355*J1355</f>
        <v>684.5</v>
      </c>
    </row>
    <row r="1356" spans="1:12">
      <c r="A1356" t="s">
        <v>2007</v>
      </c>
      <c r="B1356" s="5" t="s">
        <v>9718</v>
      </c>
      <c r="C1356" t="s">
        <v>10628</v>
      </c>
      <c r="D1356" s="2">
        <v>10990</v>
      </c>
      <c r="E1356" s="1">
        <v>0.45</v>
      </c>
      <c r="F1356" s="1"/>
      <c r="G1356" s="19">
        <f>D1356 / (1 - VALUE(LEFT(E1356, LEN(E1356)-1))/100)</f>
        <v>11034.136546184738</v>
      </c>
      <c r="H1356" s="19" t="str">
        <f>IF(D1356&lt;200, "&lt;₹200", IF(D1356&lt;=500, "₹200–₹500", "&gt;₹500"))</f>
        <v>&gt;₹500</v>
      </c>
      <c r="I1356">
        <v>3.7</v>
      </c>
      <c r="J1356" s="4">
        <v>129</v>
      </c>
      <c r="K1356" s="21">
        <f>I1356*J1356</f>
        <v>477.3</v>
      </c>
    </row>
    <row r="1357" spans="1:12">
      <c r="A1357" t="s">
        <v>7801</v>
      </c>
      <c r="B1357" s="5" t="s">
        <v>10405</v>
      </c>
      <c r="C1357" t="s">
        <v>10763</v>
      </c>
      <c r="D1357">
        <v>210</v>
      </c>
      <c r="E1357" s="1">
        <v>0.7</v>
      </c>
      <c r="F1357" s="27">
        <f t="shared" ref="F1357:F1362" si="302">SUBTOTAL(103, E1357:E1368)</f>
        <v>12</v>
      </c>
      <c r="G1357" s="19">
        <f>D1357 / (1 - VALUE(LEFT(E1357, LEN(E1357)-1))/100)</f>
        <v>210</v>
      </c>
      <c r="H1357" s="19" t="str">
        <f>IF(D1357&lt;200, "&lt;₹200", IF(D1357&lt;=500, "₹200–₹500", "&gt;₹500"))</f>
        <v>₹200–₹500</v>
      </c>
      <c r="I1357">
        <v>3.7</v>
      </c>
      <c r="J1357" s="4">
        <v>74</v>
      </c>
      <c r="K1357" s="21">
        <f>I1357*J1357</f>
        <v>273.8</v>
      </c>
      <c r="L1357" s="28">
        <f t="shared" ref="L1357:L1362" si="303">G1357*J1357</f>
        <v>15540</v>
      </c>
    </row>
    <row r="1358" spans="1:12">
      <c r="A1358" t="s">
        <v>7646</v>
      </c>
      <c r="B1358" s="5" t="s">
        <v>10384</v>
      </c>
      <c r="C1358" t="s">
        <v>10774</v>
      </c>
      <c r="D1358">
        <v>499</v>
      </c>
      <c r="E1358" s="1">
        <v>0.77</v>
      </c>
      <c r="F1358" s="27">
        <f t="shared" si="302"/>
        <v>12</v>
      </c>
      <c r="G1358" s="19">
        <f>D1358 / (1 - VALUE(LEFT(E1358, LEN(E1358)-1))/100)</f>
        <v>502.51762336354483</v>
      </c>
      <c r="H1358" s="19" t="str">
        <f>IF(D1358&lt;200, "&lt;₹200", IF(D1358&lt;=500, "₹200–₹500", "&gt;₹500"))</f>
        <v>₹200–₹500</v>
      </c>
      <c r="I1358">
        <v>3.7</v>
      </c>
      <c r="J1358" s="4">
        <v>53</v>
      </c>
      <c r="K1358" s="21">
        <f>I1358*J1358</f>
        <v>196.10000000000002</v>
      </c>
      <c r="L1358" s="28">
        <f t="shared" si="303"/>
        <v>26633.434038267875</v>
      </c>
    </row>
    <row r="1359" spans="1:12">
      <c r="A1359" t="s">
        <v>1954</v>
      </c>
      <c r="B1359" s="5" t="s">
        <v>9710</v>
      </c>
      <c r="C1359" t="s">
        <v>10625</v>
      </c>
      <c r="D1359">
        <v>129</v>
      </c>
      <c r="E1359" s="1">
        <v>0.71</v>
      </c>
      <c r="F1359" s="27">
        <f t="shared" si="302"/>
        <v>12</v>
      </c>
      <c r="G1359" s="19">
        <f>D1359 / (1 - VALUE(LEFT(E1359, LEN(E1359)-1))/100)</f>
        <v>129.90936555891238</v>
      </c>
      <c r="H1359" s="19" t="str">
        <f>IF(D1359&lt;200, "&lt;₹200", IF(D1359&lt;=500, "₹200–₹500", "&gt;₹500"))</f>
        <v>&lt;₹200</v>
      </c>
      <c r="I1359">
        <v>3.7</v>
      </c>
      <c r="J1359" s="4">
        <v>41</v>
      </c>
      <c r="K1359" s="21">
        <f>I1359*J1359</f>
        <v>151.70000000000002</v>
      </c>
      <c r="L1359" s="28">
        <f t="shared" si="303"/>
        <v>5326.283987915408</v>
      </c>
    </row>
    <row r="1360" spans="1:12">
      <c r="A1360" t="s">
        <v>808</v>
      </c>
      <c r="B1360" s="5" t="s">
        <v>9587</v>
      </c>
      <c r="C1360" t="s">
        <v>10629</v>
      </c>
      <c r="D1360" s="2">
        <v>1499</v>
      </c>
      <c r="E1360" s="1">
        <v>0.63</v>
      </c>
      <c r="F1360" s="27">
        <f t="shared" si="302"/>
        <v>12</v>
      </c>
      <c r="G1360" s="19">
        <f>D1360 / (1 - VALUE(LEFT(E1360, LEN(E1360)-1))/100)</f>
        <v>1508.0482897384306</v>
      </c>
      <c r="H1360" s="19" t="str">
        <f>IF(D1360&lt;200, "&lt;₹200", IF(D1360&lt;=500, "₹200–₹500", "&gt;₹500"))</f>
        <v>&gt;₹500</v>
      </c>
      <c r="I1360">
        <v>3.7</v>
      </c>
      <c r="J1360" s="4">
        <v>37</v>
      </c>
      <c r="K1360" s="21">
        <f>I1360*J1360</f>
        <v>136.9</v>
      </c>
      <c r="L1360" s="28">
        <f t="shared" si="303"/>
        <v>55797.786720321936</v>
      </c>
    </row>
    <row r="1361" spans="1:12">
      <c r="A1361" t="s">
        <v>7006</v>
      </c>
      <c r="B1361" s="5" t="s">
        <v>10300</v>
      </c>
      <c r="C1361" t="s">
        <v>10759</v>
      </c>
      <c r="D1361">
        <v>469</v>
      </c>
      <c r="E1361" s="1">
        <v>0.71</v>
      </c>
      <c r="F1361" s="27">
        <f t="shared" si="302"/>
        <v>12</v>
      </c>
      <c r="G1361" s="19">
        <f>D1361 / (1 - VALUE(LEFT(E1361, LEN(E1361)-1))/100)</f>
        <v>472.30614300100706</v>
      </c>
      <c r="H1361" s="19" t="str">
        <f>IF(D1361&lt;200, "&lt;₹200", IF(D1361&lt;=500, "₹200–₹500", "&gt;₹500"))</f>
        <v>₹200–₹500</v>
      </c>
      <c r="I1361">
        <v>3.7</v>
      </c>
      <c r="J1361" s="4">
        <v>6</v>
      </c>
      <c r="K1361" s="21">
        <f>I1361*J1361</f>
        <v>22.200000000000003</v>
      </c>
      <c r="L1361" s="28">
        <f t="shared" si="303"/>
        <v>2833.8368580060423</v>
      </c>
    </row>
    <row r="1362" spans="1:12">
      <c r="A1362" t="s">
        <v>8584</v>
      </c>
      <c r="B1362" s="5" t="s">
        <v>10508</v>
      </c>
      <c r="C1362" t="s">
        <v>10757</v>
      </c>
      <c r="D1362">
        <v>929</v>
      </c>
      <c r="E1362" s="1">
        <v>0.57999999999999996</v>
      </c>
      <c r="F1362" s="27">
        <f t="shared" si="302"/>
        <v>12</v>
      </c>
      <c r="G1362" s="19">
        <f>D1362 / (1 - VALUE(LEFT(E1362, LEN(E1362)-1))/100)</f>
        <v>933.6683417085427</v>
      </c>
      <c r="H1362" s="19" t="str">
        <f>IF(D1362&lt;200, "&lt;₹200", IF(D1362&lt;=500, "₹200–₹500", "&gt;₹500"))</f>
        <v>&gt;₹500</v>
      </c>
      <c r="I1362">
        <v>3.7</v>
      </c>
      <c r="J1362" s="4">
        <v>4</v>
      </c>
      <c r="K1362" s="21">
        <f>I1362*J1362</f>
        <v>14.8</v>
      </c>
      <c r="L1362" s="28">
        <f t="shared" si="303"/>
        <v>3734.6733668341708</v>
      </c>
    </row>
    <row r="1363" spans="1:12">
      <c r="A1363" t="s">
        <v>4087</v>
      </c>
      <c r="B1363" s="5" t="s">
        <v>9943</v>
      </c>
      <c r="C1363" t="s">
        <v>10671</v>
      </c>
      <c r="D1363">
        <v>329</v>
      </c>
      <c r="E1363" s="1">
        <v>0.18</v>
      </c>
      <c r="F1363" s="1"/>
      <c r="G1363" s="19">
        <f>D1363 / (1 - VALUE(LEFT(E1363, LEN(E1363)-1))/100)</f>
        <v>329.32932932932931</v>
      </c>
      <c r="H1363" s="19" t="str">
        <f>IF(D1363&lt;200, "&lt;₹200", IF(D1363&lt;=500, "₹200–₹500", "&gt;₹500"))</f>
        <v>₹200–₹500</v>
      </c>
      <c r="I1363">
        <v>3.6</v>
      </c>
      <c r="J1363" s="4">
        <v>33735</v>
      </c>
      <c r="K1363" s="21">
        <f>I1363*J1363</f>
        <v>121446</v>
      </c>
    </row>
    <row r="1364" spans="1:12">
      <c r="A1364" t="s">
        <v>4778</v>
      </c>
      <c r="B1364" s="5" t="s">
        <v>10026</v>
      </c>
      <c r="C1364" t="s">
        <v>2271</v>
      </c>
      <c r="D1364" s="2">
        <v>1199</v>
      </c>
      <c r="E1364" s="1">
        <v>0.85</v>
      </c>
      <c r="F1364" s="27">
        <f t="shared" ref="F1364:F1365" si="304">SUBTOTAL(103, E1364:E1375)</f>
        <v>12</v>
      </c>
      <c r="G1364" s="19">
        <f>D1364 / (1 - VALUE(LEFT(E1364, LEN(E1364)-1))/100)</f>
        <v>1208.6693548387098</v>
      </c>
      <c r="H1364" s="19" t="str">
        <f>IF(D1364&lt;200, "&lt;₹200", IF(D1364&lt;=500, "₹200–₹500", "&gt;₹500"))</f>
        <v>&gt;₹500</v>
      </c>
      <c r="I1364">
        <v>3.6</v>
      </c>
      <c r="J1364" s="4">
        <v>25910</v>
      </c>
      <c r="K1364" s="21">
        <f>I1364*J1364</f>
        <v>93276</v>
      </c>
      <c r="L1364" s="28">
        <f t="shared" ref="L1364:L1365" si="305">G1364*J1364</f>
        <v>31316622.983870968</v>
      </c>
    </row>
    <row r="1365" spans="1:12">
      <c r="A1365" t="s">
        <v>2625</v>
      </c>
      <c r="B1365" s="5" t="s">
        <v>9792</v>
      </c>
      <c r="C1365" t="s">
        <v>2271</v>
      </c>
      <c r="D1365">
        <v>299</v>
      </c>
      <c r="E1365" s="1">
        <v>0.84</v>
      </c>
      <c r="F1365" s="27">
        <f t="shared" si="304"/>
        <v>12</v>
      </c>
      <c r="G1365" s="19">
        <f>D1365 / (1 - VALUE(LEFT(E1365, LEN(E1365)-1))/100)</f>
        <v>301.41129032258067</v>
      </c>
      <c r="H1365" s="19" t="str">
        <f>IF(D1365&lt;200, "&lt;₹200", IF(D1365&lt;=500, "₹200–₹500", "&gt;₹500"))</f>
        <v>₹200–₹500</v>
      </c>
      <c r="I1365">
        <v>3.6</v>
      </c>
      <c r="J1365" s="4">
        <v>18202</v>
      </c>
      <c r="K1365" s="21">
        <f>I1365*J1365</f>
        <v>65527.200000000004</v>
      </c>
      <c r="L1365" s="28">
        <f t="shared" si="305"/>
        <v>5486288.3064516131</v>
      </c>
    </row>
    <row r="1366" spans="1:12">
      <c r="A1366" t="s">
        <v>6138</v>
      </c>
      <c r="B1366" s="5" t="s">
        <v>10189</v>
      </c>
      <c r="C1366" t="s">
        <v>10700</v>
      </c>
      <c r="D1366">
        <v>39</v>
      </c>
      <c r="E1366" s="1">
        <v>0.23</v>
      </c>
      <c r="F1366" s="1"/>
      <c r="G1366" s="19">
        <f>D1366 / (1 - VALUE(LEFT(E1366, LEN(E1366)-1))/100)</f>
        <v>39.078156312625254</v>
      </c>
      <c r="H1366" s="19" t="str">
        <f>IF(D1366&lt;200, "&lt;₹200", IF(D1366&lt;=500, "₹200–₹500", "&gt;₹500"))</f>
        <v>&lt;₹200</v>
      </c>
      <c r="I1366">
        <v>3.6</v>
      </c>
      <c r="J1366" s="4">
        <v>13572</v>
      </c>
      <c r="K1366" s="21">
        <f>I1366*J1366</f>
        <v>48859.200000000004</v>
      </c>
    </row>
    <row r="1367" spans="1:12">
      <c r="A1367" t="s">
        <v>6291</v>
      </c>
      <c r="B1367" s="5" t="s">
        <v>10207</v>
      </c>
      <c r="C1367" t="s">
        <v>10757</v>
      </c>
      <c r="D1367" s="2">
        <v>1199</v>
      </c>
      <c r="E1367" s="1">
        <v>0.28999999999999998</v>
      </c>
      <c r="F1367" s="1"/>
      <c r="G1367" s="19">
        <f>D1367 / (1 - VALUE(LEFT(E1367, LEN(E1367)-1))/100)</f>
        <v>1201.4028056112224</v>
      </c>
      <c r="H1367" s="19" t="str">
        <f>IF(D1367&lt;200, "&lt;₹200", IF(D1367&lt;=500, "₹200–₹500", "&gt;₹500"))</f>
        <v>&gt;₹500</v>
      </c>
      <c r="I1367">
        <v>3.6</v>
      </c>
      <c r="J1367" s="4">
        <v>13300</v>
      </c>
      <c r="K1367" s="21">
        <f>I1367*J1367</f>
        <v>47880</v>
      </c>
    </row>
    <row r="1368" spans="1:12">
      <c r="A1368" t="s">
        <v>7445</v>
      </c>
      <c r="B1368" s="5" t="s">
        <v>10357</v>
      </c>
      <c r="C1368" t="s">
        <v>10796</v>
      </c>
      <c r="D1368" s="2">
        <v>1699</v>
      </c>
      <c r="E1368" s="1">
        <v>0.11</v>
      </c>
      <c r="F1368" s="1"/>
      <c r="G1368" s="19">
        <f>D1368 / (1 - VALUE(LEFT(E1368, LEN(E1368)-1))/100)</f>
        <v>1700.7007007007007</v>
      </c>
      <c r="H1368" s="19" t="str">
        <f>IF(D1368&lt;200, "&lt;₹200", IF(D1368&lt;=500, "₹200–₹500", "&gt;₹500"))</f>
        <v>&gt;₹500</v>
      </c>
      <c r="I1368">
        <v>3.6</v>
      </c>
      <c r="J1368" s="4">
        <v>11456</v>
      </c>
      <c r="K1368" s="21">
        <f>I1368*J1368</f>
        <v>41241.599999999999</v>
      </c>
    </row>
    <row r="1369" spans="1:12">
      <c r="A1369" t="s">
        <v>609</v>
      </c>
      <c r="B1369" s="5" t="s">
        <v>9564</v>
      </c>
      <c r="C1369" t="s">
        <v>10626</v>
      </c>
      <c r="D1369">
        <v>269</v>
      </c>
      <c r="E1369" s="1">
        <v>0.66</v>
      </c>
      <c r="F1369" s="27">
        <f t="shared" ref="F1369:F1373" si="306">SUBTOTAL(103, E1369:E1380)</f>
        <v>12</v>
      </c>
      <c r="G1369" s="19">
        <f>D1369 / (1 - VALUE(LEFT(E1369, LEN(E1369)-1))/100)</f>
        <v>270.62374245472836</v>
      </c>
      <c r="H1369" s="19" t="str">
        <f>IF(D1369&lt;200, "&lt;₹200", IF(D1369&lt;=500, "₹200–₹500", "&gt;₹500"))</f>
        <v>₹200–₹500</v>
      </c>
      <c r="I1369">
        <v>3.6</v>
      </c>
      <c r="J1369" s="4">
        <v>10134</v>
      </c>
      <c r="K1369" s="21">
        <f>I1369*J1369</f>
        <v>36482.400000000001</v>
      </c>
      <c r="L1369" s="28">
        <f t="shared" ref="L1369:L1373" si="307">G1369*J1369</f>
        <v>2742501.0060362173</v>
      </c>
    </row>
    <row r="1370" spans="1:12">
      <c r="A1370" t="s">
        <v>609</v>
      </c>
      <c r="B1370" s="5" t="s">
        <v>9564</v>
      </c>
      <c r="C1370" t="s">
        <v>10626</v>
      </c>
      <c r="D1370">
        <v>269</v>
      </c>
      <c r="E1370" s="1">
        <v>0.66</v>
      </c>
      <c r="F1370" s="27">
        <f t="shared" si="306"/>
        <v>12</v>
      </c>
      <c r="G1370" s="19">
        <f>D1370 / (1 - VALUE(LEFT(E1370, LEN(E1370)-1))/100)</f>
        <v>270.62374245472836</v>
      </c>
      <c r="H1370" s="19" t="str">
        <f>IF(D1370&lt;200, "&lt;₹200", IF(D1370&lt;=500, "₹200–₹500", "&gt;₹500"))</f>
        <v>₹200–₹500</v>
      </c>
      <c r="I1370">
        <v>3.6</v>
      </c>
      <c r="J1370" s="4">
        <v>10134</v>
      </c>
      <c r="K1370" s="21">
        <f>I1370*J1370</f>
        <v>36482.400000000001</v>
      </c>
      <c r="L1370" s="28">
        <f t="shared" si="307"/>
        <v>2742501.0060362173</v>
      </c>
    </row>
    <row r="1371" spans="1:12">
      <c r="A1371" t="s">
        <v>5007</v>
      </c>
      <c r="B1371" s="5" t="s">
        <v>10056</v>
      </c>
      <c r="C1371" t="s">
        <v>2271</v>
      </c>
      <c r="D1371">
        <v>499</v>
      </c>
      <c r="E1371" s="1">
        <v>0.67</v>
      </c>
      <c r="F1371" s="27">
        <f t="shared" si="306"/>
        <v>12</v>
      </c>
      <c r="G1371" s="19">
        <f>D1371 / (1 - VALUE(LEFT(E1371, LEN(E1371)-1))/100)</f>
        <v>502.01207243460766</v>
      </c>
      <c r="H1371" s="19" t="str">
        <f>IF(D1371&lt;200, "&lt;₹200", IF(D1371&lt;=500, "₹200–₹500", "&gt;₹500"))</f>
        <v>₹200–₹500</v>
      </c>
      <c r="I1371">
        <v>3.6</v>
      </c>
      <c r="J1371" s="4">
        <v>9169</v>
      </c>
      <c r="K1371" s="21">
        <f>I1371*J1371</f>
        <v>33008.400000000001</v>
      </c>
      <c r="L1371" s="28">
        <f t="shared" si="307"/>
        <v>4602948.6921529174</v>
      </c>
    </row>
    <row r="1372" spans="1:12">
      <c r="A1372" t="s">
        <v>5990</v>
      </c>
      <c r="B1372" s="5" t="s">
        <v>10172</v>
      </c>
      <c r="C1372" t="s">
        <v>10727</v>
      </c>
      <c r="D1372" s="2">
        <v>1699</v>
      </c>
      <c r="E1372" s="1">
        <v>0.51</v>
      </c>
      <c r="F1372" s="27">
        <f t="shared" si="306"/>
        <v>12</v>
      </c>
      <c r="G1372" s="19">
        <f>D1372 / (1 - VALUE(LEFT(E1372, LEN(E1372)-1))/100)</f>
        <v>1707.537688442211</v>
      </c>
      <c r="H1372" s="19" t="str">
        <f>IF(D1372&lt;200, "&lt;₹200", IF(D1372&lt;=500, "₹200–₹500", "&gt;₹500"))</f>
        <v>&gt;₹500</v>
      </c>
      <c r="I1372">
        <v>3.6</v>
      </c>
      <c r="J1372" s="4">
        <v>7689</v>
      </c>
      <c r="K1372" s="21">
        <f>I1372*J1372</f>
        <v>27680.400000000001</v>
      </c>
      <c r="L1372" s="28">
        <f t="shared" si="307"/>
        <v>13129257.28643216</v>
      </c>
    </row>
    <row r="1373" spans="1:12">
      <c r="A1373" t="s">
        <v>4792</v>
      </c>
      <c r="B1373" s="5" t="s">
        <v>10028</v>
      </c>
      <c r="C1373" t="s">
        <v>10669</v>
      </c>
      <c r="D1373">
        <v>549</v>
      </c>
      <c r="E1373" s="1">
        <v>0.73</v>
      </c>
      <c r="F1373" s="27">
        <f t="shared" si="306"/>
        <v>12</v>
      </c>
      <c r="G1373" s="19">
        <f>D1373 / (1 - VALUE(LEFT(E1373, LEN(E1373)-1))/100)</f>
        <v>552.87009063444111</v>
      </c>
      <c r="H1373" s="19" t="str">
        <f>IF(D1373&lt;200, "&lt;₹200", IF(D1373&lt;=500, "₹200–₹500", "&gt;₹500"))</f>
        <v>&gt;₹500</v>
      </c>
      <c r="I1373">
        <v>3.6</v>
      </c>
      <c r="J1373" s="4">
        <v>6422</v>
      </c>
      <c r="K1373" s="21">
        <f>I1373*J1373</f>
        <v>23119.200000000001</v>
      </c>
      <c r="L1373" s="28">
        <f t="shared" si="307"/>
        <v>3550531.7220543809</v>
      </c>
    </row>
    <row r="1374" spans="1:12">
      <c r="A1374" t="s">
        <v>7509</v>
      </c>
      <c r="B1374" s="5" t="s">
        <v>10366</v>
      </c>
      <c r="C1374" t="s">
        <v>10773</v>
      </c>
      <c r="D1374">
        <v>999</v>
      </c>
      <c r="E1374" s="1">
        <v>0.36</v>
      </c>
      <c r="F1374" s="1"/>
      <c r="G1374" s="19">
        <f>D1374 / (1 - VALUE(LEFT(E1374, LEN(E1374)-1))/100)</f>
        <v>1002.0060180541625</v>
      </c>
      <c r="H1374" s="19" t="str">
        <f>IF(D1374&lt;200, "&lt;₹200", IF(D1374&lt;=500, "₹200–₹500", "&gt;₹500"))</f>
        <v>&gt;₹500</v>
      </c>
      <c r="I1374">
        <v>3.6</v>
      </c>
      <c r="J1374" s="4">
        <v>4881</v>
      </c>
      <c r="K1374" s="21">
        <f>I1374*J1374</f>
        <v>17571.600000000002</v>
      </c>
    </row>
    <row r="1375" spans="1:12">
      <c r="A1375" t="s">
        <v>5907</v>
      </c>
      <c r="B1375" s="5" t="s">
        <v>10161</v>
      </c>
      <c r="C1375" t="s">
        <v>5381</v>
      </c>
      <c r="D1375" s="2">
        <v>5899</v>
      </c>
      <c r="E1375" s="1">
        <v>0.16</v>
      </c>
      <c r="F1375" s="1"/>
      <c r="G1375" s="19">
        <f>D1375 / (1 - VALUE(LEFT(E1375, LEN(E1375)-1))/100)</f>
        <v>5904.9049049049045</v>
      </c>
      <c r="H1375" s="19" t="str">
        <f>IF(D1375&lt;200, "&lt;₹200", IF(D1375&lt;=500, "₹200–₹500", "&gt;₹500"))</f>
        <v>&gt;₹500</v>
      </c>
      <c r="I1375">
        <v>3.6</v>
      </c>
      <c r="J1375" s="4">
        <v>4199</v>
      </c>
      <c r="K1375" s="21">
        <f>I1375*J1375</f>
        <v>15116.4</v>
      </c>
    </row>
    <row r="1376" spans="1:12">
      <c r="A1376" t="s">
        <v>5162</v>
      </c>
      <c r="B1376" s="5" t="s">
        <v>10075</v>
      </c>
      <c r="C1376" t="s">
        <v>2271</v>
      </c>
      <c r="D1376">
        <v>199</v>
      </c>
      <c r="E1376" s="1">
        <v>0.6</v>
      </c>
      <c r="F1376" s="27">
        <f>SUBTOTAL(103, E1376:E1387)</f>
        <v>12</v>
      </c>
      <c r="G1376" s="19">
        <f>D1376 / (1 - VALUE(LEFT(E1376, LEN(E1376)-1))/100)</f>
        <v>199</v>
      </c>
      <c r="H1376" s="19" t="str">
        <f>IF(D1376&lt;200, "&lt;₹200", IF(D1376&lt;=500, "₹200–₹500", "&gt;₹500"))</f>
        <v>&lt;₹200</v>
      </c>
      <c r="I1376">
        <v>3.6</v>
      </c>
      <c r="J1376" s="4">
        <v>2492</v>
      </c>
      <c r="K1376" s="21">
        <f>I1376*J1376</f>
        <v>8971.2000000000007</v>
      </c>
      <c r="L1376" s="28">
        <f>G1376*J1376</f>
        <v>495908</v>
      </c>
    </row>
    <row r="1377" spans="1:12">
      <c r="A1377" t="s">
        <v>5422</v>
      </c>
      <c r="B1377" s="5" t="s">
        <v>10104</v>
      </c>
      <c r="C1377" t="s">
        <v>2271</v>
      </c>
      <c r="D1377" s="2">
        <v>1599</v>
      </c>
      <c r="E1377" s="1">
        <v>0.43</v>
      </c>
      <c r="F1377" s="1"/>
      <c r="G1377" s="19">
        <f>D1377 / (1 - VALUE(LEFT(E1377, LEN(E1377)-1))/100)</f>
        <v>1605.4216867469879</v>
      </c>
      <c r="H1377" s="19" t="str">
        <f>IF(D1377&lt;200, "&lt;₹200", IF(D1377&lt;=500, "₹200–₹500", "&gt;₹500"))</f>
        <v>&gt;₹500</v>
      </c>
      <c r="I1377">
        <v>3.6</v>
      </c>
      <c r="J1377" s="4">
        <v>2272</v>
      </c>
      <c r="K1377" s="21">
        <f>I1377*J1377</f>
        <v>8179.2</v>
      </c>
    </row>
    <row r="1378" spans="1:12">
      <c r="A1378" t="s">
        <v>8465</v>
      </c>
      <c r="B1378" s="5" t="s">
        <v>10491</v>
      </c>
      <c r="C1378" t="s">
        <v>10763</v>
      </c>
      <c r="D1378">
        <v>375</v>
      </c>
      <c r="E1378" s="1">
        <v>0.62</v>
      </c>
      <c r="F1378" s="27">
        <f t="shared" ref="F1378:F1379" si="308">SUBTOTAL(103, E1378:E1389)</f>
        <v>12</v>
      </c>
      <c r="G1378" s="19">
        <f>D1378 / (1 - VALUE(LEFT(E1378, LEN(E1378)-1))/100)</f>
        <v>377.2635814889336</v>
      </c>
      <c r="H1378" s="19" t="str">
        <f>IF(D1378&lt;200, "&lt;₹200", IF(D1378&lt;=500, "₹200–₹500", "&gt;₹500"))</f>
        <v>₹200–₹500</v>
      </c>
      <c r="I1378">
        <v>3.6</v>
      </c>
      <c r="J1378" s="4">
        <v>1988</v>
      </c>
      <c r="K1378" s="21">
        <f>I1378*J1378</f>
        <v>7156.8</v>
      </c>
      <c r="L1378" s="28">
        <f t="shared" ref="L1378:L1379" si="309">G1378*J1378</f>
        <v>750000</v>
      </c>
    </row>
    <row r="1379" spans="1:12">
      <c r="A1379" t="s">
        <v>1664</v>
      </c>
      <c r="B1379" s="5" t="s">
        <v>9680</v>
      </c>
      <c r="C1379" t="s">
        <v>10631</v>
      </c>
      <c r="D1379">
        <v>96</v>
      </c>
      <c r="E1379" s="1">
        <v>0.76</v>
      </c>
      <c r="F1379" s="27">
        <f t="shared" si="308"/>
        <v>12</v>
      </c>
      <c r="G1379" s="19">
        <f>D1379 / (1 - VALUE(LEFT(E1379, LEN(E1379)-1))/100)</f>
        <v>96.676737160120851</v>
      </c>
      <c r="H1379" s="19" t="str">
        <f>IF(D1379&lt;200, "&lt;₹200", IF(D1379&lt;=500, "₹200–₹500", "&gt;₹500"))</f>
        <v>&lt;₹200</v>
      </c>
      <c r="I1379">
        <v>3.6</v>
      </c>
      <c r="J1379" s="4">
        <v>1796</v>
      </c>
      <c r="K1379" s="21">
        <f>I1379*J1379</f>
        <v>6465.6</v>
      </c>
      <c r="L1379" s="28">
        <f t="shared" si="309"/>
        <v>173631.41993957706</v>
      </c>
    </row>
    <row r="1380" spans="1:12">
      <c r="A1380" t="s">
        <v>6478</v>
      </c>
      <c r="B1380" s="5" t="s">
        <v>10230</v>
      </c>
      <c r="C1380" t="s">
        <v>10768</v>
      </c>
      <c r="D1380">
        <v>549</v>
      </c>
      <c r="E1380" s="1">
        <v>0.45</v>
      </c>
      <c r="F1380" s="1"/>
      <c r="G1380" s="19">
        <f>D1380 / (1 - VALUE(LEFT(E1380, LEN(E1380)-1))/100)</f>
        <v>551.20481927710841</v>
      </c>
      <c r="H1380" s="19" t="str">
        <f>IF(D1380&lt;200, "&lt;₹200", IF(D1380&lt;=500, "₹200–₹500", "&gt;₹500"))</f>
        <v>&gt;₹500</v>
      </c>
      <c r="I1380">
        <v>3.6</v>
      </c>
      <c r="J1380" s="4">
        <v>1074</v>
      </c>
      <c r="K1380" s="21">
        <f>I1380*J1380</f>
        <v>3866.4</v>
      </c>
    </row>
    <row r="1381" spans="1:12">
      <c r="A1381" t="s">
        <v>9186</v>
      </c>
      <c r="B1381" s="5" t="s">
        <v>10593</v>
      </c>
      <c r="C1381" t="s">
        <v>10773</v>
      </c>
      <c r="D1381" s="2">
        <v>1799</v>
      </c>
      <c r="E1381" s="1">
        <v>0.31</v>
      </c>
      <c r="F1381" s="1"/>
      <c r="G1381" s="19">
        <f>D1381 / (1 - VALUE(LEFT(E1381, LEN(E1381)-1))/100)</f>
        <v>1804.4132397191574</v>
      </c>
      <c r="H1381" s="19" t="str">
        <f>IF(D1381&lt;200, "&lt;₹200", IF(D1381&lt;=500, "₹200–₹500", "&gt;₹500"))</f>
        <v>&gt;₹500</v>
      </c>
      <c r="I1381">
        <v>3.6</v>
      </c>
      <c r="J1381" s="4">
        <v>771</v>
      </c>
      <c r="K1381" s="21">
        <f>I1381*J1381</f>
        <v>2775.6</v>
      </c>
    </row>
    <row r="1382" spans="1:12">
      <c r="A1382" t="s">
        <v>775</v>
      </c>
      <c r="B1382" s="5" t="s">
        <v>9582</v>
      </c>
      <c r="C1382" t="s">
        <v>10629</v>
      </c>
      <c r="D1382" s="2">
        <v>1299</v>
      </c>
      <c r="E1382" s="1">
        <v>0.35</v>
      </c>
      <c r="F1382" s="1"/>
      <c r="G1382" s="19">
        <f>D1382 / (1 - VALUE(LEFT(E1382, LEN(E1382)-1))/100)</f>
        <v>1302.9087261785355</v>
      </c>
      <c r="H1382" s="19" t="str">
        <f>IF(D1382&lt;200, "&lt;₹200", IF(D1382&lt;=500, "₹200–₹500", "&gt;₹500"))</f>
        <v>&gt;₹500</v>
      </c>
      <c r="I1382">
        <v>3.6</v>
      </c>
      <c r="J1382" s="4">
        <v>590</v>
      </c>
      <c r="K1382" s="21">
        <f>I1382*J1382</f>
        <v>2124</v>
      </c>
    </row>
    <row r="1383" spans="1:12">
      <c r="A1383" t="s">
        <v>9390</v>
      </c>
      <c r="B1383" s="5" t="s">
        <v>10619</v>
      </c>
      <c r="C1383" t="s">
        <v>10757</v>
      </c>
      <c r="D1383">
        <v>949</v>
      </c>
      <c r="E1383" s="1">
        <v>0.59</v>
      </c>
      <c r="F1383" s="27">
        <f t="shared" ref="F1383:F1384" si="310">SUBTOTAL(103, E1383:E1394)</f>
        <v>12</v>
      </c>
      <c r="G1383" s="19">
        <f>D1383 / (1 - VALUE(LEFT(E1383, LEN(E1383)-1))/100)</f>
        <v>953.7688442211055</v>
      </c>
      <c r="H1383" s="19" t="str">
        <f>IF(D1383&lt;200, "&lt;₹200", IF(D1383&lt;=500, "₹200–₹500", "&gt;₹500"))</f>
        <v>&gt;₹500</v>
      </c>
      <c r="I1383">
        <v>3.6</v>
      </c>
      <c r="J1383" s="4">
        <v>550</v>
      </c>
      <c r="K1383" s="21">
        <f>I1383*J1383</f>
        <v>1980</v>
      </c>
      <c r="L1383" s="28">
        <f t="shared" ref="L1383:L1384" si="311">G1383*J1383</f>
        <v>524572.86432160798</v>
      </c>
    </row>
    <row r="1384" spans="1:12">
      <c r="A1384" t="s">
        <v>334</v>
      </c>
      <c r="B1384" s="5" t="s">
        <v>9532</v>
      </c>
      <c r="C1384" t="s">
        <v>10629</v>
      </c>
      <c r="D1384">
        <v>399</v>
      </c>
      <c r="E1384" s="1">
        <v>0.6</v>
      </c>
      <c r="F1384" s="27">
        <f t="shared" si="310"/>
        <v>12</v>
      </c>
      <c r="G1384" s="19">
        <f>D1384 / (1 - VALUE(LEFT(E1384, LEN(E1384)-1))/100)</f>
        <v>399</v>
      </c>
      <c r="H1384" s="19" t="str">
        <f>IF(D1384&lt;200, "&lt;₹200", IF(D1384&lt;=500, "₹200–₹500", "&gt;₹500"))</f>
        <v>₹200–₹500</v>
      </c>
      <c r="I1384">
        <v>3.6</v>
      </c>
      <c r="J1384" s="4">
        <v>493</v>
      </c>
      <c r="K1384" s="21">
        <f>I1384*J1384</f>
        <v>1774.8</v>
      </c>
      <c r="L1384" s="28">
        <f t="shared" si="311"/>
        <v>196707</v>
      </c>
    </row>
    <row r="1385" spans="1:12">
      <c r="A1385" t="s">
        <v>9418</v>
      </c>
      <c r="B1385" s="5" t="s">
        <v>10623</v>
      </c>
      <c r="C1385" t="s">
        <v>10786</v>
      </c>
      <c r="D1385" s="2">
        <v>2219</v>
      </c>
      <c r="E1385" s="1">
        <v>0.28000000000000003</v>
      </c>
      <c r="F1385" s="1"/>
      <c r="G1385" s="19">
        <f>D1385 / (1 - VALUE(LEFT(E1385, LEN(E1385)-1))/100)</f>
        <v>2223.4468937875749</v>
      </c>
      <c r="H1385" s="19" t="str">
        <f>IF(D1385&lt;200, "&lt;₹200", IF(D1385&lt;=500, "₹200–₹500", "&gt;₹500"))</f>
        <v>&gt;₹500</v>
      </c>
      <c r="I1385">
        <v>3.6</v>
      </c>
      <c r="J1385" s="4">
        <v>468</v>
      </c>
      <c r="K1385" s="21">
        <f>I1385*J1385</f>
        <v>1684.8</v>
      </c>
    </row>
    <row r="1386" spans="1:12">
      <c r="A1386" t="s">
        <v>9320</v>
      </c>
      <c r="B1386" s="5" t="s">
        <v>10610</v>
      </c>
      <c r="C1386" t="s">
        <v>10808</v>
      </c>
      <c r="D1386">
        <v>229</v>
      </c>
      <c r="E1386" s="1">
        <v>0.43</v>
      </c>
      <c r="F1386" s="1"/>
      <c r="G1386" s="19">
        <f>D1386 / (1 - VALUE(LEFT(E1386, LEN(E1386)-1))/100)</f>
        <v>229.91967871485943</v>
      </c>
      <c r="H1386" s="19" t="str">
        <f>IF(D1386&lt;200, "&lt;₹200", IF(D1386&lt;=500, "₹200–₹500", "&gt;₹500"))</f>
        <v>₹200–₹500</v>
      </c>
      <c r="I1386">
        <v>3.6</v>
      </c>
      <c r="J1386" s="4">
        <v>451</v>
      </c>
      <c r="K1386" s="21">
        <f>I1386*J1386</f>
        <v>1623.6000000000001</v>
      </c>
    </row>
    <row r="1387" spans="1:12">
      <c r="A1387" t="s">
        <v>1369</v>
      </c>
      <c r="B1387" s="5" t="s">
        <v>9539</v>
      </c>
      <c r="C1387" t="s">
        <v>10629</v>
      </c>
      <c r="D1387">
        <v>204</v>
      </c>
      <c r="E1387" s="1">
        <v>0.66</v>
      </c>
      <c r="F1387" s="27">
        <f t="shared" ref="F1387:F1390" si="312">SUBTOTAL(103, E1387:E1398)</f>
        <v>12</v>
      </c>
      <c r="G1387" s="19">
        <f>D1387 / (1 - VALUE(LEFT(E1387, LEN(E1387)-1))/100)</f>
        <v>205.23138832997989</v>
      </c>
      <c r="H1387" s="19" t="str">
        <f>IF(D1387&lt;200, "&lt;₹200", IF(D1387&lt;=500, "₹200–₹500", "&gt;₹500"))</f>
        <v>₹200–₹500</v>
      </c>
      <c r="I1387">
        <v>3.6</v>
      </c>
      <c r="J1387" s="4">
        <v>339</v>
      </c>
      <c r="K1387" s="21">
        <f>I1387*J1387</f>
        <v>1220.4000000000001</v>
      </c>
      <c r="L1387" s="28">
        <f t="shared" ref="L1387:L1390" si="313">G1387*J1387</f>
        <v>69573.440643863185</v>
      </c>
    </row>
    <row r="1388" spans="1:12">
      <c r="A1388" t="s">
        <v>7976</v>
      </c>
      <c r="B1388" s="5" t="s">
        <v>10428</v>
      </c>
      <c r="C1388" t="s">
        <v>10766</v>
      </c>
      <c r="D1388" s="2">
        <v>1049</v>
      </c>
      <c r="E1388" s="1">
        <v>0.57999999999999996</v>
      </c>
      <c r="F1388" s="27">
        <f t="shared" si="312"/>
        <v>12</v>
      </c>
      <c r="G1388" s="19">
        <f>D1388 / (1 - VALUE(LEFT(E1388, LEN(E1388)-1))/100)</f>
        <v>1054.2713567839196</v>
      </c>
      <c r="H1388" s="19" t="str">
        <f>IF(D1388&lt;200, "&lt;₹200", IF(D1388&lt;=500, "₹200–₹500", "&gt;₹500"))</f>
        <v>&gt;₹500</v>
      </c>
      <c r="I1388">
        <v>3.6</v>
      </c>
      <c r="J1388" s="4">
        <v>328</v>
      </c>
      <c r="K1388" s="21">
        <f>I1388*J1388</f>
        <v>1180.8</v>
      </c>
      <c r="L1388" s="28">
        <f t="shared" si="313"/>
        <v>345801.00502512563</v>
      </c>
    </row>
    <row r="1389" spans="1:12">
      <c r="A1389" t="s">
        <v>1638</v>
      </c>
      <c r="B1389" s="5" t="s">
        <v>9532</v>
      </c>
      <c r="C1389" t="s">
        <v>10629</v>
      </c>
      <c r="D1389">
        <v>349</v>
      </c>
      <c r="E1389" s="1">
        <v>0.56000000000000005</v>
      </c>
      <c r="F1389" s="27">
        <f t="shared" si="312"/>
        <v>12</v>
      </c>
      <c r="G1389" s="19">
        <f>D1389 / (1 - VALUE(LEFT(E1389, LEN(E1389)-1))/100)</f>
        <v>350.7537688442211</v>
      </c>
      <c r="H1389" s="19" t="str">
        <f>IF(D1389&lt;200, "&lt;₹200", IF(D1389&lt;=500, "₹200–₹500", "&gt;₹500"))</f>
        <v>₹200–₹500</v>
      </c>
      <c r="I1389">
        <v>3.6</v>
      </c>
      <c r="J1389" s="4">
        <v>323</v>
      </c>
      <c r="K1389" s="21">
        <f>I1389*J1389</f>
        <v>1162.8</v>
      </c>
      <c r="L1389" s="28">
        <f t="shared" si="313"/>
        <v>113293.46733668342</v>
      </c>
    </row>
    <row r="1390" spans="1:12">
      <c r="A1390" t="s">
        <v>6668</v>
      </c>
      <c r="B1390" s="5" t="s">
        <v>10256</v>
      </c>
      <c r="C1390" t="s">
        <v>10758</v>
      </c>
      <c r="D1390">
        <v>899</v>
      </c>
      <c r="E1390" s="1">
        <v>0.55000000000000004</v>
      </c>
      <c r="F1390" s="27">
        <f t="shared" si="312"/>
        <v>12</v>
      </c>
      <c r="G1390" s="19">
        <f>D1390 / (1 - VALUE(LEFT(E1390, LEN(E1390)-1))/100)</f>
        <v>903.5175879396985</v>
      </c>
      <c r="H1390" s="19" t="str">
        <f>IF(D1390&lt;200, "&lt;₹200", IF(D1390&lt;=500, "₹200–₹500", "&gt;₹500"))</f>
        <v>&gt;₹500</v>
      </c>
      <c r="I1390">
        <v>3.6</v>
      </c>
      <c r="J1390" s="4">
        <v>291</v>
      </c>
      <c r="K1390" s="21">
        <f>I1390*J1390</f>
        <v>1047.6000000000001</v>
      </c>
      <c r="L1390" s="28">
        <f t="shared" si="313"/>
        <v>262923.61809045228</v>
      </c>
    </row>
    <row r="1391" spans="1:12">
      <c r="A1391" t="s">
        <v>9299</v>
      </c>
      <c r="B1391" s="5" t="s">
        <v>10607</v>
      </c>
      <c r="C1391" t="s">
        <v>10809</v>
      </c>
      <c r="D1391">
        <v>499</v>
      </c>
      <c r="E1391" s="1">
        <v>0.38</v>
      </c>
      <c r="F1391" s="1"/>
      <c r="G1391" s="19">
        <f>D1391 / (1 - VALUE(LEFT(E1391, LEN(E1391)-1))/100)</f>
        <v>500.50150451354062</v>
      </c>
      <c r="H1391" s="19" t="str">
        <f>IF(D1391&lt;200, "&lt;₹200", IF(D1391&lt;=500, "₹200–₹500", "&gt;₹500"))</f>
        <v>₹200–₹500</v>
      </c>
      <c r="I1391">
        <v>3.6</v>
      </c>
      <c r="J1391" s="4">
        <v>212</v>
      </c>
      <c r="K1391" s="21">
        <f>I1391*J1391</f>
        <v>763.2</v>
      </c>
    </row>
    <row r="1392" spans="1:12">
      <c r="A1392" t="s">
        <v>3269</v>
      </c>
      <c r="B1392" s="5" t="s">
        <v>9847</v>
      </c>
      <c r="C1392" t="s">
        <v>10655</v>
      </c>
      <c r="D1392">
        <v>209</v>
      </c>
      <c r="E1392" s="1">
        <v>0.57999999999999996</v>
      </c>
      <c r="F1392" s="27">
        <f t="shared" ref="F1392:F1393" si="314">SUBTOTAL(103, E1392:E1403)</f>
        <v>12</v>
      </c>
      <c r="G1392" s="19">
        <f>D1392 / (1 - VALUE(LEFT(E1392, LEN(E1392)-1))/100)</f>
        <v>210.0502512562814</v>
      </c>
      <c r="H1392" s="19" t="str">
        <f>IF(D1392&lt;200, "&lt;₹200", IF(D1392&lt;=500, "₹200–₹500", "&gt;₹500"))</f>
        <v>₹200–₹500</v>
      </c>
      <c r="I1392">
        <v>3.6</v>
      </c>
      <c r="J1392" s="4">
        <v>104</v>
      </c>
      <c r="K1392" s="21">
        <f>I1392*J1392</f>
        <v>374.40000000000003</v>
      </c>
      <c r="L1392" s="28">
        <f t="shared" ref="L1392:L1393" si="315">G1392*J1392</f>
        <v>21845.226130653267</v>
      </c>
    </row>
    <row r="1393" spans="1:12">
      <c r="A1393" t="s">
        <v>9038</v>
      </c>
      <c r="B1393" s="5" t="s">
        <v>10572</v>
      </c>
      <c r="C1393" t="s">
        <v>10759</v>
      </c>
      <c r="D1393">
        <v>179</v>
      </c>
      <c r="E1393" s="1">
        <v>0.78</v>
      </c>
      <c r="F1393" s="27">
        <f t="shared" si="314"/>
        <v>12</v>
      </c>
      <c r="G1393" s="19">
        <f>D1393 / (1 - VALUE(LEFT(E1393, LEN(E1393)-1))/100)</f>
        <v>180.26183282980867</v>
      </c>
      <c r="H1393" s="19" t="str">
        <f>IF(D1393&lt;200, "&lt;₹200", IF(D1393&lt;=500, "₹200–₹500", "&gt;₹500"))</f>
        <v>&lt;₹200</v>
      </c>
      <c r="I1393">
        <v>3.6</v>
      </c>
      <c r="J1393" s="4">
        <v>101</v>
      </c>
      <c r="K1393" s="21">
        <f>I1393*J1393</f>
        <v>363.6</v>
      </c>
      <c r="L1393" s="28">
        <f t="shared" si="315"/>
        <v>18206.445115810675</v>
      </c>
    </row>
    <row r="1394" spans="1:12">
      <c r="A1394" t="s">
        <v>8409</v>
      </c>
      <c r="B1394" s="5" t="s">
        <v>10387</v>
      </c>
      <c r="C1394" t="s">
        <v>10764</v>
      </c>
      <c r="D1394">
        <v>660</v>
      </c>
      <c r="E1394" s="1">
        <v>0.4</v>
      </c>
      <c r="F1394" s="1"/>
      <c r="G1394" s="19">
        <f>D1394 / (1 - VALUE(LEFT(E1394, LEN(E1394)-1))/100)</f>
        <v>660</v>
      </c>
      <c r="H1394" s="19" t="str">
        <f>IF(D1394&lt;200, "&lt;₹200", IF(D1394&lt;=500, "₹200–₹500", "&gt;₹500"))</f>
        <v>&gt;₹500</v>
      </c>
      <c r="I1394">
        <v>3.6</v>
      </c>
      <c r="J1394" s="4">
        <v>91</v>
      </c>
      <c r="K1394" s="21">
        <f>I1394*J1394</f>
        <v>327.60000000000002</v>
      </c>
    </row>
    <row r="1395" spans="1:12">
      <c r="A1395" t="s">
        <v>8827</v>
      </c>
      <c r="B1395" s="5" t="s">
        <v>10542</v>
      </c>
      <c r="C1395" t="s">
        <v>10766</v>
      </c>
      <c r="D1395" s="2">
        <v>1449</v>
      </c>
      <c r="E1395" s="1">
        <v>0.71</v>
      </c>
      <c r="F1395" s="27">
        <f t="shared" ref="F1395:F1396" si="316">SUBTOTAL(103, E1395:E1406)</f>
        <v>12</v>
      </c>
      <c r="G1395" s="19">
        <f>D1395 / (1 - VALUE(LEFT(E1395, LEN(E1395)-1))/100)</f>
        <v>1459.2145015105741</v>
      </c>
      <c r="H1395" s="19" t="str">
        <f>IF(D1395&lt;200, "&lt;₹200", IF(D1395&lt;=500, "₹200–₹500", "&gt;₹500"))</f>
        <v>&gt;₹500</v>
      </c>
      <c r="I1395">
        <v>3.6</v>
      </c>
      <c r="J1395" s="4">
        <v>63</v>
      </c>
      <c r="K1395" s="21">
        <f>I1395*J1395</f>
        <v>226.8</v>
      </c>
      <c r="L1395" s="28">
        <f t="shared" ref="L1395:L1396" si="317">G1395*J1395</f>
        <v>91930.513595166165</v>
      </c>
    </row>
    <row r="1396" spans="1:12">
      <c r="A1396" t="s">
        <v>8333</v>
      </c>
      <c r="B1396" s="5" t="s">
        <v>10475</v>
      </c>
      <c r="C1396" t="s">
        <v>10790</v>
      </c>
      <c r="D1396">
        <v>193</v>
      </c>
      <c r="E1396" s="1">
        <v>0.52</v>
      </c>
      <c r="F1396" s="27">
        <f t="shared" si="316"/>
        <v>12</v>
      </c>
      <c r="G1396" s="19">
        <f>D1396 / (1 - VALUE(LEFT(E1396, LEN(E1396)-1))/100)</f>
        <v>193.96984924623115</v>
      </c>
      <c r="H1396" s="19" t="str">
        <f>IF(D1396&lt;200, "&lt;₹200", IF(D1396&lt;=500, "₹200–₹500", "&gt;₹500"))</f>
        <v>&lt;₹200</v>
      </c>
      <c r="I1396">
        <v>3.6</v>
      </c>
      <c r="J1396" s="4">
        <v>37</v>
      </c>
      <c r="K1396" s="21">
        <f>I1396*J1396</f>
        <v>133.20000000000002</v>
      </c>
      <c r="L1396" s="28">
        <f t="shared" si="317"/>
        <v>7176.8844221105528</v>
      </c>
    </row>
    <row r="1397" spans="1:12">
      <c r="A1397" t="s">
        <v>8876</v>
      </c>
      <c r="B1397" s="5" t="s">
        <v>10549</v>
      </c>
      <c r="C1397" t="s">
        <v>10774</v>
      </c>
      <c r="D1397">
        <v>649</v>
      </c>
      <c r="E1397" s="1">
        <v>0.35</v>
      </c>
      <c r="F1397" s="1"/>
      <c r="G1397" s="19">
        <f>D1397 / (1 - VALUE(LEFT(E1397, LEN(E1397)-1))/100)</f>
        <v>650.95285857572719</v>
      </c>
      <c r="H1397" s="19" t="str">
        <f>IF(D1397&lt;200, "&lt;₹200", IF(D1397&lt;=500, "₹200–₹500", "&gt;₹500"))</f>
        <v>&gt;₹500</v>
      </c>
      <c r="I1397">
        <v>3.6</v>
      </c>
      <c r="J1397" s="4">
        <v>4</v>
      </c>
      <c r="K1397" s="21">
        <f>I1397*J1397</f>
        <v>14.4</v>
      </c>
    </row>
    <row r="1398" spans="1:12">
      <c r="A1398" t="s">
        <v>2663</v>
      </c>
      <c r="B1398" s="5" t="s">
        <v>9796</v>
      </c>
      <c r="C1398" t="s">
        <v>2271</v>
      </c>
      <c r="D1398">
        <v>599</v>
      </c>
      <c r="E1398" s="1">
        <v>0.67</v>
      </c>
      <c r="F1398" s="27">
        <f t="shared" ref="F1398:F1399" si="318">SUBTOTAL(103, E1398:E1409)</f>
        <v>12</v>
      </c>
      <c r="G1398" s="19">
        <f>D1398 / (1 - VALUE(LEFT(E1398, LEN(E1398)-1))/100)</f>
        <v>602.61569416498992</v>
      </c>
      <c r="H1398" s="19" t="str">
        <f>IF(D1398&lt;200, "&lt;₹200", IF(D1398&lt;=500, "₹200–₹500", "&gt;₹500"))</f>
        <v>&gt;₹500</v>
      </c>
      <c r="I1398">
        <v>3.5</v>
      </c>
      <c r="J1398" s="4">
        <v>83996</v>
      </c>
      <c r="K1398" s="21">
        <f>I1398*J1398</f>
        <v>293986</v>
      </c>
      <c r="L1398" s="28">
        <f t="shared" ref="L1398:L1399" si="319">G1398*J1398</f>
        <v>50617307.847082496</v>
      </c>
    </row>
    <row r="1399" spans="1:12">
      <c r="A1399" t="s">
        <v>3677</v>
      </c>
      <c r="B1399" s="5" t="s">
        <v>9894</v>
      </c>
      <c r="C1399" t="s">
        <v>2271</v>
      </c>
      <c r="D1399">
        <v>149</v>
      </c>
      <c r="E1399" s="1">
        <v>0.63</v>
      </c>
      <c r="F1399" s="27">
        <f t="shared" si="318"/>
        <v>12</v>
      </c>
      <c r="G1399" s="19">
        <f>D1399 / (1 - VALUE(LEFT(E1399, LEN(E1399)-1))/100)</f>
        <v>149.89939637826961</v>
      </c>
      <c r="H1399" s="19" t="str">
        <f>IF(D1399&lt;200, "&lt;₹200", IF(D1399&lt;=500, "₹200–₹500", "&gt;₹500"))</f>
        <v>&lt;₹200</v>
      </c>
      <c r="I1399">
        <v>3.5</v>
      </c>
      <c r="J1399" s="4">
        <v>21764</v>
      </c>
      <c r="K1399" s="21">
        <f>I1399*J1399</f>
        <v>76174</v>
      </c>
      <c r="L1399" s="28">
        <f t="shared" si="319"/>
        <v>3262410.46277666</v>
      </c>
    </row>
    <row r="1400" spans="1:12">
      <c r="A1400" t="s">
        <v>5379</v>
      </c>
      <c r="B1400" s="5" t="s">
        <v>10099</v>
      </c>
      <c r="C1400" t="s">
        <v>5381</v>
      </c>
      <c r="D1400" s="2">
        <v>3999</v>
      </c>
      <c r="E1400" s="1">
        <v>0.08</v>
      </c>
      <c r="F1400" s="1"/>
      <c r="G1400" s="19">
        <f>D1400 / (1 - VALUE(LEFT(E1400, LEN(E1400)-1))/100)</f>
        <v>3999</v>
      </c>
      <c r="H1400" s="19" t="str">
        <f>IF(D1400&lt;200, "&lt;₹200", IF(D1400&lt;=500, "₹200–₹500", "&gt;₹500"))</f>
        <v>&gt;₹500</v>
      </c>
      <c r="I1400">
        <v>3.5</v>
      </c>
      <c r="J1400" s="4">
        <v>21762</v>
      </c>
      <c r="K1400" s="21">
        <f>I1400*J1400</f>
        <v>76167</v>
      </c>
    </row>
    <row r="1401" spans="1:12">
      <c r="A1401" t="s">
        <v>3852</v>
      </c>
      <c r="B1401" s="5" t="s">
        <v>9914</v>
      </c>
      <c r="C1401" t="s">
        <v>10676</v>
      </c>
      <c r="D1401">
        <v>699</v>
      </c>
      <c r="E1401" s="1">
        <v>0.3</v>
      </c>
      <c r="F1401" s="1"/>
      <c r="G1401" s="19">
        <f>D1401 / (1 - VALUE(LEFT(E1401, LEN(E1401)-1))/100)</f>
        <v>699</v>
      </c>
      <c r="H1401" s="19" t="str">
        <f>IF(D1401&lt;200, "&lt;₹200", IF(D1401&lt;=500, "₹200–₹500", "&gt;₹500"))</f>
        <v>&gt;₹500</v>
      </c>
      <c r="I1401">
        <v>3.5</v>
      </c>
      <c r="J1401" s="4">
        <v>15295</v>
      </c>
      <c r="K1401" s="21">
        <f>I1401*J1401</f>
        <v>53532.5</v>
      </c>
    </row>
    <row r="1402" spans="1:12">
      <c r="A1402" t="s">
        <v>3938</v>
      </c>
      <c r="B1402" s="5" t="s">
        <v>9923</v>
      </c>
      <c r="C1402" t="s">
        <v>10684</v>
      </c>
      <c r="D1402">
        <v>39</v>
      </c>
      <c r="E1402" s="1">
        <v>0.87</v>
      </c>
      <c r="F1402" s="27">
        <f t="shared" ref="F1402:F1403" si="320">SUBTOTAL(103, E1402:E1413)</f>
        <v>12</v>
      </c>
      <c r="G1402" s="19">
        <f>D1402 / (1 - VALUE(LEFT(E1402, LEN(E1402)-1))/100)</f>
        <v>39.314516129032256</v>
      </c>
      <c r="H1402" s="19" t="str">
        <f>IF(D1402&lt;200, "&lt;₹200", IF(D1402&lt;=500, "₹200–₹500", "&gt;₹500"))</f>
        <v>&lt;₹200</v>
      </c>
      <c r="I1402">
        <v>3.5</v>
      </c>
      <c r="J1402" s="4">
        <v>15233</v>
      </c>
      <c r="K1402" s="21">
        <f>I1402*J1402</f>
        <v>53315.5</v>
      </c>
      <c r="L1402" s="28">
        <f t="shared" ref="L1402:L1403" si="321">G1402*J1402</f>
        <v>598878.02419354836</v>
      </c>
    </row>
    <row r="1403" spans="1:12">
      <c r="A1403" t="s">
        <v>5343</v>
      </c>
      <c r="B1403" s="5" t="s">
        <v>9916</v>
      </c>
      <c r="C1403" t="s">
        <v>2271</v>
      </c>
      <c r="D1403" s="2">
        <v>1099</v>
      </c>
      <c r="E1403" s="1">
        <v>0.82</v>
      </c>
      <c r="F1403" s="27">
        <f t="shared" si="320"/>
        <v>12</v>
      </c>
      <c r="G1403" s="19">
        <f>D1403 / (1 - VALUE(LEFT(E1403, LEN(E1403)-1))/100)</f>
        <v>1107.8629032258063</v>
      </c>
      <c r="H1403" s="19" t="str">
        <f>IF(D1403&lt;200, "&lt;₹200", IF(D1403&lt;=500, "₹200–₹500", "&gt;₹500"))</f>
        <v>&gt;₹500</v>
      </c>
      <c r="I1403">
        <v>3.5</v>
      </c>
      <c r="J1403" s="4">
        <v>12966</v>
      </c>
      <c r="K1403" s="21">
        <f>I1403*J1403</f>
        <v>45381</v>
      </c>
      <c r="L1403" s="28">
        <f t="shared" si="321"/>
        <v>14364550.403225806</v>
      </c>
    </row>
    <row r="1404" spans="1:12">
      <c r="A1404" t="s">
        <v>3843</v>
      </c>
      <c r="B1404" s="5" t="s">
        <v>9913</v>
      </c>
      <c r="C1404" t="s">
        <v>10667</v>
      </c>
      <c r="D1404">
        <v>299</v>
      </c>
      <c r="E1404" s="1">
        <v>0.33</v>
      </c>
      <c r="F1404" s="1"/>
      <c r="G1404" s="19">
        <f>D1404 / (1 - VALUE(LEFT(E1404, LEN(E1404)-1))/100)</f>
        <v>299.89969909729189</v>
      </c>
      <c r="H1404" s="19" t="str">
        <f>IF(D1404&lt;200, "&lt;₹200", IF(D1404&lt;=500, "₹200–₹500", "&gt;₹500"))</f>
        <v>₹200–₹500</v>
      </c>
      <c r="I1404">
        <v>3.5</v>
      </c>
      <c r="J1404" s="4">
        <v>11827</v>
      </c>
      <c r="K1404" s="21">
        <f>I1404*J1404</f>
        <v>41394.5</v>
      </c>
    </row>
    <row r="1405" spans="1:12">
      <c r="A1405" t="s">
        <v>4080</v>
      </c>
      <c r="B1405" s="5" t="s">
        <v>9942</v>
      </c>
      <c r="C1405" t="s">
        <v>10668</v>
      </c>
      <c r="D1405">
        <v>100</v>
      </c>
      <c r="E1405" s="1">
        <v>0.8</v>
      </c>
      <c r="F1405" s="27">
        <f>SUBTOTAL(103, E1405:E1416)</f>
        <v>12</v>
      </c>
      <c r="G1405" s="19">
        <f>D1405 / (1 - VALUE(LEFT(E1405, LEN(E1405)-1))/100)</f>
        <v>100</v>
      </c>
      <c r="H1405" s="19" t="str">
        <f>IF(D1405&lt;200, "&lt;₹200", IF(D1405&lt;=500, "₹200–₹500", "&gt;₹500"))</f>
        <v>&lt;₹200</v>
      </c>
      <c r="I1405">
        <v>3.5</v>
      </c>
      <c r="J1405" s="4">
        <v>9638</v>
      </c>
      <c r="K1405" s="21">
        <f>I1405*J1405</f>
        <v>33733</v>
      </c>
      <c r="L1405" s="28">
        <f>G1405*J1405</f>
        <v>963800</v>
      </c>
    </row>
    <row r="1406" spans="1:12">
      <c r="A1406" t="s">
        <v>5583</v>
      </c>
      <c r="B1406" s="5" t="s">
        <v>10123</v>
      </c>
      <c r="C1406" t="s">
        <v>10736</v>
      </c>
      <c r="D1406">
        <v>649</v>
      </c>
      <c r="E1406" s="1">
        <v>0.35</v>
      </c>
      <c r="F1406" s="1"/>
      <c r="G1406" s="19">
        <f>D1406 / (1 - VALUE(LEFT(E1406, LEN(E1406)-1))/100)</f>
        <v>650.95285857572719</v>
      </c>
      <c r="H1406" s="19" t="str">
        <f>IF(D1406&lt;200, "&lt;₹200", IF(D1406&lt;=500, "₹200–₹500", "&gt;₹500"))</f>
        <v>&gt;₹500</v>
      </c>
      <c r="I1406">
        <v>3.5</v>
      </c>
      <c r="J1406" s="4">
        <v>7222</v>
      </c>
      <c r="K1406" s="21">
        <f>I1406*J1406</f>
        <v>25277</v>
      </c>
    </row>
    <row r="1407" spans="1:12">
      <c r="A1407" t="s">
        <v>5173</v>
      </c>
      <c r="B1407" s="5" t="s">
        <v>10076</v>
      </c>
      <c r="C1407" t="s">
        <v>10727</v>
      </c>
      <c r="D1407">
        <v>149</v>
      </c>
      <c r="E1407" s="1">
        <v>0.85</v>
      </c>
      <c r="F1407" s="27">
        <f t="shared" ref="F1407:F1409" si="322">SUBTOTAL(103, E1407:E1418)</f>
        <v>12</v>
      </c>
      <c r="G1407" s="19">
        <f>D1407 / (1 - VALUE(LEFT(E1407, LEN(E1407)-1))/100)</f>
        <v>150.20161290322579</v>
      </c>
      <c r="H1407" s="19" t="str">
        <f>IF(D1407&lt;200, "&lt;₹200", IF(D1407&lt;=500, "₹200–₹500", "&gt;₹500"))</f>
        <v>&lt;₹200</v>
      </c>
      <c r="I1407">
        <v>3.5</v>
      </c>
      <c r="J1407" s="4">
        <v>2523</v>
      </c>
      <c r="K1407" s="21">
        <f>I1407*J1407</f>
        <v>8830.5</v>
      </c>
      <c r="L1407" s="28">
        <f t="shared" ref="L1407:L1409" si="323">G1407*J1407</f>
        <v>378958.66935483867</v>
      </c>
    </row>
    <row r="1408" spans="1:12">
      <c r="A1408" t="s">
        <v>9362</v>
      </c>
      <c r="B1408" s="5" t="s">
        <v>10421</v>
      </c>
      <c r="C1408" t="s">
        <v>10798</v>
      </c>
      <c r="D1408" s="2">
        <v>1563</v>
      </c>
      <c r="E1408" s="1">
        <v>0.5</v>
      </c>
      <c r="F1408" s="27">
        <f t="shared" si="322"/>
        <v>12</v>
      </c>
      <c r="G1408" s="19">
        <f>D1408 / (1 - VALUE(LEFT(E1408, LEN(E1408)-1))/100)</f>
        <v>1563</v>
      </c>
      <c r="H1408" s="19" t="str">
        <f>IF(D1408&lt;200, "&lt;₹200", IF(D1408&lt;=500, "₹200–₹500", "&gt;₹500"))</f>
        <v>&gt;₹500</v>
      </c>
      <c r="I1408">
        <v>3.5</v>
      </c>
      <c r="J1408" s="4">
        <v>2283</v>
      </c>
      <c r="K1408" s="21">
        <f>I1408*J1408</f>
        <v>7990.5</v>
      </c>
      <c r="L1408" s="28">
        <f t="shared" si="323"/>
        <v>3568329</v>
      </c>
    </row>
    <row r="1409" spans="1:12">
      <c r="A1409" t="s">
        <v>5489</v>
      </c>
      <c r="B1409" s="5" t="s">
        <v>10113</v>
      </c>
      <c r="C1409" t="s">
        <v>2271</v>
      </c>
      <c r="D1409">
        <v>999</v>
      </c>
      <c r="E1409" s="1">
        <v>0.76</v>
      </c>
      <c r="F1409" s="27">
        <f t="shared" si="322"/>
        <v>12</v>
      </c>
      <c r="G1409" s="19">
        <f>D1409 / (1 - VALUE(LEFT(E1409, LEN(E1409)-1))/100)</f>
        <v>1006.0422960725076</v>
      </c>
      <c r="H1409" s="19" t="str">
        <f>IF(D1409&lt;200, "&lt;₹200", IF(D1409&lt;=500, "₹200–₹500", "&gt;₹500"))</f>
        <v>&gt;₹500</v>
      </c>
      <c r="I1409">
        <v>3.5</v>
      </c>
      <c r="J1409" s="4">
        <v>1913</v>
      </c>
      <c r="K1409" s="21">
        <f>I1409*J1409</f>
        <v>6695.5</v>
      </c>
      <c r="L1409" s="28">
        <f t="shared" si="323"/>
        <v>1924558.912386707</v>
      </c>
    </row>
    <row r="1410" spans="1:12">
      <c r="A1410" t="s">
        <v>3345</v>
      </c>
      <c r="B1410" s="5" t="s">
        <v>9856</v>
      </c>
      <c r="C1410" t="s">
        <v>10648</v>
      </c>
      <c r="D1410" s="2">
        <v>3799</v>
      </c>
      <c r="E1410" s="1">
        <v>0.28000000000000003</v>
      </c>
      <c r="F1410" s="1"/>
      <c r="G1410" s="19">
        <f>D1410 / (1 - VALUE(LEFT(E1410, LEN(E1410)-1))/100)</f>
        <v>3806.613226452906</v>
      </c>
      <c r="H1410" s="19" t="str">
        <f>IF(D1410&lt;200, "&lt;₹200", IF(D1410&lt;=500, "₹200–₹500", "&gt;₹500"))</f>
        <v>&gt;₹500</v>
      </c>
      <c r="I1410">
        <v>3.5</v>
      </c>
      <c r="J1410" s="4">
        <v>1641</v>
      </c>
      <c r="K1410" s="21">
        <f>I1410*J1410</f>
        <v>5743.5</v>
      </c>
    </row>
    <row r="1411" spans="1:12">
      <c r="A1411" t="s">
        <v>8932</v>
      </c>
      <c r="B1411" s="5" t="s">
        <v>10557</v>
      </c>
      <c r="C1411" t="s">
        <v>10759</v>
      </c>
      <c r="D1411">
        <v>279</v>
      </c>
      <c r="E1411" s="1">
        <v>0.53</v>
      </c>
      <c r="F1411" s="27">
        <f t="shared" ref="F1411:F1413" si="324">SUBTOTAL(103, E1411:E1422)</f>
        <v>12</v>
      </c>
      <c r="G1411" s="19">
        <f>D1411 / (1 - VALUE(LEFT(E1411, LEN(E1411)-1))/100)</f>
        <v>280.40201005025125</v>
      </c>
      <c r="H1411" s="19" t="str">
        <f>IF(D1411&lt;200, "&lt;₹200", IF(D1411&lt;=500, "₹200–₹500", "&gt;₹500"))</f>
        <v>₹200–₹500</v>
      </c>
      <c r="I1411">
        <v>3.5</v>
      </c>
      <c r="J1411" s="4">
        <v>1367</v>
      </c>
      <c r="K1411" s="21">
        <f>I1411*J1411</f>
        <v>4784.5</v>
      </c>
      <c r="L1411" s="28">
        <f t="shared" ref="L1411:L1413" si="325">G1411*J1411</f>
        <v>383309.54773869348</v>
      </c>
    </row>
    <row r="1412" spans="1:12">
      <c r="A1412" t="s">
        <v>782</v>
      </c>
      <c r="B1412" s="5" t="s">
        <v>9583</v>
      </c>
      <c r="C1412" t="s">
        <v>10625</v>
      </c>
      <c r="D1412">
        <v>347</v>
      </c>
      <c r="E1412" s="1">
        <v>0.65</v>
      </c>
      <c r="F1412" s="27">
        <f t="shared" si="324"/>
        <v>12</v>
      </c>
      <c r="G1412" s="19">
        <f>D1412 / (1 - VALUE(LEFT(E1412, LEN(E1412)-1))/100)</f>
        <v>349.09456740442658</v>
      </c>
      <c r="H1412" s="19" t="str">
        <f>IF(D1412&lt;200, "&lt;₹200", IF(D1412&lt;=500, "₹200–₹500", "&gt;₹500"))</f>
        <v>₹200–₹500</v>
      </c>
      <c r="I1412">
        <v>3.5</v>
      </c>
      <c r="J1412" s="4">
        <v>1121</v>
      </c>
      <c r="K1412" s="21">
        <f>I1412*J1412</f>
        <v>3923.5</v>
      </c>
      <c r="L1412" s="28">
        <f t="shared" si="325"/>
        <v>391335.01006036223</v>
      </c>
    </row>
    <row r="1413" spans="1:12">
      <c r="A1413" t="s">
        <v>3650</v>
      </c>
      <c r="B1413" s="5" t="s">
        <v>9891</v>
      </c>
      <c r="C1413" t="s">
        <v>10669</v>
      </c>
      <c r="D1413">
        <v>263</v>
      </c>
      <c r="E1413" s="1">
        <v>0.62</v>
      </c>
      <c r="F1413" s="27">
        <f t="shared" si="324"/>
        <v>12</v>
      </c>
      <c r="G1413" s="19">
        <f>D1413 / (1 - VALUE(LEFT(E1413, LEN(E1413)-1))/100)</f>
        <v>264.58752515090544</v>
      </c>
      <c r="H1413" s="19" t="str">
        <f>IF(D1413&lt;200, "&lt;₹200", IF(D1413&lt;=500, "₹200–₹500", "&gt;₹500"))</f>
        <v>₹200–₹500</v>
      </c>
      <c r="I1413">
        <v>3.5</v>
      </c>
      <c r="J1413" s="4">
        <v>690</v>
      </c>
      <c r="K1413" s="21">
        <f>I1413*J1413</f>
        <v>2415</v>
      </c>
      <c r="L1413" s="28">
        <f t="shared" si="325"/>
        <v>182565.39235412475</v>
      </c>
    </row>
    <row r="1414" spans="1:12">
      <c r="A1414" t="s">
        <v>2033</v>
      </c>
      <c r="B1414" s="5" t="s">
        <v>9721</v>
      </c>
      <c r="C1414" t="s">
        <v>10643</v>
      </c>
      <c r="D1414" s="2">
        <v>2699</v>
      </c>
      <c r="E1414" s="1">
        <v>0.23</v>
      </c>
      <c r="F1414" s="1"/>
      <c r="G1414" s="19">
        <f>D1414 / (1 - VALUE(LEFT(E1414, LEN(E1414)-1))/100)</f>
        <v>2704.4088176352707</v>
      </c>
      <c r="H1414" s="19" t="str">
        <f>IF(D1414&lt;200, "&lt;₹200", IF(D1414&lt;=500, "₹200–₹500", "&gt;₹500"))</f>
        <v>&gt;₹500</v>
      </c>
      <c r="I1414">
        <v>3.5</v>
      </c>
      <c r="J1414" s="4">
        <v>621</v>
      </c>
      <c r="K1414" s="21">
        <f>I1414*J1414</f>
        <v>2173.5</v>
      </c>
    </row>
    <row r="1415" spans="1:12">
      <c r="A1415" t="s">
        <v>1535</v>
      </c>
      <c r="B1415" s="5" t="s">
        <v>9667</v>
      </c>
      <c r="C1415" t="s">
        <v>10629</v>
      </c>
      <c r="D1415">
        <v>299</v>
      </c>
      <c r="E1415" s="1">
        <v>0.75</v>
      </c>
      <c r="F1415" s="27">
        <f>SUBTOTAL(103, E1415:E1426)</f>
        <v>12</v>
      </c>
      <c r="G1415" s="19">
        <f>D1415 / (1 - VALUE(LEFT(E1415, LEN(E1415)-1))/100)</f>
        <v>301.10775427995969</v>
      </c>
      <c r="H1415" s="19" t="str">
        <f>IF(D1415&lt;200, "&lt;₹200", IF(D1415&lt;=500, "₹200–₹500", "&gt;₹500"))</f>
        <v>₹200–₹500</v>
      </c>
      <c r="I1415">
        <v>3.5</v>
      </c>
      <c r="J1415" s="4">
        <v>466</v>
      </c>
      <c r="K1415" s="21">
        <f>I1415*J1415</f>
        <v>1631</v>
      </c>
      <c r="L1415" s="28">
        <f>G1415*J1415</f>
        <v>140316.2134944612</v>
      </c>
    </row>
    <row r="1416" spans="1:12">
      <c r="A1416" t="s">
        <v>8691</v>
      </c>
      <c r="B1416" s="5" t="s">
        <v>10523</v>
      </c>
      <c r="C1416" t="s">
        <v>10784</v>
      </c>
      <c r="D1416" s="2">
        <v>2199</v>
      </c>
      <c r="E1416" s="1">
        <v>0.45</v>
      </c>
      <c r="F1416" s="1"/>
      <c r="G1416" s="19">
        <f>D1416 / (1 - VALUE(LEFT(E1416, LEN(E1416)-1))/100)</f>
        <v>2207.8313253012047</v>
      </c>
      <c r="H1416" s="19" t="str">
        <f>IF(D1416&lt;200, "&lt;₹200", IF(D1416&lt;=500, "₹200–₹500", "&gt;₹500"))</f>
        <v>&gt;₹500</v>
      </c>
      <c r="I1416">
        <v>3.5</v>
      </c>
      <c r="J1416" s="4">
        <v>340</v>
      </c>
      <c r="K1416" s="21">
        <f>I1416*J1416</f>
        <v>1190</v>
      </c>
    </row>
    <row r="1417" spans="1:12">
      <c r="A1417" t="s">
        <v>1383</v>
      </c>
      <c r="B1417" s="5" t="s">
        <v>9652</v>
      </c>
      <c r="C1417" t="s">
        <v>10629</v>
      </c>
      <c r="D1417">
        <v>235</v>
      </c>
      <c r="E1417" s="1">
        <v>0.61</v>
      </c>
      <c r="F1417" s="27">
        <f t="shared" ref="F1417:F1421" si="326">SUBTOTAL(103, E1417:E1428)</f>
        <v>12</v>
      </c>
      <c r="G1417" s="19">
        <f>D1417 / (1 - VALUE(LEFT(E1417, LEN(E1417)-1))/100)</f>
        <v>236.41851106639839</v>
      </c>
      <c r="H1417" s="19" t="str">
        <f>IF(D1417&lt;200, "&lt;₹200", IF(D1417&lt;=500, "₹200–₹500", "&gt;₹500"))</f>
        <v>₹200–₹500</v>
      </c>
      <c r="I1417">
        <v>3.5</v>
      </c>
      <c r="J1417" s="4">
        <v>197</v>
      </c>
      <c r="K1417" s="21">
        <f>I1417*J1417</f>
        <v>689.5</v>
      </c>
      <c r="L1417" s="28">
        <f t="shared" ref="L1417:L1421" si="327">G1417*J1417</f>
        <v>46574.44668008048</v>
      </c>
    </row>
    <row r="1418" spans="1:12">
      <c r="A1418" t="s">
        <v>8062</v>
      </c>
      <c r="B1418" s="5" t="s">
        <v>10439</v>
      </c>
      <c r="C1418" t="s">
        <v>10808</v>
      </c>
      <c r="D1418">
        <v>229</v>
      </c>
      <c r="E1418" s="1">
        <v>0.54</v>
      </c>
      <c r="F1418" s="27">
        <f t="shared" si="326"/>
        <v>12</v>
      </c>
      <c r="G1418" s="19">
        <f>D1418 / (1 - VALUE(LEFT(E1418, LEN(E1418)-1))/100)</f>
        <v>230.15075376884423</v>
      </c>
      <c r="H1418" s="19" t="str">
        <f>IF(D1418&lt;200, "&lt;₹200", IF(D1418&lt;=500, "₹200–₹500", "&gt;₹500"))</f>
        <v>₹200–₹500</v>
      </c>
      <c r="I1418">
        <v>3.5</v>
      </c>
      <c r="J1418" s="4">
        <v>185</v>
      </c>
      <c r="K1418" s="21">
        <f>I1418*J1418</f>
        <v>647.5</v>
      </c>
      <c r="L1418" s="28">
        <f t="shared" si="327"/>
        <v>42577.889447236179</v>
      </c>
    </row>
    <row r="1419" spans="1:12">
      <c r="A1419" t="s">
        <v>7234</v>
      </c>
      <c r="B1419" s="5" t="s">
        <v>10329</v>
      </c>
      <c r="C1419" t="s">
        <v>10759</v>
      </c>
      <c r="D1419">
        <v>179</v>
      </c>
      <c r="E1419" s="1">
        <v>0.78</v>
      </c>
      <c r="F1419" s="27">
        <f t="shared" si="326"/>
        <v>12</v>
      </c>
      <c r="G1419" s="19">
        <f>D1419 / (1 - VALUE(LEFT(E1419, LEN(E1419)-1))/100)</f>
        <v>180.26183282980867</v>
      </c>
      <c r="H1419" s="19" t="str">
        <f>IF(D1419&lt;200, "&lt;₹200", IF(D1419&lt;=500, "₹200–₹500", "&gt;₹500"))</f>
        <v>&lt;₹200</v>
      </c>
      <c r="I1419">
        <v>3.5</v>
      </c>
      <c r="J1419" s="4">
        <v>132</v>
      </c>
      <c r="K1419" s="21">
        <f>I1419*J1419</f>
        <v>462</v>
      </c>
      <c r="L1419" s="28">
        <f t="shared" si="327"/>
        <v>23794.561933534744</v>
      </c>
    </row>
    <row r="1420" spans="1:12">
      <c r="A1420" t="s">
        <v>1852</v>
      </c>
      <c r="B1420" s="5" t="s">
        <v>9699</v>
      </c>
      <c r="C1420" t="s">
        <v>10629</v>
      </c>
      <c r="D1420">
        <v>215</v>
      </c>
      <c r="E1420" s="1">
        <v>0.56999999999999995</v>
      </c>
      <c r="F1420" s="27">
        <f t="shared" si="326"/>
        <v>12</v>
      </c>
      <c r="G1420" s="19">
        <f>D1420 / (1 - VALUE(LEFT(E1420, LEN(E1420)-1))/100)</f>
        <v>216.08040201005025</v>
      </c>
      <c r="H1420" s="19" t="str">
        <f>IF(D1420&lt;200, "&lt;₹200", IF(D1420&lt;=500, "₹200–₹500", "&gt;₹500"))</f>
        <v>₹200–₹500</v>
      </c>
      <c r="I1420">
        <v>3.5</v>
      </c>
      <c r="J1420" s="4">
        <v>121</v>
      </c>
      <c r="K1420" s="21">
        <f>I1420*J1420</f>
        <v>423.5</v>
      </c>
      <c r="L1420" s="28">
        <f t="shared" si="327"/>
        <v>26145.72864321608</v>
      </c>
    </row>
    <row r="1421" spans="1:12">
      <c r="A1421" t="s">
        <v>8720</v>
      </c>
      <c r="B1421" s="5" t="s">
        <v>10527</v>
      </c>
      <c r="C1421" t="s">
        <v>10758</v>
      </c>
      <c r="D1421" s="2">
        <v>1090</v>
      </c>
      <c r="E1421" s="1">
        <v>0.64</v>
      </c>
      <c r="F1421" s="27">
        <f t="shared" si="326"/>
        <v>12</v>
      </c>
      <c r="G1421" s="19">
        <f>D1421 / (1 - VALUE(LEFT(E1421, LEN(E1421)-1))/100)</f>
        <v>1096.579476861167</v>
      </c>
      <c r="H1421" s="19" t="str">
        <f>IF(D1421&lt;200, "&lt;₹200", IF(D1421&lt;=500, "₹200–₹500", "&gt;₹500"))</f>
        <v>&gt;₹500</v>
      </c>
      <c r="I1421">
        <v>3.5</v>
      </c>
      <c r="J1421" s="4">
        <v>57</v>
      </c>
      <c r="K1421" s="21">
        <f>I1421*J1421</f>
        <v>199.5</v>
      </c>
      <c r="L1421" s="28">
        <f t="shared" si="327"/>
        <v>62505.03018108652</v>
      </c>
    </row>
    <row r="1422" spans="1:12">
      <c r="A1422" t="s">
        <v>3034</v>
      </c>
      <c r="B1422" s="5" t="s">
        <v>9772</v>
      </c>
      <c r="C1422" t="s">
        <v>10644</v>
      </c>
      <c r="D1422" s="2">
        <v>4499</v>
      </c>
      <c r="E1422" s="1">
        <v>0.44</v>
      </c>
      <c r="F1422" s="1"/>
      <c r="G1422" s="19">
        <f>D1422 / (1 - VALUE(LEFT(E1422, LEN(E1422)-1))/100)</f>
        <v>4517.0682730923691</v>
      </c>
      <c r="H1422" s="19" t="str">
        <f>IF(D1422&lt;200, "&lt;₹200", IF(D1422&lt;=500, "₹200–₹500", "&gt;₹500"))</f>
        <v>&gt;₹500</v>
      </c>
      <c r="I1422">
        <v>3.5</v>
      </c>
      <c r="J1422" s="4">
        <v>37</v>
      </c>
      <c r="K1422" s="21">
        <f>I1422*J1422</f>
        <v>129.5</v>
      </c>
    </row>
    <row r="1423" spans="1:12">
      <c r="A1423" t="s">
        <v>9306</v>
      </c>
      <c r="B1423" s="5" t="s">
        <v>10608</v>
      </c>
      <c r="C1423" t="s">
        <v>10757</v>
      </c>
      <c r="D1423" s="2">
        <v>1149</v>
      </c>
      <c r="E1423" s="1">
        <v>0.39</v>
      </c>
      <c r="F1423" s="1"/>
      <c r="G1423" s="19">
        <f>D1423 / (1 - VALUE(LEFT(E1423, LEN(E1423)-1))/100)</f>
        <v>1152.457372116349</v>
      </c>
      <c r="H1423" s="19" t="str">
        <f>IF(D1423&lt;200, "&lt;₹200", IF(D1423&lt;=500, "₹200–₹500", "&gt;₹500"))</f>
        <v>&gt;₹500</v>
      </c>
      <c r="I1423">
        <v>3.5</v>
      </c>
      <c r="J1423" s="4">
        <v>24</v>
      </c>
      <c r="K1423" s="21">
        <f>I1423*J1423</f>
        <v>84</v>
      </c>
    </row>
    <row r="1424" spans="1:12">
      <c r="A1424" t="s">
        <v>5679</v>
      </c>
      <c r="B1424" s="5" t="s">
        <v>10135</v>
      </c>
      <c r="C1424" t="s">
        <v>10739</v>
      </c>
      <c r="D1424" s="2">
        <v>3498</v>
      </c>
      <c r="E1424" s="1">
        <v>0.1</v>
      </c>
      <c r="F1424" s="1"/>
      <c r="G1424" s="19">
        <f>D1424 / (1 - VALUE(LEFT(E1424, LEN(E1424)-1))/100)</f>
        <v>3498</v>
      </c>
      <c r="H1424" s="19" t="str">
        <f>IF(D1424&lt;200, "&lt;₹200", IF(D1424&lt;=500, "₹200–₹500", "&gt;₹500"))</f>
        <v>&gt;₹500</v>
      </c>
      <c r="I1424">
        <v>3.4</v>
      </c>
      <c r="J1424" s="4">
        <v>12185</v>
      </c>
      <c r="K1424" s="21">
        <f>I1424*J1424</f>
        <v>41429</v>
      </c>
    </row>
    <row r="1425" spans="1:12">
      <c r="A1425" t="s">
        <v>4535</v>
      </c>
      <c r="B1425" s="5" t="s">
        <v>9996</v>
      </c>
      <c r="C1425" t="s">
        <v>10706</v>
      </c>
      <c r="D1425">
        <v>179</v>
      </c>
      <c r="E1425" s="1">
        <v>0.64</v>
      </c>
      <c r="F1425" s="27">
        <f>SUBTOTAL(103, E1425:E1436)</f>
        <v>12</v>
      </c>
      <c r="G1425" s="19">
        <f>D1425 / (1 - VALUE(LEFT(E1425, LEN(E1425)-1))/100)</f>
        <v>180.08048289738431</v>
      </c>
      <c r="H1425" s="19" t="str">
        <f>IF(D1425&lt;200, "&lt;₹200", IF(D1425&lt;=500, "₹200–₹500", "&gt;₹500"))</f>
        <v>&lt;₹200</v>
      </c>
      <c r="I1425">
        <v>3.4</v>
      </c>
      <c r="J1425" s="4">
        <v>9385</v>
      </c>
      <c r="K1425" s="21">
        <f>I1425*J1425</f>
        <v>31909</v>
      </c>
      <c r="L1425" s="28">
        <f>G1425*J1425</f>
        <v>1690055.3319919517</v>
      </c>
    </row>
    <row r="1426" spans="1:12">
      <c r="A1426" t="s">
        <v>1020</v>
      </c>
      <c r="B1426" s="5" t="s">
        <v>9614</v>
      </c>
      <c r="C1426" t="s">
        <v>10626</v>
      </c>
      <c r="D1426">
        <v>249</v>
      </c>
      <c r="E1426" s="1">
        <v>0.38</v>
      </c>
      <c r="F1426" s="1"/>
      <c r="G1426" s="19">
        <f>D1426 / (1 - VALUE(LEFT(E1426, LEN(E1426)-1))/100)</f>
        <v>249.74924774322969</v>
      </c>
      <c r="H1426" s="19" t="str">
        <f>IF(D1426&lt;200, "&lt;₹200", IF(D1426&lt;=500, "₹200–₹500", "&gt;₹500"))</f>
        <v>₹200–₹500</v>
      </c>
      <c r="I1426">
        <v>3.4</v>
      </c>
      <c r="J1426" s="4">
        <v>4642</v>
      </c>
      <c r="K1426" s="21">
        <f>I1426*J1426</f>
        <v>15782.8</v>
      </c>
    </row>
    <row r="1427" spans="1:12">
      <c r="A1427" t="s">
        <v>4548</v>
      </c>
      <c r="B1427" s="5" t="s">
        <v>9997</v>
      </c>
      <c r="C1427" t="s">
        <v>2271</v>
      </c>
      <c r="D1427">
        <v>399</v>
      </c>
      <c r="E1427" s="1">
        <v>0.43</v>
      </c>
      <c r="F1427" s="1"/>
      <c r="G1427" s="19">
        <f>D1427 / (1 - VALUE(LEFT(E1427, LEN(E1427)-1))/100)</f>
        <v>400.60240963855421</v>
      </c>
      <c r="H1427" s="19" t="str">
        <f>IF(D1427&lt;200, "&lt;₹200", IF(D1427&lt;=500, "₹200–₹500", "&gt;₹500"))</f>
        <v>₹200–₹500</v>
      </c>
      <c r="I1427">
        <v>3.4</v>
      </c>
      <c r="J1427" s="4">
        <v>3454</v>
      </c>
      <c r="K1427" s="21">
        <f>I1427*J1427</f>
        <v>11743.6</v>
      </c>
    </row>
    <row r="1428" spans="1:12">
      <c r="A1428" t="s">
        <v>8734</v>
      </c>
      <c r="B1428" s="5" t="s">
        <v>10529</v>
      </c>
      <c r="C1428" t="s">
        <v>10768</v>
      </c>
      <c r="D1428">
        <v>479</v>
      </c>
      <c r="E1428" s="1">
        <v>0.76</v>
      </c>
      <c r="F1428" s="27">
        <f t="shared" ref="F1428:F1432" si="328">SUBTOTAL(103, E1428:E1439)</f>
        <v>12</v>
      </c>
      <c r="G1428" s="19">
        <f>D1428 / (1 - VALUE(LEFT(E1428, LEN(E1428)-1))/100)</f>
        <v>482.37663645518631</v>
      </c>
      <c r="H1428" s="19" t="str">
        <f>IF(D1428&lt;200, "&lt;₹200", IF(D1428&lt;=500, "₹200–₹500", "&gt;₹500"))</f>
        <v>₹200–₹500</v>
      </c>
      <c r="I1428">
        <v>3.4</v>
      </c>
      <c r="J1428" s="4">
        <v>1066</v>
      </c>
      <c r="K1428" s="21">
        <f>I1428*J1428</f>
        <v>3624.4</v>
      </c>
      <c r="L1428" s="28">
        <f t="shared" ref="L1428:L1432" si="329">G1428*J1428</f>
        <v>514213.49446122861</v>
      </c>
    </row>
    <row r="1429" spans="1:12">
      <c r="A1429" t="s">
        <v>561</v>
      </c>
      <c r="B1429" s="5" t="s">
        <v>9558</v>
      </c>
      <c r="C1429" t="s">
        <v>10628</v>
      </c>
      <c r="D1429" s="2">
        <v>7299</v>
      </c>
      <c r="E1429" s="1">
        <v>0.62</v>
      </c>
      <c r="F1429" s="27">
        <f t="shared" si="328"/>
        <v>12</v>
      </c>
      <c r="G1429" s="19">
        <f>D1429 / (1 - VALUE(LEFT(E1429, LEN(E1429)-1))/100)</f>
        <v>7343.058350100604</v>
      </c>
      <c r="H1429" s="19" t="str">
        <f>IF(D1429&lt;200, "&lt;₹200", IF(D1429&lt;=500, "₹200–₹500", "&gt;₹500"))</f>
        <v>&gt;₹500</v>
      </c>
      <c r="I1429">
        <v>3.4</v>
      </c>
      <c r="J1429" s="4">
        <v>902</v>
      </c>
      <c r="K1429" s="21">
        <f>I1429*J1429</f>
        <v>3066.7999999999997</v>
      </c>
      <c r="L1429" s="28">
        <f t="shared" si="329"/>
        <v>6623438.6317907451</v>
      </c>
    </row>
    <row r="1430" spans="1:12">
      <c r="A1430" t="s">
        <v>1552</v>
      </c>
      <c r="B1430" s="5" t="s">
        <v>9668</v>
      </c>
      <c r="C1430" t="s">
        <v>10629</v>
      </c>
      <c r="D1430">
        <v>399</v>
      </c>
      <c r="E1430" s="1">
        <v>0.56000000000000005</v>
      </c>
      <c r="F1430" s="27">
        <f t="shared" si="328"/>
        <v>12</v>
      </c>
      <c r="G1430" s="19">
        <f>D1430 / (1 - VALUE(LEFT(E1430, LEN(E1430)-1))/100)</f>
        <v>401.00502512562815</v>
      </c>
      <c r="H1430" s="19" t="str">
        <f>IF(D1430&lt;200, "&lt;₹200", IF(D1430&lt;=500, "₹200–₹500", "&gt;₹500"))</f>
        <v>₹200–₹500</v>
      </c>
      <c r="I1430">
        <v>3.4</v>
      </c>
      <c r="J1430" s="4">
        <v>431</v>
      </c>
      <c r="K1430" s="21">
        <f>I1430*J1430</f>
        <v>1465.3999999999999</v>
      </c>
      <c r="L1430" s="28">
        <f t="shared" si="329"/>
        <v>172833.16582914573</v>
      </c>
    </row>
    <row r="1431" spans="1:12">
      <c r="A1431" t="s">
        <v>8598</v>
      </c>
      <c r="B1431" s="5" t="s">
        <v>10510</v>
      </c>
      <c r="C1431" t="s">
        <v>10765</v>
      </c>
      <c r="D1431" s="2">
        <v>2033</v>
      </c>
      <c r="E1431" s="1">
        <v>0.53</v>
      </c>
      <c r="F1431" s="27">
        <f t="shared" si="328"/>
        <v>12</v>
      </c>
      <c r="G1431" s="19">
        <f>D1431 / (1 - VALUE(LEFT(E1431, LEN(E1431)-1))/100)</f>
        <v>2043.21608040201</v>
      </c>
      <c r="H1431" s="19" t="str">
        <f>IF(D1431&lt;200, "&lt;₹200", IF(D1431&lt;=500, "₹200–₹500", "&gt;₹500"))</f>
        <v>&gt;₹500</v>
      </c>
      <c r="I1431">
        <v>3.4</v>
      </c>
      <c r="J1431" s="4">
        <v>422</v>
      </c>
      <c r="K1431" s="21">
        <f>I1431*J1431</f>
        <v>1434.8</v>
      </c>
      <c r="L1431" s="28">
        <f t="shared" si="329"/>
        <v>862237.18592964823</v>
      </c>
    </row>
    <row r="1432" spans="1:12">
      <c r="A1432" t="s">
        <v>7787</v>
      </c>
      <c r="B1432" s="5" t="s">
        <v>10403</v>
      </c>
      <c r="C1432" t="s">
        <v>10766</v>
      </c>
      <c r="D1432">
        <v>999</v>
      </c>
      <c r="E1432" s="1">
        <v>0.62</v>
      </c>
      <c r="F1432" s="27">
        <f t="shared" si="328"/>
        <v>12</v>
      </c>
      <c r="G1432" s="19">
        <f>D1432 / (1 - VALUE(LEFT(E1432, LEN(E1432)-1))/100)</f>
        <v>1005.0301810865191</v>
      </c>
      <c r="H1432" s="19" t="str">
        <f>IF(D1432&lt;200, "&lt;₹200", IF(D1432&lt;=500, "₹200–₹500", "&gt;₹500"))</f>
        <v>&gt;₹500</v>
      </c>
      <c r="I1432">
        <v>3.4</v>
      </c>
      <c r="J1432" s="4">
        <v>252</v>
      </c>
      <c r="K1432" s="21">
        <f>I1432*J1432</f>
        <v>856.8</v>
      </c>
      <c r="L1432" s="28">
        <f t="shared" si="329"/>
        <v>253267.6056338028</v>
      </c>
    </row>
    <row r="1433" spans="1:12">
      <c r="A1433" t="s">
        <v>8219</v>
      </c>
      <c r="B1433" s="5" t="s">
        <v>10459</v>
      </c>
      <c r="C1433" t="s">
        <v>10758</v>
      </c>
      <c r="D1433">
        <v>899</v>
      </c>
      <c r="E1433" s="1">
        <v>0.44</v>
      </c>
      <c r="F1433" s="1"/>
      <c r="G1433" s="19">
        <f>D1433 / (1 - VALUE(LEFT(E1433, LEN(E1433)-1))/100)</f>
        <v>902.61044176706832</v>
      </c>
      <c r="H1433" s="19" t="str">
        <f>IF(D1433&lt;200, "&lt;₹200", IF(D1433&lt;=500, "₹200–₹500", "&gt;₹500"))</f>
        <v>&gt;₹500</v>
      </c>
      <c r="I1433">
        <v>3.4</v>
      </c>
      <c r="J1433" s="4">
        <v>15</v>
      </c>
      <c r="K1433" s="21">
        <f>I1433*J1433</f>
        <v>51</v>
      </c>
    </row>
    <row r="1434" spans="1:12">
      <c r="A1434" t="s">
        <v>315</v>
      </c>
      <c r="B1434" s="5" t="s">
        <v>9529</v>
      </c>
      <c r="C1434" t="s">
        <v>10625</v>
      </c>
      <c r="D1434">
        <v>333</v>
      </c>
      <c r="E1434" s="1">
        <v>0.67</v>
      </c>
      <c r="F1434" s="27">
        <f t="shared" ref="F1434:F1444" si="330">SUBTOTAL(103, E1434:E1445)</f>
        <v>12</v>
      </c>
      <c r="G1434" s="19">
        <f>D1434 / (1 - VALUE(LEFT(E1434, LEN(E1434)-1))/100)</f>
        <v>335.01006036217302</v>
      </c>
      <c r="H1434" s="19" t="str">
        <f>IF(D1434&lt;200, "&lt;₹200", IF(D1434&lt;=500, "₹200–₹500", "&gt;₹500"))</f>
        <v>₹200–₹500</v>
      </c>
      <c r="I1434">
        <v>3.3</v>
      </c>
      <c r="J1434" s="4">
        <v>9792</v>
      </c>
      <c r="K1434" s="21">
        <f>I1434*J1434</f>
        <v>32313.599999999999</v>
      </c>
      <c r="L1434" s="28">
        <f t="shared" ref="L1434:L1444" si="331">G1434*J1434</f>
        <v>3280418.5110663981</v>
      </c>
    </row>
    <row r="1435" spans="1:12">
      <c r="A1435" t="s">
        <v>315</v>
      </c>
      <c r="B1435" s="5" t="s">
        <v>9529</v>
      </c>
      <c r="C1435" t="s">
        <v>10625</v>
      </c>
      <c r="D1435">
        <v>333</v>
      </c>
      <c r="E1435" s="1">
        <v>0.67</v>
      </c>
      <c r="F1435" s="27">
        <f t="shared" si="330"/>
        <v>12</v>
      </c>
      <c r="G1435" s="19">
        <f>D1435 / (1 - VALUE(LEFT(E1435, LEN(E1435)-1))/100)</f>
        <v>335.01006036217302</v>
      </c>
      <c r="H1435" s="19" t="str">
        <f>IF(D1435&lt;200, "&lt;₹200", IF(D1435&lt;=500, "₹200–₹500", "&gt;₹500"))</f>
        <v>₹200–₹500</v>
      </c>
      <c r="I1435">
        <v>3.3</v>
      </c>
      <c r="J1435" s="4">
        <v>9792</v>
      </c>
      <c r="K1435" s="21">
        <f>I1435*J1435</f>
        <v>32313.599999999999</v>
      </c>
      <c r="L1435" s="28">
        <f t="shared" si="331"/>
        <v>3280418.5110663981</v>
      </c>
    </row>
    <row r="1436" spans="1:12">
      <c r="A1436" t="s">
        <v>6388</v>
      </c>
      <c r="B1436" s="5" t="s">
        <v>10218</v>
      </c>
      <c r="C1436" t="s">
        <v>10763</v>
      </c>
      <c r="D1436">
        <v>249</v>
      </c>
      <c r="E1436" s="1">
        <v>0.5</v>
      </c>
      <c r="F1436" s="27">
        <f t="shared" si="330"/>
        <v>12</v>
      </c>
      <c r="G1436" s="19">
        <f>D1436 / (1 - VALUE(LEFT(E1436, LEN(E1436)-1))/100)</f>
        <v>249</v>
      </c>
      <c r="H1436" s="19" t="str">
        <f>IF(D1436&lt;200, "&lt;₹200", IF(D1436&lt;=500, "₹200–₹500", "&gt;₹500"))</f>
        <v>₹200–₹500</v>
      </c>
      <c r="I1436">
        <v>3.3</v>
      </c>
      <c r="J1436" s="4">
        <v>8427</v>
      </c>
      <c r="K1436" s="21">
        <f>I1436*J1436</f>
        <v>27809.1</v>
      </c>
      <c r="L1436" s="28">
        <f t="shared" si="331"/>
        <v>2098323</v>
      </c>
    </row>
    <row r="1437" spans="1:12">
      <c r="A1437" t="s">
        <v>5358</v>
      </c>
      <c r="B1437" s="5" t="s">
        <v>9714</v>
      </c>
      <c r="C1437" t="s">
        <v>10684</v>
      </c>
      <c r="D1437">
        <v>115</v>
      </c>
      <c r="E1437" s="1">
        <v>0.88</v>
      </c>
      <c r="F1437" s="27">
        <f t="shared" si="330"/>
        <v>12</v>
      </c>
      <c r="G1437" s="19">
        <f>D1437 / (1 - VALUE(LEFT(E1437, LEN(E1437)-1))/100)</f>
        <v>115.9274193548387</v>
      </c>
      <c r="H1437" s="19" t="str">
        <f>IF(D1437&lt;200, "&lt;₹200", IF(D1437&lt;=500, "₹200–₹500", "&gt;₹500"))</f>
        <v>&lt;₹200</v>
      </c>
      <c r="I1437">
        <v>3.3</v>
      </c>
      <c r="J1437" s="4">
        <v>5692</v>
      </c>
      <c r="K1437" s="21">
        <f>I1437*J1437</f>
        <v>18783.599999999999</v>
      </c>
      <c r="L1437" s="28">
        <f t="shared" si="331"/>
        <v>659858.87096774194</v>
      </c>
    </row>
    <row r="1438" spans="1:12">
      <c r="A1438" t="s">
        <v>2911</v>
      </c>
      <c r="B1438" s="5" t="s">
        <v>9817</v>
      </c>
      <c r="C1438" t="s">
        <v>10644</v>
      </c>
      <c r="D1438" s="2">
        <v>1299</v>
      </c>
      <c r="E1438" s="1">
        <v>0.78</v>
      </c>
      <c r="F1438" s="27">
        <f t="shared" si="330"/>
        <v>12</v>
      </c>
      <c r="G1438" s="19">
        <f>D1438 / (1 - VALUE(LEFT(E1438, LEN(E1438)-1))/100)</f>
        <v>1308.1570996978853</v>
      </c>
      <c r="H1438" s="19" t="str">
        <f>IF(D1438&lt;200, "&lt;₹200", IF(D1438&lt;=500, "₹200–₹500", "&gt;₹500"))</f>
        <v>&gt;₹500</v>
      </c>
      <c r="I1438">
        <v>3.3</v>
      </c>
      <c r="J1438" s="4">
        <v>4415</v>
      </c>
      <c r="K1438" s="21">
        <f>I1438*J1438</f>
        <v>14569.5</v>
      </c>
      <c r="L1438" s="28">
        <f t="shared" si="331"/>
        <v>5775513.5951661635</v>
      </c>
    </row>
    <row r="1439" spans="1:12">
      <c r="A1439" t="s">
        <v>3065</v>
      </c>
      <c r="B1439" s="5" t="s">
        <v>9817</v>
      </c>
      <c r="C1439" t="s">
        <v>10644</v>
      </c>
      <c r="D1439" s="2">
        <v>1399</v>
      </c>
      <c r="E1439" s="1">
        <v>0.77</v>
      </c>
      <c r="F1439" s="27">
        <f t="shared" si="330"/>
        <v>12</v>
      </c>
      <c r="G1439" s="19">
        <f>D1439 / (1 - VALUE(LEFT(E1439, LEN(E1439)-1))/100)</f>
        <v>1408.8620342396778</v>
      </c>
      <c r="H1439" s="19" t="str">
        <f>IF(D1439&lt;200, "&lt;₹200", IF(D1439&lt;=500, "₹200–₹500", "&gt;₹500"))</f>
        <v>&gt;₹500</v>
      </c>
      <c r="I1439">
        <v>3.3</v>
      </c>
      <c r="J1439" s="4">
        <v>4415</v>
      </c>
      <c r="K1439" s="21">
        <f>I1439*J1439</f>
        <v>14569.5</v>
      </c>
      <c r="L1439" s="28">
        <f t="shared" si="331"/>
        <v>6220125.8811681774</v>
      </c>
    </row>
    <row r="1440" spans="1:12">
      <c r="A1440" t="s">
        <v>3142</v>
      </c>
      <c r="B1440" s="5" t="s">
        <v>9817</v>
      </c>
      <c r="C1440" t="s">
        <v>10644</v>
      </c>
      <c r="D1440" s="2">
        <v>1299</v>
      </c>
      <c r="E1440" s="1">
        <v>0.78</v>
      </c>
      <c r="F1440" s="27">
        <f t="shared" si="330"/>
        <v>12</v>
      </c>
      <c r="G1440" s="19">
        <f>D1440 / (1 - VALUE(LEFT(E1440, LEN(E1440)-1))/100)</f>
        <v>1308.1570996978853</v>
      </c>
      <c r="H1440" s="19" t="str">
        <f>IF(D1440&lt;200, "&lt;₹200", IF(D1440&lt;=500, "₹200–₹500", "&gt;₹500"))</f>
        <v>&gt;₹500</v>
      </c>
      <c r="I1440">
        <v>3.3</v>
      </c>
      <c r="J1440" s="4">
        <v>4415</v>
      </c>
      <c r="K1440" s="21">
        <f>I1440*J1440</f>
        <v>14569.5</v>
      </c>
      <c r="L1440" s="28">
        <f t="shared" si="331"/>
        <v>5775513.5951661635</v>
      </c>
    </row>
    <row r="1441" spans="1:12">
      <c r="A1441" t="s">
        <v>4722</v>
      </c>
      <c r="B1441" s="5" t="s">
        <v>10019</v>
      </c>
      <c r="C1441" t="s">
        <v>10707</v>
      </c>
      <c r="D1441">
        <v>199</v>
      </c>
      <c r="E1441" s="1">
        <v>0.6</v>
      </c>
      <c r="F1441" s="27">
        <f t="shared" si="330"/>
        <v>12</v>
      </c>
      <c r="G1441" s="19">
        <f>D1441 / (1 - VALUE(LEFT(E1441, LEN(E1441)-1))/100)</f>
        <v>199</v>
      </c>
      <c r="H1441" s="19" t="str">
        <f>IF(D1441&lt;200, "&lt;₹200", IF(D1441&lt;=500, "₹200–₹500", "&gt;₹500"))</f>
        <v>&lt;₹200</v>
      </c>
      <c r="I1441">
        <v>3.3</v>
      </c>
      <c r="J1441" s="4">
        <v>2804</v>
      </c>
      <c r="K1441" s="21">
        <f>I1441*J1441</f>
        <v>9253.1999999999989</v>
      </c>
      <c r="L1441" s="28">
        <f t="shared" si="331"/>
        <v>557996</v>
      </c>
    </row>
    <row r="1442" spans="1:12">
      <c r="A1442" t="s">
        <v>1178</v>
      </c>
      <c r="B1442" s="5" t="s">
        <v>9628</v>
      </c>
      <c r="C1442" t="s">
        <v>10629</v>
      </c>
      <c r="D1442">
        <v>799</v>
      </c>
      <c r="E1442" s="1">
        <v>0.6</v>
      </c>
      <c r="F1442" s="27">
        <f t="shared" si="330"/>
        <v>12</v>
      </c>
      <c r="G1442" s="19">
        <f>D1442 / (1 - VALUE(LEFT(E1442, LEN(E1442)-1))/100)</f>
        <v>799</v>
      </c>
      <c r="H1442" s="19" t="str">
        <f>IF(D1442&lt;200, "&lt;₹200", IF(D1442&lt;=500, "₹200–₹500", "&gt;₹500"))</f>
        <v>&gt;₹500</v>
      </c>
      <c r="I1442">
        <v>3.3</v>
      </c>
      <c r="J1442" s="4">
        <v>576</v>
      </c>
      <c r="K1442" s="21">
        <f>I1442*J1442</f>
        <v>1900.8</v>
      </c>
      <c r="L1442" s="28">
        <f t="shared" si="331"/>
        <v>460224</v>
      </c>
    </row>
    <row r="1443" spans="1:12">
      <c r="A1443" t="s">
        <v>6977</v>
      </c>
      <c r="B1443" s="5" t="s">
        <v>10296</v>
      </c>
      <c r="C1443" t="s">
        <v>10787</v>
      </c>
      <c r="D1443">
        <v>244</v>
      </c>
      <c r="E1443" s="1">
        <v>0.51</v>
      </c>
      <c r="F1443" s="27">
        <f t="shared" si="330"/>
        <v>12</v>
      </c>
      <c r="G1443" s="19">
        <f>D1443 / (1 - VALUE(LEFT(E1443, LEN(E1443)-1))/100)</f>
        <v>245.22613065326632</v>
      </c>
      <c r="H1443" s="19" t="str">
        <f>IF(D1443&lt;200, "&lt;₹200", IF(D1443&lt;=500, "₹200–₹500", "&gt;₹500"))</f>
        <v>₹200–₹500</v>
      </c>
      <c r="I1443">
        <v>3.3</v>
      </c>
      <c r="J1443" s="4">
        <v>478</v>
      </c>
      <c r="K1443" s="21">
        <f>I1443*J1443</f>
        <v>1577.3999999999999</v>
      </c>
      <c r="L1443" s="28">
        <f t="shared" si="331"/>
        <v>117218.0904522613</v>
      </c>
    </row>
    <row r="1444" spans="1:12">
      <c r="A1444" t="s">
        <v>2075</v>
      </c>
      <c r="B1444" s="5" t="s">
        <v>9726</v>
      </c>
      <c r="C1444" t="s">
        <v>10629</v>
      </c>
      <c r="D1444" s="2">
        <v>1369</v>
      </c>
      <c r="E1444" s="1">
        <v>0.54</v>
      </c>
      <c r="F1444" s="27">
        <f t="shared" si="330"/>
        <v>12</v>
      </c>
      <c r="G1444" s="19">
        <f>D1444 / (1 - VALUE(LEFT(E1444, LEN(E1444)-1))/100)</f>
        <v>1375.8793969849246</v>
      </c>
      <c r="H1444" s="19" t="str">
        <f>IF(D1444&lt;200, "&lt;₹200", IF(D1444&lt;=500, "₹200–₹500", "&gt;₹500"))</f>
        <v>&gt;₹500</v>
      </c>
      <c r="I1444">
        <v>3.3</v>
      </c>
      <c r="J1444" s="4">
        <v>227</v>
      </c>
      <c r="K1444" s="21">
        <f>I1444*J1444</f>
        <v>749.09999999999991</v>
      </c>
      <c r="L1444" s="28">
        <f t="shared" si="331"/>
        <v>312324.62311557791</v>
      </c>
    </row>
    <row r="1445" spans="1:12">
      <c r="A1445" t="s">
        <v>1890</v>
      </c>
      <c r="B1445" s="5" t="e">
        <v>#VALUE!</v>
      </c>
      <c r="C1445" t="s">
        <v>10629</v>
      </c>
      <c r="D1445" s="2">
        <v>1289</v>
      </c>
      <c r="E1445" s="1">
        <v>0.48</v>
      </c>
      <c r="F1445" s="1"/>
      <c r="G1445" s="19">
        <f>D1445 / (1 - VALUE(LEFT(E1445, LEN(E1445)-1))/100)</f>
        <v>1294.1767068273093</v>
      </c>
      <c r="H1445" s="19" t="str">
        <f>IF(D1445&lt;200, "&lt;₹200", IF(D1445&lt;=500, "₹200–₹500", "&gt;₹500"))</f>
        <v>&gt;₹500</v>
      </c>
      <c r="I1445">
        <v>3.3</v>
      </c>
      <c r="J1445" s="4">
        <v>73</v>
      </c>
      <c r="K1445" s="21">
        <f>I1445*J1445</f>
        <v>240.89999999999998</v>
      </c>
    </row>
    <row r="1446" spans="1:12">
      <c r="A1446" t="s">
        <v>7695</v>
      </c>
      <c r="B1446" s="5" t="s">
        <v>10391</v>
      </c>
      <c r="C1446" t="s">
        <v>10757</v>
      </c>
      <c r="D1446" s="2">
        <v>1529</v>
      </c>
      <c r="E1446" s="1">
        <v>0.49</v>
      </c>
      <c r="F1446" s="1"/>
      <c r="G1446" s="19">
        <f>D1446 / (1 - VALUE(LEFT(E1446, LEN(E1446)-1))/100)</f>
        <v>1535.140562248996</v>
      </c>
      <c r="H1446" s="19" t="str">
        <f>IF(D1446&lt;200, "&lt;₹200", IF(D1446&lt;=500, "₹200–₹500", "&gt;₹500"))</f>
        <v>&gt;₹500</v>
      </c>
      <c r="I1446">
        <v>3.3</v>
      </c>
      <c r="J1446" s="4">
        <v>29</v>
      </c>
      <c r="K1446" s="21">
        <f>I1446*J1446</f>
        <v>95.699999999999989</v>
      </c>
    </row>
    <row r="1447" spans="1:12">
      <c r="A1447" t="s">
        <v>1796</v>
      </c>
      <c r="B1447" s="5" t="s">
        <v>9693</v>
      </c>
      <c r="C1447" t="s">
        <v>10629</v>
      </c>
      <c r="D1447">
        <v>399</v>
      </c>
      <c r="E1447" s="1">
        <v>0.6</v>
      </c>
      <c r="F1447" s="27">
        <f t="shared" ref="F1447:F1448" si="332">SUBTOTAL(103, E1447:E1458)</f>
        <v>12</v>
      </c>
      <c r="G1447" s="19">
        <f>D1447 / (1 - VALUE(LEFT(E1447, LEN(E1447)-1))/100)</f>
        <v>399</v>
      </c>
      <c r="H1447" s="19" t="str">
        <f>IF(D1447&lt;200, "&lt;₹200", IF(D1447&lt;=500, "₹200–₹500", "&gt;₹500"))</f>
        <v>₹200–₹500</v>
      </c>
      <c r="I1447">
        <v>3.3</v>
      </c>
      <c r="J1447" s="4">
        <v>23</v>
      </c>
      <c r="K1447" s="21">
        <f>I1447*J1447</f>
        <v>75.899999999999991</v>
      </c>
      <c r="L1447" s="28">
        <f t="shared" ref="L1447:L1448" si="333">G1447*J1447</f>
        <v>9177</v>
      </c>
    </row>
    <row r="1448" spans="1:12">
      <c r="A1448" t="s">
        <v>7130</v>
      </c>
      <c r="B1448" s="5" t="s">
        <v>10315</v>
      </c>
      <c r="C1448" t="s">
        <v>10780</v>
      </c>
      <c r="D1448">
        <v>199</v>
      </c>
      <c r="E1448" s="1">
        <v>0.6</v>
      </c>
      <c r="F1448" s="27">
        <f t="shared" si="332"/>
        <v>12</v>
      </c>
      <c r="G1448" s="19">
        <f>D1448 / (1 - VALUE(LEFT(E1448, LEN(E1448)-1))/100)</f>
        <v>199</v>
      </c>
      <c r="H1448" s="19" t="str">
        <f>IF(D1448&lt;200, "&lt;₹200", IF(D1448&lt;=500, "₹200–₹500", "&gt;₹500"))</f>
        <v>&lt;₹200</v>
      </c>
      <c r="I1448">
        <v>3.3</v>
      </c>
      <c r="J1448" s="4">
        <v>12</v>
      </c>
      <c r="K1448" s="21">
        <f>I1448*J1448</f>
        <v>39.599999999999994</v>
      </c>
      <c r="L1448" s="28">
        <f t="shared" si="333"/>
        <v>2388</v>
      </c>
    </row>
    <row r="1449" spans="1:12">
      <c r="A1449" t="s">
        <v>8798</v>
      </c>
      <c r="B1449" s="5" t="s">
        <v>10538</v>
      </c>
      <c r="C1449" t="s">
        <v>10758</v>
      </c>
      <c r="D1449">
        <v>778</v>
      </c>
      <c r="E1449" s="1">
        <v>0.22</v>
      </c>
      <c r="F1449" s="1"/>
      <c r="G1449" s="19">
        <f>D1449 / (1 - VALUE(LEFT(E1449, LEN(E1449)-1))/100)</f>
        <v>779.55911823647295</v>
      </c>
      <c r="H1449" s="19" t="str">
        <f>IF(D1449&lt;200, "&lt;₹200", IF(D1449&lt;=500, "₹200–₹500", "&gt;₹500"))</f>
        <v>&gt;₹500</v>
      </c>
      <c r="I1449">
        <v>3.3</v>
      </c>
      <c r="J1449" s="4">
        <v>8</v>
      </c>
      <c r="K1449" s="21">
        <f>I1449*J1449</f>
        <v>26.4</v>
      </c>
    </row>
    <row r="1450" spans="1:12">
      <c r="A1450" t="s">
        <v>944</v>
      </c>
      <c r="B1450" s="5" t="s">
        <v>9605</v>
      </c>
      <c r="C1450" t="s">
        <v>10629</v>
      </c>
      <c r="D1450">
        <v>655</v>
      </c>
      <c r="E1450" s="1">
        <v>0.4</v>
      </c>
      <c r="F1450" s="1"/>
      <c r="G1450" s="19">
        <f>D1450 / (1 - VALUE(LEFT(E1450, LEN(E1450)-1))/100)</f>
        <v>655</v>
      </c>
      <c r="H1450" s="19" t="str">
        <f>IF(D1450&lt;200, "&lt;₹200", IF(D1450&lt;=500, "₹200–₹500", "&gt;₹500"))</f>
        <v>&gt;₹500</v>
      </c>
      <c r="I1450">
        <v>3.2</v>
      </c>
      <c r="J1450" s="4">
        <v>285</v>
      </c>
      <c r="K1450" s="21">
        <f>I1450*J1450</f>
        <v>912</v>
      </c>
    </row>
    <row r="1451" spans="1:12">
      <c r="A1451" t="s">
        <v>9376</v>
      </c>
      <c r="B1451" s="5" t="s">
        <v>10617</v>
      </c>
      <c r="C1451" t="s">
        <v>10778</v>
      </c>
      <c r="D1451">
        <v>498</v>
      </c>
      <c r="E1451" s="1">
        <v>0.59</v>
      </c>
      <c r="F1451" s="27">
        <f t="shared" ref="F1451:F1453" si="334">SUBTOTAL(103, E1451:E1462)</f>
        <v>12</v>
      </c>
      <c r="G1451" s="19">
        <f>D1451 / (1 - VALUE(LEFT(E1451, LEN(E1451)-1))/100)</f>
        <v>500.50251256281405</v>
      </c>
      <c r="H1451" s="19" t="str">
        <f>IF(D1451&lt;200, "&lt;₹200", IF(D1451&lt;=500, "₹200–₹500", "&gt;₹500"))</f>
        <v>₹200–₹500</v>
      </c>
      <c r="I1451">
        <v>3.2</v>
      </c>
      <c r="J1451" s="4">
        <v>113</v>
      </c>
      <c r="K1451" s="21">
        <f>I1451*J1451</f>
        <v>361.6</v>
      </c>
      <c r="L1451" s="28">
        <f t="shared" ref="L1451:L1453" si="335">G1451*J1451</f>
        <v>56556.78391959799</v>
      </c>
    </row>
    <row r="1452" spans="1:12">
      <c r="A1452" t="s">
        <v>8374</v>
      </c>
      <c r="B1452" s="5" t="s">
        <v>10480</v>
      </c>
      <c r="C1452" t="s">
        <v>10803</v>
      </c>
      <c r="D1452">
        <v>499</v>
      </c>
      <c r="E1452" s="1">
        <v>0.77</v>
      </c>
      <c r="F1452" s="27">
        <f t="shared" si="334"/>
        <v>12</v>
      </c>
      <c r="G1452" s="19">
        <f>D1452 / (1 - VALUE(LEFT(E1452, LEN(E1452)-1))/100)</f>
        <v>502.51762336354483</v>
      </c>
      <c r="H1452" s="19" t="str">
        <f>IF(D1452&lt;200, "&lt;₹200", IF(D1452&lt;=500, "₹200–₹500", "&gt;₹500"))</f>
        <v>₹200–₹500</v>
      </c>
      <c r="I1452">
        <v>3.1</v>
      </c>
      <c r="J1452" s="4">
        <v>3527</v>
      </c>
      <c r="K1452" s="21">
        <f>I1452*J1452</f>
        <v>10933.7</v>
      </c>
      <c r="L1452" s="28">
        <f t="shared" si="335"/>
        <v>1772379.6576032226</v>
      </c>
    </row>
    <row r="1453" spans="1:12">
      <c r="A1453" t="s">
        <v>7927</v>
      </c>
      <c r="B1453" s="5" t="s">
        <v>10421</v>
      </c>
      <c r="C1453" t="s">
        <v>10798</v>
      </c>
      <c r="D1453">
        <v>721</v>
      </c>
      <c r="E1453" s="1">
        <v>0.52</v>
      </c>
      <c r="F1453" s="27">
        <f t="shared" si="334"/>
        <v>12</v>
      </c>
      <c r="G1453" s="19">
        <f>D1453 / (1 - VALUE(LEFT(E1453, LEN(E1453)-1))/100)</f>
        <v>724.62311557788951</v>
      </c>
      <c r="H1453" s="19" t="str">
        <f>IF(D1453&lt;200, "&lt;₹200", IF(D1453&lt;=500, "₹200–₹500", "&gt;₹500"))</f>
        <v>&gt;₹500</v>
      </c>
      <c r="I1453">
        <v>3.1</v>
      </c>
      <c r="J1453" s="4">
        <v>2449</v>
      </c>
      <c r="K1453" s="21">
        <f>I1453*J1453</f>
        <v>7591.9000000000005</v>
      </c>
      <c r="L1453" s="28">
        <f t="shared" si="335"/>
        <v>1774602.0100502514</v>
      </c>
    </row>
    <row r="1454" spans="1:12">
      <c r="A1454" t="s">
        <v>6774</v>
      </c>
      <c r="B1454" s="5" t="s">
        <v>10270</v>
      </c>
      <c r="C1454" t="s">
        <v>10758</v>
      </c>
      <c r="D1454" s="2">
        <v>1049</v>
      </c>
      <c r="E1454" s="1">
        <v>0.38</v>
      </c>
      <c r="F1454" s="1"/>
      <c r="G1454" s="19">
        <f>D1454 / (1 - VALUE(LEFT(E1454, LEN(E1454)-1))/100)</f>
        <v>1052.1564694082247</v>
      </c>
      <c r="H1454" s="19" t="str">
        <f>IF(D1454&lt;200, "&lt;₹200", IF(D1454&lt;=500, "₹200–₹500", "&gt;₹500"))</f>
        <v>&gt;₹500</v>
      </c>
      <c r="I1454">
        <v>3.1</v>
      </c>
      <c r="J1454" s="4">
        <v>111</v>
      </c>
      <c r="K1454" s="21">
        <f>I1454*J1454</f>
        <v>344.1</v>
      </c>
    </row>
    <row r="1455" spans="1:12">
      <c r="A1455" t="s">
        <v>9397</v>
      </c>
      <c r="B1455" s="5" t="s">
        <v>10620</v>
      </c>
      <c r="C1455" t="s">
        <v>10759</v>
      </c>
      <c r="D1455">
        <v>199</v>
      </c>
      <c r="E1455" s="1">
        <v>0.8</v>
      </c>
      <c r="F1455" s="27">
        <f t="shared" ref="F1455:F1462" si="336">SUBTOTAL(103, E1455:E1466)</f>
        <v>12</v>
      </c>
      <c r="G1455" s="19">
        <f>D1455 / (1 - VALUE(LEFT(E1455, LEN(E1455)-1))/100)</f>
        <v>199</v>
      </c>
      <c r="H1455" s="19" t="str">
        <f>IF(D1455&lt;200, "&lt;₹200", IF(D1455&lt;=500, "₹200–₹500", "&gt;₹500"))</f>
        <v>&lt;₹200</v>
      </c>
      <c r="I1455">
        <v>3.1</v>
      </c>
      <c r="J1455" s="4">
        <v>2</v>
      </c>
      <c r="K1455" s="21">
        <f>I1455*J1455</f>
        <v>6.2</v>
      </c>
      <c r="L1455" s="28">
        <f t="shared" ref="L1455:L1462" si="337">G1455*J1455</f>
        <v>398</v>
      </c>
    </row>
    <row r="1456" spans="1:12">
      <c r="A1456" t="s">
        <v>3408</v>
      </c>
      <c r="B1456" s="5" t="s">
        <v>9865</v>
      </c>
      <c r="C1456" t="s">
        <v>10644</v>
      </c>
      <c r="D1456">
        <v>899</v>
      </c>
      <c r="E1456" s="1">
        <v>0.74</v>
      </c>
      <c r="F1456" s="27">
        <f t="shared" si="336"/>
        <v>11</v>
      </c>
      <c r="G1456" s="19">
        <f>D1456 / (1 - VALUE(LEFT(E1456, LEN(E1456)-1))/100)</f>
        <v>905.33736153071504</v>
      </c>
      <c r="H1456" s="19" t="str">
        <f>IF(D1456&lt;200, "&lt;₹200", IF(D1456&lt;=500, "₹200–₹500", "&gt;₹500"))</f>
        <v>&gt;₹500</v>
      </c>
      <c r="I1456">
        <v>3</v>
      </c>
      <c r="J1456" s="4">
        <v>681</v>
      </c>
      <c r="K1456" s="21">
        <f>I1456*J1456</f>
        <v>2043</v>
      </c>
      <c r="L1456" s="28">
        <f t="shared" si="337"/>
        <v>616534.74320241692</v>
      </c>
    </row>
    <row r="1457" spans="1:12">
      <c r="A1457" t="s">
        <v>8381</v>
      </c>
      <c r="B1457" s="5" t="s">
        <v>10481</v>
      </c>
      <c r="C1457" t="s">
        <v>10780</v>
      </c>
      <c r="D1457">
        <v>429</v>
      </c>
      <c r="E1457" s="1">
        <v>0.56999999999999995</v>
      </c>
      <c r="F1457" s="27">
        <f t="shared" si="336"/>
        <v>10</v>
      </c>
      <c r="G1457" s="19">
        <f>D1457 / (1 - VALUE(LEFT(E1457, LEN(E1457)-1))/100)</f>
        <v>431.15577889447235</v>
      </c>
      <c r="H1457" s="19" t="str">
        <f>IF(D1457&lt;200, "&lt;₹200", IF(D1457&lt;=500, "₹200–₹500", "&gt;₹500"))</f>
        <v>₹200–₹500</v>
      </c>
      <c r="I1457">
        <v>3</v>
      </c>
      <c r="J1457" s="4">
        <v>617</v>
      </c>
      <c r="K1457" s="21">
        <f>I1457*J1457</f>
        <v>1851</v>
      </c>
      <c r="L1457" s="28">
        <f t="shared" si="337"/>
        <v>266023.11557788943</v>
      </c>
    </row>
    <row r="1458" spans="1:12">
      <c r="A1458" t="s">
        <v>1715</v>
      </c>
      <c r="B1458" s="5" t="s">
        <v>9685</v>
      </c>
      <c r="C1458" t="s">
        <v>10629</v>
      </c>
      <c r="D1458">
        <v>790</v>
      </c>
      <c r="E1458" s="1">
        <v>0.6</v>
      </c>
      <c r="F1458" s="27">
        <f t="shared" si="336"/>
        <v>9</v>
      </c>
      <c r="G1458" s="19">
        <f>D1458 / (1 - VALUE(LEFT(E1458, LEN(E1458)-1))/100)</f>
        <v>790</v>
      </c>
      <c r="H1458" s="19" t="str">
        <f>IF(D1458&lt;200, "&lt;₹200", IF(D1458&lt;=500, "₹200–₹500", "&gt;₹500"))</f>
        <v>&gt;₹500</v>
      </c>
      <c r="I1458">
        <v>3</v>
      </c>
      <c r="J1458" s="4">
        <v>103</v>
      </c>
      <c r="K1458" s="21">
        <f>I1458*J1458</f>
        <v>309</v>
      </c>
      <c r="L1458" s="28">
        <f t="shared" si="337"/>
        <v>81370</v>
      </c>
    </row>
    <row r="1459" spans="1:12">
      <c r="A1459" t="s">
        <v>1841</v>
      </c>
      <c r="B1459" s="5" t="s">
        <v>9694</v>
      </c>
      <c r="C1459" t="s">
        <v>10625</v>
      </c>
      <c r="D1459">
        <v>199</v>
      </c>
      <c r="E1459" s="1">
        <v>0.8</v>
      </c>
      <c r="F1459" s="27">
        <f t="shared" si="336"/>
        <v>8</v>
      </c>
      <c r="G1459" s="19">
        <f>D1459 / (1 - VALUE(LEFT(E1459, LEN(E1459)-1))/100)</f>
        <v>199</v>
      </c>
      <c r="H1459" s="19" t="str">
        <f>IF(D1459&lt;200, "&lt;₹200", IF(D1459&lt;=500, "₹200–₹500", "&gt;₹500"))</f>
        <v>&lt;₹200</v>
      </c>
      <c r="I1459">
        <v>3</v>
      </c>
      <c r="J1459" s="4">
        <v>0</v>
      </c>
      <c r="K1459" s="21">
        <f>I1459*J1459</f>
        <v>0</v>
      </c>
      <c r="L1459" s="28">
        <f t="shared" si="337"/>
        <v>0</v>
      </c>
    </row>
    <row r="1460" spans="1:12">
      <c r="A1460" t="s">
        <v>9327</v>
      </c>
      <c r="B1460" s="5" t="s">
        <v>10611</v>
      </c>
      <c r="C1460" t="s">
        <v>10790</v>
      </c>
      <c r="D1460">
        <v>199</v>
      </c>
      <c r="E1460" s="1">
        <v>0.72</v>
      </c>
      <c r="F1460" s="27">
        <f t="shared" si="336"/>
        <v>7</v>
      </c>
      <c r="G1460" s="19">
        <f>D1460 / (1 - VALUE(LEFT(E1460, LEN(E1460)-1))/100)</f>
        <v>200.40281973816718</v>
      </c>
      <c r="H1460" s="19" t="str">
        <f>IF(D1460&lt;200, "&lt;₹200", IF(D1460&lt;=500, "₹200–₹500", "&gt;₹500"))</f>
        <v>&lt;₹200</v>
      </c>
      <c r="I1460">
        <v>2.9</v>
      </c>
      <c r="J1460" s="4">
        <v>159</v>
      </c>
      <c r="K1460" s="21">
        <f>I1460*J1460</f>
        <v>461.09999999999997</v>
      </c>
      <c r="L1460" s="28">
        <f t="shared" si="337"/>
        <v>31864.048338368582</v>
      </c>
    </row>
    <row r="1461" spans="1:12">
      <c r="A1461" t="s">
        <v>8177</v>
      </c>
      <c r="B1461" s="5" t="s">
        <v>10453</v>
      </c>
      <c r="C1461" t="s">
        <v>10774</v>
      </c>
      <c r="D1461">
        <v>499</v>
      </c>
      <c r="E1461" s="1">
        <v>0.77</v>
      </c>
      <c r="F1461" s="27">
        <f t="shared" si="336"/>
        <v>6</v>
      </c>
      <c r="G1461" s="19">
        <f>D1461 / (1 - VALUE(LEFT(E1461, LEN(E1461)-1))/100)</f>
        <v>502.51762336354483</v>
      </c>
      <c r="H1461" s="19" t="str">
        <f>IF(D1461&lt;200, "&lt;₹200", IF(D1461&lt;=500, "₹200–₹500", "&gt;₹500"))</f>
        <v>₹200–₹500</v>
      </c>
      <c r="I1461">
        <v>2.8</v>
      </c>
      <c r="J1461" s="4">
        <v>109</v>
      </c>
      <c r="K1461" s="21">
        <f>I1461*J1461</f>
        <v>305.2</v>
      </c>
      <c r="L1461" s="28">
        <f t="shared" si="337"/>
        <v>54774.420946626386</v>
      </c>
    </row>
    <row r="1462" spans="1:12">
      <c r="A1462" t="s">
        <v>3373</v>
      </c>
      <c r="B1462" s="5" t="s">
        <v>9860</v>
      </c>
      <c r="C1462" t="s">
        <v>10644</v>
      </c>
      <c r="D1462">
        <v>281</v>
      </c>
      <c r="E1462" s="1">
        <v>0.86</v>
      </c>
      <c r="F1462" s="27">
        <f t="shared" si="336"/>
        <v>5</v>
      </c>
      <c r="G1462" s="19">
        <f>D1462 / (1 - VALUE(LEFT(E1462, LEN(E1462)-1))/100)</f>
        <v>283.26612903225805</v>
      </c>
      <c r="H1462" s="19" t="str">
        <f>IF(D1462&lt;200, "&lt;₹200", IF(D1462&lt;=500, "₹200–₹500", "&gt;₹500"))</f>
        <v>₹200–₹500</v>
      </c>
      <c r="I1462">
        <v>2.8</v>
      </c>
      <c r="J1462" s="4">
        <v>87</v>
      </c>
      <c r="K1462" s="21">
        <f>I1462*J1462</f>
        <v>243.6</v>
      </c>
      <c r="L1462" s="28">
        <f t="shared" si="337"/>
        <v>24644.153225806451</v>
      </c>
    </row>
    <row r="1463" spans="1:12">
      <c r="A1463" t="s">
        <v>8669</v>
      </c>
      <c r="B1463" s="5" t="s">
        <v>10520</v>
      </c>
      <c r="C1463" t="s">
        <v>10780</v>
      </c>
      <c r="D1463">
        <v>161</v>
      </c>
      <c r="E1463" s="1">
        <v>0.46</v>
      </c>
      <c r="F1463" s="1"/>
      <c r="G1463" s="19">
        <f>D1463 / (1 - VALUE(LEFT(E1463, LEN(E1463)-1))/100)</f>
        <v>161.64658634538154</v>
      </c>
      <c r="H1463" s="19" t="str">
        <f>IF(D1463&lt;200, "&lt;₹200", IF(D1463&lt;=500, "₹200–₹500", "&gt;₹500"))</f>
        <v>&lt;₹200</v>
      </c>
      <c r="I1463">
        <v>2.6</v>
      </c>
      <c r="J1463" s="4">
        <v>24</v>
      </c>
      <c r="K1463" s="21">
        <f>I1463*J1463</f>
        <v>62.400000000000006</v>
      </c>
    </row>
    <row r="1464" spans="1:12">
      <c r="A1464" t="s">
        <v>7870</v>
      </c>
      <c r="B1464" s="5" t="s">
        <v>10414</v>
      </c>
      <c r="C1464" t="s">
        <v>10763</v>
      </c>
      <c r="D1464">
        <v>669</v>
      </c>
      <c r="E1464" s="1">
        <v>0.55000000000000004</v>
      </c>
      <c r="F1464" s="27">
        <f>SUBTOTAL(103, E1464:E1475)</f>
        <v>3</v>
      </c>
      <c r="G1464" s="19">
        <f>D1464 / (1 - VALUE(LEFT(E1464, LEN(E1464)-1))/100)</f>
        <v>672.3618090452261</v>
      </c>
      <c r="H1464" s="19" t="str">
        <f>IF(D1464&lt;200, "&lt;₹200", IF(D1464&lt;=500, "₹200–₹500", "&gt;₹500"))</f>
        <v>&gt;₹500</v>
      </c>
      <c r="I1464">
        <v>2.2999999999999998</v>
      </c>
      <c r="J1464" s="4">
        <v>13</v>
      </c>
      <c r="K1464" s="21">
        <f>I1464*J1464</f>
        <v>29.9</v>
      </c>
      <c r="L1464" s="28">
        <f>G1464*J1464</f>
        <v>8740.7035175879391</v>
      </c>
    </row>
    <row r="1465" spans="1:12">
      <c r="A1465" t="s">
        <v>8340</v>
      </c>
      <c r="B1465" s="5" t="s">
        <v>10476</v>
      </c>
      <c r="C1465" t="s">
        <v>10758</v>
      </c>
      <c r="D1465" s="2">
        <v>1299</v>
      </c>
      <c r="E1465" s="1">
        <v>0.48</v>
      </c>
      <c r="F1465" s="1"/>
      <c r="G1465" s="19">
        <f>D1465 / (1 - VALUE(LEFT(E1465, LEN(E1465)-1))/100)</f>
        <v>1304.2168674698796</v>
      </c>
      <c r="H1465" s="19" t="str">
        <f>IF(D1465&lt;200, "&lt;₹200", IF(D1465&lt;=500, "₹200–₹500", "&gt;₹500"))</f>
        <v>&gt;₹500</v>
      </c>
      <c r="I1465">
        <v>2</v>
      </c>
      <c r="J1465" s="4">
        <v>2</v>
      </c>
      <c r="K1465" s="21">
        <f>I1465*J1465</f>
        <v>4</v>
      </c>
    </row>
    <row r="1466" spans="1:12">
      <c r="A1466" t="s">
        <v>8127</v>
      </c>
      <c r="B1466" s="5" t="s">
        <v>10446</v>
      </c>
      <c r="C1466" t="s">
        <v>10775</v>
      </c>
      <c r="D1466" s="2">
        <v>2099</v>
      </c>
      <c r="E1466" s="1">
        <v>0.16</v>
      </c>
      <c r="F1466" s="1"/>
      <c r="G1466" s="19">
        <f>D1466 / (1 - VALUE(LEFT(E1466, LEN(E1466)-1))/100)</f>
        <v>2101.101101101101</v>
      </c>
      <c r="H1466" s="19" t="str">
        <f>IF(D1466&lt;200, "&lt;₹200", IF(D1466&lt;=500, "₹200–₹500", "&gt;₹500"))</f>
        <v>&gt;₹500</v>
      </c>
      <c r="J1466" s="4">
        <v>992</v>
      </c>
      <c r="K1466" s="21">
        <f>I1466*J1466</f>
        <v>0</v>
      </c>
    </row>
    <row r="1468" spans="1:12" ht="15" customHeight="1">
      <c r="A1468" s="17"/>
      <c r="B1468" s="17"/>
      <c r="C1468" s="17"/>
      <c r="D1468" s="18"/>
      <c r="E1468" s="17"/>
      <c r="F1468" s="17"/>
      <c r="G1468" s="17"/>
      <c r="H1468" s="17"/>
      <c r="I1468" s="17"/>
      <c r="J1468" s="17"/>
      <c r="K1468" s="22"/>
    </row>
    <row r="1469" spans="1:12">
      <c r="A1469" s="17"/>
      <c r="B1469" s="17"/>
      <c r="C1469" s="17"/>
      <c r="D1469" s="18"/>
      <c r="E1469" s="17"/>
      <c r="F1469" s="17"/>
      <c r="G1469" s="17"/>
      <c r="H1469" s="17"/>
      <c r="I1469" s="17"/>
      <c r="J1469" s="17"/>
      <c r="K1469" s="22"/>
    </row>
  </sheetData>
  <autoFilter ref="A1:L1466"/>
  <sortState ref="A1:K1">
    <sortCondition descending="1" ref="I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466"/>
  <sheetViews>
    <sheetView zoomScale="70" zoomScaleNormal="70" workbookViewId="0">
      <selection activeCell="C13" sqref="C13"/>
    </sheetView>
  </sheetViews>
  <sheetFormatPr defaultColWidth="11.5546875" defaultRowHeight="15"/>
  <cols>
    <col min="1" max="1" width="11.5546875" customWidth="1"/>
    <col min="2" max="2" width="32.88671875" customWidth="1"/>
    <col min="3" max="3" width="28" bestFit="1" customWidth="1"/>
    <col min="4" max="4" width="51.33203125" customWidth="1"/>
    <col min="5" max="6" width="11.5546875" customWidth="1"/>
    <col min="10" max="10" width="11.44140625" style="4" bestFit="1" customWidth="1"/>
    <col min="11" max="11" width="31.33203125" customWidth="1"/>
    <col min="12" max="14" width="11.5546875" hidden="1" customWidth="1"/>
    <col min="15" max="15" width="65.5546875" hidden="1" customWidth="1"/>
    <col min="16" max="16" width="22.6640625" customWidth="1"/>
    <col min="18" max="18" width="11.5546875" customWidth="1"/>
    <col min="19" max="19" width="3.77734375" customWidth="1"/>
    <col min="20" max="27" width="11.5546875" hidden="1" customWidth="1"/>
    <col min="28" max="28" width="32.44140625" customWidth="1"/>
    <col min="29" max="29" width="18.77734375" customWidth="1"/>
    <col min="30" max="34" width="11.5546875" hidden="1" customWidth="1"/>
    <col min="35" max="35" width="3.33203125" hidden="1" customWidth="1"/>
    <col min="36" max="39" width="11.5546875" hidden="1" customWidth="1"/>
    <col min="40" max="40" width="11.33203125" hidden="1" customWidth="1"/>
    <col min="41" max="46" width="11.5546875" hidden="1" customWidth="1"/>
  </cols>
  <sheetData>
    <row r="1" spans="1:19" s="6" customFormat="1" ht="21">
      <c r="A1" s="6" t="s">
        <v>0</v>
      </c>
      <c r="B1" s="6" t="s">
        <v>1</v>
      </c>
      <c r="C1" s="8" t="s">
        <v>1</v>
      </c>
      <c r="D1" s="9" t="s">
        <v>2</v>
      </c>
      <c r="E1" s="6" t="s">
        <v>2</v>
      </c>
      <c r="F1" s="6" t="s">
        <v>3</v>
      </c>
      <c r="G1" s="6" t="s">
        <v>4</v>
      </c>
      <c r="H1" s="6" t="s">
        <v>5</v>
      </c>
      <c r="I1" s="6" t="s">
        <v>6</v>
      </c>
      <c r="J1" s="7" t="s">
        <v>7</v>
      </c>
      <c r="K1" s="6" t="s">
        <v>8</v>
      </c>
      <c r="P1" s="6" t="s">
        <v>9</v>
      </c>
      <c r="Q1" s="6" t="s">
        <v>10</v>
      </c>
      <c r="R1" s="6" t="s">
        <v>11</v>
      </c>
      <c r="S1" s="6" t="s">
        <v>12</v>
      </c>
    </row>
    <row r="2" spans="1:19">
      <c r="A2" t="s">
        <v>13</v>
      </c>
      <c r="B2" t="s">
        <v>14</v>
      </c>
      <c r="C2" s="5" t="str">
        <f>TRIM(LEFT(B2,FIND(" ",B2,FIND(" ",B2,FIND(" ",B2)+1)+1)))</f>
        <v>Wayona Nylon Braided</v>
      </c>
      <c r="D2" s="5" t="str">
        <f>PROPER(E2)</f>
        <v>Computers&amp;Accessories|Accessories&amp;Peripherals|Cables&amp;Accessories|Cables|Usbcables</v>
      </c>
      <c r="E2" t="s">
        <v>15</v>
      </c>
      <c r="F2">
        <v>399</v>
      </c>
      <c r="G2" s="2">
        <v>1099</v>
      </c>
      <c r="H2" s="1">
        <v>0.64</v>
      </c>
      <c r="I2">
        <v>4.2</v>
      </c>
      <c r="J2" s="4">
        <v>24269</v>
      </c>
      <c r="K2" t="s">
        <v>16</v>
      </c>
      <c r="P2" t="s">
        <v>17</v>
      </c>
      <c r="Q2" t="s">
        <v>18</v>
      </c>
      <c r="R2" t="s">
        <v>19</v>
      </c>
      <c r="S2" t="s">
        <v>20</v>
      </c>
    </row>
    <row r="3" spans="1:19">
      <c r="A3" t="s">
        <v>21</v>
      </c>
      <c r="B3" t="s">
        <v>22</v>
      </c>
      <c r="C3" s="5"/>
      <c r="D3" s="5" t="str">
        <f>PROPER(E3)</f>
        <v>Computers&amp;Accessories|Accessories&amp;Peripherals|Cables&amp;Accessories|Cables|Usbcables</v>
      </c>
      <c r="E3" t="s">
        <v>15</v>
      </c>
      <c r="F3">
        <v>199</v>
      </c>
      <c r="G3">
        <v>349</v>
      </c>
      <c r="H3" s="1">
        <v>0.43</v>
      </c>
      <c r="I3">
        <v>4</v>
      </c>
      <c r="J3" s="4">
        <v>43994</v>
      </c>
      <c r="K3" t="s">
        <v>23</v>
      </c>
      <c r="P3" t="s">
        <v>24</v>
      </c>
      <c r="Q3" t="s">
        <v>25</v>
      </c>
      <c r="R3" t="s">
        <v>26</v>
      </c>
      <c r="S3" t="s">
        <v>27</v>
      </c>
    </row>
    <row r="4" spans="1:19">
      <c r="A4" t="s">
        <v>28</v>
      </c>
      <c r="B4" t="s">
        <v>29</v>
      </c>
      <c r="C4" s="5" t="str">
        <f t="shared" ref="C3:C66" si="0">TRIM(LEFT(B4,FIND(" ",B4,FIND(" ",B4,FIND(" ",B4)+1)+1)))</f>
        <v>Sounce Fast Phone</v>
      </c>
      <c r="D4" s="5" t="str">
        <f>PROPER(E4)</f>
        <v>Computers&amp;Accessories|Accessories&amp;Peripherals|Cables&amp;Accessories|Cables|Usbcables</v>
      </c>
      <c r="E4" t="s">
        <v>15</v>
      </c>
      <c r="F4">
        <v>199</v>
      </c>
      <c r="G4" s="2">
        <v>1899</v>
      </c>
      <c r="H4" s="1">
        <v>0.9</v>
      </c>
      <c r="I4">
        <v>3.9</v>
      </c>
      <c r="J4" s="4">
        <v>7928</v>
      </c>
      <c r="K4" t="s">
        <v>30</v>
      </c>
      <c r="P4" t="s">
        <v>31</v>
      </c>
      <c r="Q4" t="s">
        <v>32</v>
      </c>
      <c r="R4" t="s">
        <v>33</v>
      </c>
      <c r="S4" t="s">
        <v>34</v>
      </c>
    </row>
    <row r="5" spans="1:19">
      <c r="A5" t="s">
        <v>35</v>
      </c>
      <c r="B5" t="s">
        <v>36</v>
      </c>
      <c r="C5" s="5" t="str">
        <f t="shared" si="0"/>
        <v>boAt Deuce USB</v>
      </c>
      <c r="D5" s="5" t="str">
        <f>PROPER(E5)</f>
        <v>Computers&amp;Accessories|Accessories&amp;Peripherals|Cables&amp;Accessories|Cables|Usbcables</v>
      </c>
      <c r="E5" t="s">
        <v>15</v>
      </c>
      <c r="F5">
        <v>329</v>
      </c>
      <c r="G5">
        <v>699</v>
      </c>
      <c r="H5" s="1">
        <v>0.53</v>
      </c>
      <c r="I5">
        <v>4.2</v>
      </c>
      <c r="J5" s="4">
        <v>94363</v>
      </c>
      <c r="K5" t="s">
        <v>37</v>
      </c>
      <c r="P5" t="s">
        <v>38</v>
      </c>
      <c r="Q5" t="s">
        <v>39</v>
      </c>
      <c r="R5" t="s">
        <v>40</v>
      </c>
      <c r="S5" t="s">
        <v>41</v>
      </c>
    </row>
    <row r="6" spans="1:19">
      <c r="A6" t="s">
        <v>42</v>
      </c>
      <c r="B6" t="s">
        <v>43</v>
      </c>
      <c r="C6" s="5" t="str">
        <f t="shared" si="0"/>
        <v>Portronics Konnect L</v>
      </c>
      <c r="D6" s="5" t="str">
        <f>PROPER(E6)</f>
        <v>Computers&amp;Accessories|Accessories&amp;Peripherals|Cables&amp;Accessories|Cables|Usbcables</v>
      </c>
      <c r="E6" t="s">
        <v>15</v>
      </c>
      <c r="F6">
        <v>154</v>
      </c>
      <c r="G6">
        <v>399</v>
      </c>
      <c r="H6" s="1">
        <v>0.61</v>
      </c>
      <c r="I6">
        <v>4.2</v>
      </c>
      <c r="J6" s="4">
        <v>16905</v>
      </c>
      <c r="K6" t="s">
        <v>44</v>
      </c>
      <c r="P6" t="s">
        <v>45</v>
      </c>
      <c r="Q6" t="s">
        <v>9438</v>
      </c>
      <c r="R6" t="s">
        <v>46</v>
      </c>
      <c r="S6" t="s">
        <v>47</v>
      </c>
    </row>
    <row r="7" spans="1:19">
      <c r="A7" t="s">
        <v>48</v>
      </c>
      <c r="B7" t="s">
        <v>49</v>
      </c>
      <c r="C7" s="5" t="str">
        <f t="shared" si="0"/>
        <v>pTron Solero TB301</v>
      </c>
      <c r="D7" s="5" t="str">
        <f>PROPER(E7)</f>
        <v>Computers&amp;Accessories|Accessories&amp;Peripherals|Cables&amp;Accessories|Cables|Usbcables</v>
      </c>
      <c r="E7" t="s">
        <v>15</v>
      </c>
      <c r="F7">
        <v>149</v>
      </c>
      <c r="G7" s="2">
        <v>1000</v>
      </c>
      <c r="H7" s="1">
        <v>0.85</v>
      </c>
      <c r="I7">
        <v>3.9</v>
      </c>
      <c r="J7" s="4">
        <v>24871</v>
      </c>
      <c r="K7" t="s">
        <v>50</v>
      </c>
      <c r="P7" t="s">
        <v>51</v>
      </c>
      <c r="Q7" t="s">
        <v>52</v>
      </c>
      <c r="R7" t="s">
        <v>53</v>
      </c>
      <c r="S7" t="s">
        <v>54</v>
      </c>
    </row>
    <row r="8" spans="1:19">
      <c r="A8" t="s">
        <v>55</v>
      </c>
      <c r="B8" t="s">
        <v>56</v>
      </c>
      <c r="C8" s="5" t="str">
        <f t="shared" si="0"/>
        <v>boAt Micro USB</v>
      </c>
      <c r="D8" s="5" t="str">
        <f>PROPER(E8)</f>
        <v>Computers&amp;Accessories|Accessories&amp;Peripherals|Cables&amp;Accessories|Cables|Usbcables</v>
      </c>
      <c r="E8" t="s">
        <v>15</v>
      </c>
      <c r="F8">
        <v>176.63</v>
      </c>
      <c r="G8">
        <v>499</v>
      </c>
      <c r="H8" s="1">
        <v>0.65</v>
      </c>
      <c r="I8">
        <v>4.0999999999999996</v>
      </c>
      <c r="J8" s="4">
        <v>15188</v>
      </c>
      <c r="K8" t="s">
        <v>57</v>
      </c>
      <c r="P8" t="s">
        <v>58</v>
      </c>
      <c r="Q8" t="s">
        <v>59</v>
      </c>
      <c r="R8" t="s">
        <v>60</v>
      </c>
      <c r="S8" t="s">
        <v>61</v>
      </c>
    </row>
    <row r="9" spans="1:19">
      <c r="A9" t="s">
        <v>62</v>
      </c>
      <c r="B9" t="s">
        <v>63</v>
      </c>
      <c r="C9" s="5" t="str">
        <f t="shared" si="0"/>
        <v>MI Usb Type-C</v>
      </c>
      <c r="D9" s="5" t="str">
        <f>PROPER(E9)</f>
        <v>Computers&amp;Accessories|Accessories&amp;Peripherals|Cables&amp;Accessories|Cables|Usbcables</v>
      </c>
      <c r="E9" t="s">
        <v>15</v>
      </c>
      <c r="F9">
        <v>229</v>
      </c>
      <c r="G9">
        <v>299</v>
      </c>
      <c r="H9" s="1">
        <v>0.23</v>
      </c>
      <c r="I9">
        <v>4.3</v>
      </c>
      <c r="J9" s="4">
        <v>30411</v>
      </c>
      <c r="K9" t="s">
        <v>64</v>
      </c>
      <c r="P9" t="s">
        <v>65</v>
      </c>
      <c r="Q9" t="s">
        <v>66</v>
      </c>
      <c r="R9" t="s">
        <v>67</v>
      </c>
      <c r="S9" t="s">
        <v>68</v>
      </c>
    </row>
    <row r="10" spans="1:19">
      <c r="A10" t="s">
        <v>69</v>
      </c>
      <c r="B10" t="s">
        <v>70</v>
      </c>
      <c r="C10" s="5" t="str">
        <f>TRIM(LEFT(B10,FIND(" ",B10,FIND(" ",B10,FIND(" ",B10)+1)+1)))</f>
        <v>TP-Link USB WiFi</v>
      </c>
      <c r="D10" s="5" t="str">
        <f>PROPER(E10)</f>
        <v>Computers&amp;Accessories|Networkingdevices|Networkadapters|Wirelessusbadapters</v>
      </c>
      <c r="E10" t="s">
        <v>71</v>
      </c>
      <c r="F10">
        <v>499</v>
      </c>
      <c r="G10">
        <v>999</v>
      </c>
      <c r="H10" s="1">
        <v>0.5</v>
      </c>
      <c r="I10">
        <v>4.2</v>
      </c>
      <c r="J10" s="4">
        <v>179691</v>
      </c>
      <c r="K10" t="s">
        <v>72</v>
      </c>
      <c r="P10" t="s">
        <v>73</v>
      </c>
      <c r="Q10" t="s">
        <v>74</v>
      </c>
      <c r="R10" t="s">
        <v>75</v>
      </c>
      <c r="S10" t="s">
        <v>76</v>
      </c>
    </row>
    <row r="11" spans="1:19">
      <c r="A11" t="s">
        <v>77</v>
      </c>
      <c r="B11" t="s">
        <v>78</v>
      </c>
      <c r="C11" s="5" t="str">
        <f t="shared" si="0"/>
        <v>Ambrane Unbreakable 60W</v>
      </c>
      <c r="D11" s="5" t="str">
        <f>PROPER(E11)</f>
        <v>Computers&amp;Accessories|Accessories&amp;Peripherals|Cables&amp;Accessories|Cables|Usbcables</v>
      </c>
      <c r="E11" t="s">
        <v>15</v>
      </c>
      <c r="F11">
        <v>199</v>
      </c>
      <c r="G11">
        <v>299</v>
      </c>
      <c r="H11" s="1">
        <v>0.33</v>
      </c>
      <c r="I11">
        <v>4</v>
      </c>
      <c r="J11" s="4">
        <v>43994</v>
      </c>
      <c r="K11" t="s">
        <v>79</v>
      </c>
      <c r="P11" t="s">
        <v>24</v>
      </c>
      <c r="Q11" t="s">
        <v>25</v>
      </c>
      <c r="R11" t="s">
        <v>80</v>
      </c>
      <c r="S11" t="s">
        <v>81</v>
      </c>
    </row>
    <row r="12" spans="1:19">
      <c r="A12" t="s">
        <v>82</v>
      </c>
      <c r="B12" t="s">
        <v>83</v>
      </c>
      <c r="C12" s="5" t="str">
        <f t="shared" si="0"/>
        <v>Portronics Konnect L</v>
      </c>
      <c r="D12" s="5" t="str">
        <f>PROPER(E12)</f>
        <v>Computers&amp;Accessories|Accessories&amp;Peripherals|Cables&amp;Accessories|Cables|Usbcables</v>
      </c>
      <c r="E12" t="s">
        <v>15</v>
      </c>
      <c r="F12">
        <v>154</v>
      </c>
      <c r="G12">
        <v>339</v>
      </c>
      <c r="H12" s="1">
        <v>0.55000000000000004</v>
      </c>
      <c r="I12">
        <v>4.3</v>
      </c>
      <c r="J12" s="4">
        <v>13391</v>
      </c>
      <c r="K12" t="s">
        <v>84</v>
      </c>
      <c r="P12" t="s">
        <v>85</v>
      </c>
      <c r="Q12" t="s">
        <v>86</v>
      </c>
      <c r="R12" t="s">
        <v>87</v>
      </c>
      <c r="S12" t="s">
        <v>88</v>
      </c>
    </row>
    <row r="13" spans="1:19">
      <c r="A13" t="s">
        <v>89</v>
      </c>
      <c r="B13" t="s">
        <v>90</v>
      </c>
      <c r="C13" s="5" t="str">
        <f t="shared" si="0"/>
        <v>boAt Rugged v3</v>
      </c>
      <c r="D13" s="5" t="str">
        <f>PROPER(E13)</f>
        <v>Computers&amp;Accessories|Accessories&amp;Peripherals|Cables&amp;Accessories|Cables|Usbcables</v>
      </c>
      <c r="E13" t="s">
        <v>15</v>
      </c>
      <c r="F13">
        <v>299</v>
      </c>
      <c r="G13">
        <v>799</v>
      </c>
      <c r="H13" s="1">
        <v>0.63</v>
      </c>
      <c r="I13">
        <v>4.2</v>
      </c>
      <c r="J13" s="4">
        <v>94363</v>
      </c>
      <c r="K13" t="s">
        <v>91</v>
      </c>
      <c r="P13" t="s">
        <v>38</v>
      </c>
      <c r="Q13" t="s">
        <v>39</v>
      </c>
      <c r="R13" t="s">
        <v>92</v>
      </c>
      <c r="S13" t="s">
        <v>93</v>
      </c>
    </row>
    <row r="14" spans="1:19">
      <c r="A14" t="s">
        <v>94</v>
      </c>
      <c r="B14" t="s">
        <v>95</v>
      </c>
      <c r="C14" s="5" t="str">
        <f t="shared" si="0"/>
        <v>AmazonBasics Flexible Premium</v>
      </c>
      <c r="D14" s="5" t="str">
        <f>PROPER(E14)</f>
        <v>Electronics|Hometheater,Tv&amp;Video|Accessories|Cables|Hdmicables</v>
      </c>
      <c r="E14" t="s">
        <v>96</v>
      </c>
      <c r="F14">
        <v>219</v>
      </c>
      <c r="G14">
        <v>700</v>
      </c>
      <c r="H14" s="1">
        <v>0.69</v>
      </c>
      <c r="I14">
        <v>4.4000000000000004</v>
      </c>
      <c r="J14" s="4">
        <v>426973</v>
      </c>
      <c r="K14" t="s">
        <v>97</v>
      </c>
      <c r="P14" t="s">
        <v>98</v>
      </c>
      <c r="Q14" t="s">
        <v>99</v>
      </c>
      <c r="R14" t="s">
        <v>100</v>
      </c>
      <c r="S14" t="s">
        <v>101</v>
      </c>
    </row>
    <row r="15" spans="1:19">
      <c r="A15" t="s">
        <v>102</v>
      </c>
      <c r="B15" t="s">
        <v>103</v>
      </c>
      <c r="C15" s="5" t="str">
        <f t="shared" si="0"/>
        <v>Portronics Konnect CL</v>
      </c>
      <c r="D15" s="5" t="str">
        <f>PROPER(E15)</f>
        <v>Computers&amp;Accessories|Accessories&amp;Peripherals|Cables&amp;Accessories|Cables|Usbcables</v>
      </c>
      <c r="E15" t="s">
        <v>15</v>
      </c>
      <c r="F15">
        <v>350</v>
      </c>
      <c r="G15">
        <v>899</v>
      </c>
      <c r="H15" s="1">
        <v>0.61</v>
      </c>
      <c r="I15">
        <v>4.2</v>
      </c>
      <c r="J15" s="4">
        <v>2262</v>
      </c>
      <c r="K15" t="s">
        <v>104</v>
      </c>
      <c r="P15" t="s">
        <v>105</v>
      </c>
      <c r="Q15" t="s">
        <v>106</v>
      </c>
      <c r="R15" t="s">
        <v>107</v>
      </c>
      <c r="S15" t="s">
        <v>108</v>
      </c>
    </row>
    <row r="16" spans="1:19">
      <c r="A16" t="s">
        <v>109</v>
      </c>
      <c r="B16" t="s">
        <v>110</v>
      </c>
      <c r="C16" s="5" t="str">
        <f t="shared" si="0"/>
        <v>Portronics Konnect L</v>
      </c>
      <c r="D16" s="5" t="str">
        <f>PROPER(E16)</f>
        <v>Computers&amp;Accessories|Accessories&amp;Peripherals|Cables&amp;Accessories|Cables|Usbcables</v>
      </c>
      <c r="E16" t="s">
        <v>15</v>
      </c>
      <c r="F16">
        <v>159</v>
      </c>
      <c r="G16">
        <v>399</v>
      </c>
      <c r="H16" s="1">
        <v>0.6</v>
      </c>
      <c r="I16">
        <v>4.0999999999999996</v>
      </c>
      <c r="J16" s="4">
        <v>4768</v>
      </c>
      <c r="K16" t="s">
        <v>44</v>
      </c>
      <c r="P16" t="s">
        <v>111</v>
      </c>
      <c r="Q16" t="s">
        <v>112</v>
      </c>
      <c r="R16" t="s">
        <v>113</v>
      </c>
      <c r="S16" t="s">
        <v>114</v>
      </c>
    </row>
    <row r="17" spans="1:19">
      <c r="A17" t="s">
        <v>115</v>
      </c>
      <c r="B17" t="s">
        <v>116</v>
      </c>
      <c r="C17" s="5" t="str">
        <f t="shared" si="0"/>
        <v>MI Braided USB</v>
      </c>
      <c r="D17" s="5" t="str">
        <f>PROPER(E17)</f>
        <v>Computers&amp;Accessories|Accessories&amp;Peripherals|Cables&amp;Accessories|Cables|Usbcables</v>
      </c>
      <c r="E17" t="s">
        <v>15</v>
      </c>
      <c r="F17">
        <v>349</v>
      </c>
      <c r="G17">
        <v>399</v>
      </c>
      <c r="H17" s="1">
        <v>0.13</v>
      </c>
      <c r="I17">
        <v>4.4000000000000004</v>
      </c>
      <c r="J17" s="4">
        <v>18757</v>
      </c>
      <c r="K17" t="s">
        <v>117</v>
      </c>
      <c r="P17" t="s">
        <v>118</v>
      </c>
      <c r="Q17" t="s">
        <v>119</v>
      </c>
      <c r="R17" t="s">
        <v>120</v>
      </c>
      <c r="S17" t="s">
        <v>121</v>
      </c>
    </row>
    <row r="18" spans="1:19">
      <c r="A18" t="s">
        <v>122</v>
      </c>
      <c r="B18" t="s">
        <v>123</v>
      </c>
      <c r="C18" s="5" t="str">
        <f t="shared" si="0"/>
        <v>MI 80 cm</v>
      </c>
      <c r="D18" s="5" t="str">
        <f>PROPER(E18)</f>
        <v>Electronics|Hometheater,Tv&amp;Video|Televisions|Smarttelevisions</v>
      </c>
      <c r="E18" t="s">
        <v>124</v>
      </c>
      <c r="F18" s="2">
        <v>13999</v>
      </c>
      <c r="G18" s="2">
        <v>24999</v>
      </c>
      <c r="H18" s="1">
        <v>0.44</v>
      </c>
      <c r="I18">
        <v>4.2</v>
      </c>
      <c r="J18" s="4">
        <v>32840</v>
      </c>
      <c r="K18" t="s">
        <v>125</v>
      </c>
      <c r="P18" t="s">
        <v>126</v>
      </c>
      <c r="Q18" t="s">
        <v>127</v>
      </c>
      <c r="R18" t="s">
        <v>128</v>
      </c>
      <c r="S18" t="s">
        <v>129</v>
      </c>
    </row>
    <row r="19" spans="1:19">
      <c r="A19" t="s">
        <v>130</v>
      </c>
      <c r="B19" t="s">
        <v>131</v>
      </c>
      <c r="C19" s="5" t="str">
        <f t="shared" si="0"/>
        <v>Ambrane Unbreakable 60W</v>
      </c>
      <c r="D19" s="5" t="str">
        <f>PROPER(E19)</f>
        <v>Computers&amp;Accessories|Accessories&amp;Peripherals|Cables&amp;Accessories|Cables|Usbcables</v>
      </c>
      <c r="E19" t="s">
        <v>15</v>
      </c>
      <c r="F19">
        <v>249</v>
      </c>
      <c r="G19">
        <v>399</v>
      </c>
      <c r="H19" s="1">
        <v>0.38</v>
      </c>
      <c r="I19">
        <v>4</v>
      </c>
      <c r="J19" s="4">
        <v>43994</v>
      </c>
      <c r="K19" t="s">
        <v>132</v>
      </c>
      <c r="P19" t="s">
        <v>24</v>
      </c>
      <c r="Q19" t="s">
        <v>25</v>
      </c>
      <c r="R19" t="s">
        <v>133</v>
      </c>
      <c r="S19" t="s">
        <v>134</v>
      </c>
    </row>
    <row r="20" spans="1:19">
      <c r="A20" t="s">
        <v>135</v>
      </c>
      <c r="B20" t="s">
        <v>136</v>
      </c>
      <c r="C20" s="5" t="str">
        <f t="shared" si="0"/>
        <v>boAt Type C</v>
      </c>
      <c r="D20" s="5" t="str">
        <f>PROPER(E20)</f>
        <v>Computers&amp;Accessories|Accessories&amp;Peripherals|Cables&amp;Accessories|Cables|Usbcables</v>
      </c>
      <c r="E20" t="s">
        <v>15</v>
      </c>
      <c r="F20">
        <v>199</v>
      </c>
      <c r="G20">
        <v>499</v>
      </c>
      <c r="H20" s="1">
        <v>0.6</v>
      </c>
      <c r="I20">
        <v>4.0999999999999996</v>
      </c>
      <c r="J20" s="4">
        <v>13045</v>
      </c>
      <c r="K20" t="s">
        <v>137</v>
      </c>
      <c r="P20" t="s">
        <v>138</v>
      </c>
      <c r="Q20" t="s">
        <v>139</v>
      </c>
      <c r="R20" t="s">
        <v>140</v>
      </c>
      <c r="S20" t="s">
        <v>141</v>
      </c>
    </row>
    <row r="21" spans="1:19">
      <c r="A21" t="s">
        <v>142</v>
      </c>
      <c r="B21" t="s">
        <v>143</v>
      </c>
      <c r="C21" s="5" t="str">
        <f t="shared" si="0"/>
        <v>LG 80 cm</v>
      </c>
      <c r="D21" s="5" t="str">
        <f>PROPER(E21)</f>
        <v>Electronics|Hometheater,Tv&amp;Video|Televisions|Smarttelevisions</v>
      </c>
      <c r="E21" t="s">
        <v>124</v>
      </c>
      <c r="F21" s="2">
        <v>13490</v>
      </c>
      <c r="G21" s="2">
        <v>21990</v>
      </c>
      <c r="H21" s="1">
        <v>0.39</v>
      </c>
      <c r="I21">
        <v>4.3</v>
      </c>
      <c r="J21" s="4">
        <v>11976</v>
      </c>
      <c r="K21" t="s">
        <v>144</v>
      </c>
      <c r="P21" t="s">
        <v>145</v>
      </c>
      <c r="Q21" t="s">
        <v>146</v>
      </c>
      <c r="R21" t="s">
        <v>147</v>
      </c>
      <c r="S21" t="s">
        <v>148</v>
      </c>
    </row>
    <row r="22" spans="1:19">
      <c r="A22" t="s">
        <v>149</v>
      </c>
      <c r="B22" t="s">
        <v>150</v>
      </c>
      <c r="C22" s="5" t="str">
        <f t="shared" si="0"/>
        <v>Duracell USB Lightning</v>
      </c>
      <c r="D22" s="5" t="str">
        <f>PROPER(E22)</f>
        <v>Computers&amp;Accessories|Accessories&amp;Peripherals|Cables&amp;Accessories|Cables|Usbcables</v>
      </c>
      <c r="E22" t="s">
        <v>15</v>
      </c>
      <c r="F22">
        <v>970</v>
      </c>
      <c r="G22" s="2">
        <v>1799</v>
      </c>
      <c r="H22" s="1">
        <v>0.46</v>
      </c>
      <c r="I22">
        <v>4.5</v>
      </c>
      <c r="J22" s="4">
        <v>815</v>
      </c>
      <c r="K22" t="s">
        <v>151</v>
      </c>
      <c r="P22" t="s">
        <v>152</v>
      </c>
      <c r="Q22" t="s">
        <v>153</v>
      </c>
      <c r="R22" t="s">
        <v>154</v>
      </c>
      <c r="S22" t="s">
        <v>155</v>
      </c>
    </row>
    <row r="23" spans="1:19">
      <c r="A23" t="s">
        <v>156</v>
      </c>
      <c r="B23" t="s">
        <v>157</v>
      </c>
      <c r="C23" s="5" t="str">
        <f t="shared" si="0"/>
        <v>tizum HDMI to</v>
      </c>
      <c r="D23" s="5" t="str">
        <f>PROPER(E23)</f>
        <v>Electronics|Hometheater,Tv&amp;Video|Accessories|Cables|Hdmicables</v>
      </c>
      <c r="E23" t="s">
        <v>96</v>
      </c>
      <c r="F23">
        <v>279</v>
      </c>
      <c r="G23">
        <v>499</v>
      </c>
      <c r="H23" s="1">
        <v>0.44</v>
      </c>
      <c r="I23">
        <v>3.7</v>
      </c>
      <c r="J23" s="4">
        <v>10962</v>
      </c>
      <c r="K23" t="s">
        <v>158</v>
      </c>
      <c r="P23" t="s">
        <v>159</v>
      </c>
      <c r="Q23" t="s">
        <v>160</v>
      </c>
      <c r="R23" t="s">
        <v>161</v>
      </c>
      <c r="S23" t="s">
        <v>162</v>
      </c>
    </row>
    <row r="24" spans="1:19">
      <c r="A24" t="s">
        <v>163</v>
      </c>
      <c r="B24" t="s">
        <v>164</v>
      </c>
      <c r="C24" s="5" t="str">
        <f t="shared" si="0"/>
        <v>Samsung 80 cm</v>
      </c>
      <c r="D24" s="5" t="str">
        <f>PROPER(E24)</f>
        <v>Electronics|Hometheater,Tv&amp;Video|Televisions|Smarttelevisions</v>
      </c>
      <c r="E24" t="s">
        <v>124</v>
      </c>
      <c r="F24" s="2">
        <v>13490</v>
      </c>
      <c r="G24" s="2">
        <v>22900</v>
      </c>
      <c r="H24" s="1">
        <v>0.41</v>
      </c>
      <c r="I24">
        <v>4.3</v>
      </c>
      <c r="J24" s="4">
        <v>16299</v>
      </c>
      <c r="K24" t="s">
        <v>165</v>
      </c>
      <c r="P24" t="s">
        <v>166</v>
      </c>
      <c r="Q24" t="s">
        <v>167</v>
      </c>
      <c r="R24" t="s">
        <v>168</v>
      </c>
      <c r="S24" t="s">
        <v>169</v>
      </c>
    </row>
    <row r="25" spans="1:19">
      <c r="A25" t="s">
        <v>170</v>
      </c>
      <c r="B25" t="s">
        <v>171</v>
      </c>
      <c r="C25" s="5" t="str">
        <f t="shared" si="0"/>
        <v>Flix Micro Usb</v>
      </c>
      <c r="D25" s="5" t="str">
        <f>PROPER(E25)</f>
        <v>Computers&amp;Accessories|Accessories&amp;Peripherals|Cables&amp;Accessories|Cables|Usbcables</v>
      </c>
      <c r="E25" t="s">
        <v>15</v>
      </c>
      <c r="F25">
        <v>59</v>
      </c>
      <c r="G25">
        <v>199</v>
      </c>
      <c r="H25" s="1">
        <v>0.7</v>
      </c>
      <c r="I25">
        <v>4</v>
      </c>
      <c r="J25" s="4">
        <v>9378</v>
      </c>
      <c r="K25" t="s">
        <v>172</v>
      </c>
      <c r="P25" t="s">
        <v>173</v>
      </c>
      <c r="Q25" t="s">
        <v>174</v>
      </c>
      <c r="R25" t="s">
        <v>175</v>
      </c>
      <c r="S25" t="s">
        <v>176</v>
      </c>
    </row>
    <row r="26" spans="1:19">
      <c r="A26" t="s">
        <v>177</v>
      </c>
      <c r="B26" t="s">
        <v>178</v>
      </c>
      <c r="C26" s="5" t="str">
        <f t="shared" si="0"/>
        <v>Acer 80 cm</v>
      </c>
      <c r="D26" s="5" t="str">
        <f>PROPER(E26)</f>
        <v>Electronics|Hometheater,Tv&amp;Video|Televisions|Smarttelevisions</v>
      </c>
      <c r="E26" t="s">
        <v>124</v>
      </c>
      <c r="F26" s="2">
        <v>11499</v>
      </c>
      <c r="G26" s="2">
        <v>19990</v>
      </c>
      <c r="H26" s="1">
        <v>0.42</v>
      </c>
      <c r="I26">
        <v>4.3</v>
      </c>
      <c r="J26" s="4">
        <v>4703</v>
      </c>
      <c r="K26" t="s">
        <v>179</v>
      </c>
      <c r="P26" t="s">
        <v>180</v>
      </c>
      <c r="Q26" t="s">
        <v>9439</v>
      </c>
      <c r="R26" t="s">
        <v>181</v>
      </c>
      <c r="S26" t="s">
        <v>182</v>
      </c>
    </row>
    <row r="27" spans="1:19">
      <c r="A27" t="s">
        <v>183</v>
      </c>
      <c r="B27" t="s">
        <v>184</v>
      </c>
      <c r="C27" s="5" t="str">
        <f t="shared" si="0"/>
        <v>Tizum High Speed</v>
      </c>
      <c r="D27" s="5" t="str">
        <f>PROPER(E27)</f>
        <v>Electronics|Hometheater,Tv&amp;Video|Accessories|Cables|Hdmicables</v>
      </c>
      <c r="E27" t="s">
        <v>96</v>
      </c>
      <c r="F27">
        <v>199</v>
      </c>
      <c r="G27">
        <v>699</v>
      </c>
      <c r="H27" s="1">
        <v>0.72</v>
      </c>
      <c r="I27">
        <v>4.2</v>
      </c>
      <c r="J27" s="4">
        <v>12153</v>
      </c>
      <c r="K27" t="s">
        <v>185</v>
      </c>
      <c r="P27" t="s">
        <v>186</v>
      </c>
      <c r="Q27" t="s">
        <v>187</v>
      </c>
      <c r="R27" t="s">
        <v>188</v>
      </c>
      <c r="S27" t="s">
        <v>189</v>
      </c>
    </row>
    <row r="28" spans="1:19">
      <c r="A28" t="s">
        <v>190</v>
      </c>
      <c r="B28" t="s">
        <v>191</v>
      </c>
      <c r="C28" s="5" t="str">
        <f t="shared" si="0"/>
        <v>OnePlus 80 cm</v>
      </c>
      <c r="D28" s="5" t="str">
        <f>PROPER(E28)</f>
        <v>Electronics|Hometheater,Tv&amp;Video|Televisions|Smarttelevisions</v>
      </c>
      <c r="E28" t="s">
        <v>124</v>
      </c>
      <c r="F28" s="2">
        <v>14999</v>
      </c>
      <c r="G28" s="2">
        <v>19999</v>
      </c>
      <c r="H28" s="1">
        <v>0.25</v>
      </c>
      <c r="I28">
        <v>4.2</v>
      </c>
      <c r="J28" s="4">
        <v>34899</v>
      </c>
      <c r="K28" t="s">
        <v>192</v>
      </c>
      <c r="P28" t="s">
        <v>193</v>
      </c>
      <c r="Q28" t="s">
        <v>194</v>
      </c>
      <c r="R28" t="s">
        <v>195</v>
      </c>
      <c r="S28" t="s">
        <v>196</v>
      </c>
    </row>
    <row r="29" spans="1:19">
      <c r="A29" t="s">
        <v>197</v>
      </c>
      <c r="B29" t="s">
        <v>198</v>
      </c>
      <c r="C29" s="5" t="str">
        <f t="shared" si="0"/>
        <v>Ambrane Unbreakable 3</v>
      </c>
      <c r="D29" s="5" t="str">
        <f>PROPER(E29)</f>
        <v>Computers&amp;Accessories|Accessories&amp;Peripherals|Cables&amp;Accessories|Cables|Usbcables</v>
      </c>
      <c r="E29" t="s">
        <v>15</v>
      </c>
      <c r="F29">
        <v>299</v>
      </c>
      <c r="G29">
        <v>399</v>
      </c>
      <c r="H29" s="1">
        <v>0.25</v>
      </c>
      <c r="I29">
        <v>4</v>
      </c>
      <c r="J29" s="4">
        <v>2766</v>
      </c>
      <c r="K29" t="s">
        <v>199</v>
      </c>
      <c r="P29" t="s">
        <v>200</v>
      </c>
      <c r="Q29" t="s">
        <v>201</v>
      </c>
      <c r="R29" t="s">
        <v>202</v>
      </c>
      <c r="S29" t="s">
        <v>203</v>
      </c>
    </row>
    <row r="30" spans="1:19">
      <c r="A30" t="s">
        <v>204</v>
      </c>
      <c r="B30" t="s">
        <v>205</v>
      </c>
      <c r="C30" s="5" t="str">
        <f t="shared" si="0"/>
        <v>Duracell USB C</v>
      </c>
      <c r="D30" s="5" t="str">
        <f>PROPER(E30)</f>
        <v>Computers&amp;Accessories|Accessories&amp;Peripherals|Cables&amp;Accessories|Cables|Usbcables</v>
      </c>
      <c r="E30" t="s">
        <v>15</v>
      </c>
      <c r="F30">
        <v>970</v>
      </c>
      <c r="G30" s="2">
        <v>1999</v>
      </c>
      <c r="H30" s="1">
        <v>0.51</v>
      </c>
      <c r="I30">
        <v>4.4000000000000004</v>
      </c>
      <c r="J30" s="4">
        <v>184</v>
      </c>
      <c r="K30" t="s">
        <v>206</v>
      </c>
      <c r="P30" t="s">
        <v>207</v>
      </c>
      <c r="Q30" t="s">
        <v>208</v>
      </c>
      <c r="R30" t="s">
        <v>209</v>
      </c>
      <c r="S30" t="s">
        <v>210</v>
      </c>
    </row>
    <row r="31" spans="1:19">
      <c r="A31" t="s">
        <v>211</v>
      </c>
      <c r="B31" t="s">
        <v>212</v>
      </c>
      <c r="C31" s="5" t="str">
        <f t="shared" si="0"/>
        <v>boAt A400 USB</v>
      </c>
      <c r="D31" s="5" t="str">
        <f>PROPER(E31)</f>
        <v>Computers&amp;Accessories|Accessories&amp;Peripherals|Cables&amp;Accessories|Cables|Usbcables</v>
      </c>
      <c r="E31" t="s">
        <v>15</v>
      </c>
      <c r="F31">
        <v>299</v>
      </c>
      <c r="G31">
        <v>999</v>
      </c>
      <c r="H31" s="1">
        <v>0.7</v>
      </c>
      <c r="I31">
        <v>4.3</v>
      </c>
      <c r="J31" s="4">
        <v>20850</v>
      </c>
      <c r="K31" t="s">
        <v>213</v>
      </c>
      <c r="P31" t="s">
        <v>214</v>
      </c>
      <c r="Q31" t="s">
        <v>215</v>
      </c>
      <c r="R31" t="s">
        <v>216</v>
      </c>
      <c r="S31" t="s">
        <v>217</v>
      </c>
    </row>
    <row r="32" spans="1:19">
      <c r="A32" t="s">
        <v>218</v>
      </c>
      <c r="B32" t="s">
        <v>219</v>
      </c>
      <c r="C32" s="5" t="str">
        <f t="shared" si="0"/>
        <v>AmazonBasics USB 2.0</v>
      </c>
      <c r="D32" s="5" t="str">
        <f>PROPER(E32)</f>
        <v>Computers&amp;Accessories|Accessories&amp;Peripherals|Cables&amp;Accessories|Cables|Usbcables</v>
      </c>
      <c r="E32" t="s">
        <v>15</v>
      </c>
      <c r="F32">
        <v>199</v>
      </c>
      <c r="G32">
        <v>750</v>
      </c>
      <c r="H32" s="1">
        <v>0.73</v>
      </c>
      <c r="I32">
        <v>4.5</v>
      </c>
      <c r="J32" s="4">
        <v>74976</v>
      </c>
      <c r="K32" t="s">
        <v>220</v>
      </c>
      <c r="P32" t="s">
        <v>221</v>
      </c>
      <c r="Q32" t="s">
        <v>222</v>
      </c>
      <c r="R32" t="s">
        <v>223</v>
      </c>
      <c r="S32" t="s">
        <v>224</v>
      </c>
    </row>
    <row r="33" spans="1:19">
      <c r="A33" t="s">
        <v>225</v>
      </c>
      <c r="B33" t="s">
        <v>226</v>
      </c>
      <c r="C33" s="5" t="str">
        <f t="shared" si="0"/>
        <v>Ambrane 60W /</v>
      </c>
      <c r="D33" s="5" t="str">
        <f>PROPER(E33)</f>
        <v>Computers&amp;Accessories|Accessories&amp;Peripherals|Cables&amp;Accessories|Cables|Usbcables</v>
      </c>
      <c r="E33" t="s">
        <v>15</v>
      </c>
      <c r="F33">
        <v>179</v>
      </c>
      <c r="G33">
        <v>499</v>
      </c>
      <c r="H33" s="1">
        <v>0.64</v>
      </c>
      <c r="I33">
        <v>4</v>
      </c>
      <c r="J33" s="4">
        <v>1934</v>
      </c>
      <c r="K33" t="s">
        <v>227</v>
      </c>
      <c r="P33" t="s">
        <v>9440</v>
      </c>
      <c r="Q33" t="s">
        <v>9441</v>
      </c>
      <c r="R33" t="s">
        <v>228</v>
      </c>
      <c r="S33" t="s">
        <v>229</v>
      </c>
    </row>
    <row r="34" spans="1:19">
      <c r="A34" t="s">
        <v>230</v>
      </c>
      <c r="B34" t="s">
        <v>231</v>
      </c>
      <c r="C34" s="5" t="str">
        <f t="shared" si="0"/>
        <v>Zoul USB C</v>
      </c>
      <c r="D34" s="5" t="str">
        <f>PROPER(E34)</f>
        <v>Computers&amp;Accessories|Accessories&amp;Peripherals|Cables&amp;Accessories|Cables|Usbcables</v>
      </c>
      <c r="E34" t="s">
        <v>15</v>
      </c>
      <c r="F34">
        <v>389</v>
      </c>
      <c r="G34" s="2">
        <v>1099</v>
      </c>
      <c r="H34" s="1">
        <v>0.65</v>
      </c>
      <c r="I34">
        <v>4.3</v>
      </c>
      <c r="J34" s="4">
        <v>974</v>
      </c>
      <c r="K34" t="s">
        <v>232</v>
      </c>
      <c r="P34" t="s">
        <v>233</v>
      </c>
      <c r="Q34" t="s">
        <v>234</v>
      </c>
      <c r="R34" t="s">
        <v>235</v>
      </c>
      <c r="S34" t="s">
        <v>236</v>
      </c>
    </row>
    <row r="35" spans="1:19">
      <c r="A35" t="s">
        <v>237</v>
      </c>
      <c r="B35" t="s">
        <v>238</v>
      </c>
      <c r="C35" s="5" t="str">
        <f t="shared" si="0"/>
        <v>Samsung Original Type</v>
      </c>
      <c r="D35" s="5" t="str">
        <f>PROPER(E35)</f>
        <v>Computers&amp;Accessories|Accessories&amp;Peripherals|Cables&amp;Accessories|Cables|Usbcables</v>
      </c>
      <c r="E35" t="s">
        <v>15</v>
      </c>
      <c r="F35">
        <v>599</v>
      </c>
      <c r="G35">
        <v>599</v>
      </c>
      <c r="H35" s="1">
        <v>0</v>
      </c>
      <c r="I35">
        <v>4.3</v>
      </c>
      <c r="J35" s="4">
        <v>355</v>
      </c>
      <c r="K35" t="s">
        <v>239</v>
      </c>
      <c r="P35" t="s">
        <v>240</v>
      </c>
      <c r="Q35" t="s">
        <v>241</v>
      </c>
      <c r="R35" t="s">
        <v>242</v>
      </c>
      <c r="S35" t="s">
        <v>243</v>
      </c>
    </row>
    <row r="36" spans="1:19">
      <c r="A36" t="s">
        <v>244</v>
      </c>
      <c r="B36" t="s">
        <v>245</v>
      </c>
      <c r="C36" s="5" t="str">
        <f t="shared" si="0"/>
        <v>pTron Solero T351</v>
      </c>
      <c r="D36" s="5" t="str">
        <f>PROPER(E36)</f>
        <v>Computers&amp;Accessories|Accessories&amp;Peripherals|Cables&amp;Accessories|Cables|Usbcables</v>
      </c>
      <c r="E36" t="s">
        <v>15</v>
      </c>
      <c r="F36">
        <v>199</v>
      </c>
      <c r="G36">
        <v>999</v>
      </c>
      <c r="H36" s="1">
        <v>0.8</v>
      </c>
      <c r="I36">
        <v>3.9</v>
      </c>
      <c r="J36" s="4">
        <v>1075</v>
      </c>
      <c r="K36" t="s">
        <v>246</v>
      </c>
      <c r="P36" t="s">
        <v>247</v>
      </c>
      <c r="Q36" t="s">
        <v>248</v>
      </c>
      <c r="R36" t="s">
        <v>249</v>
      </c>
      <c r="S36" t="s">
        <v>250</v>
      </c>
    </row>
    <row r="37" spans="1:19">
      <c r="A37" t="s">
        <v>251</v>
      </c>
      <c r="B37" t="s">
        <v>252</v>
      </c>
      <c r="C37" s="5" t="str">
        <f t="shared" si="0"/>
        <v>pTron Solero MB301</v>
      </c>
      <c r="D37" s="5" t="str">
        <f>PROPER(E37)</f>
        <v>Computers&amp;Accessories|Accessories&amp;Peripherals|Cables&amp;Accessories|Cables|Usbcables</v>
      </c>
      <c r="E37" t="s">
        <v>15</v>
      </c>
      <c r="F37">
        <v>99</v>
      </c>
      <c r="G37">
        <v>666.66</v>
      </c>
      <c r="H37" s="1">
        <v>0.85</v>
      </c>
      <c r="I37">
        <v>3.9</v>
      </c>
      <c r="J37" s="4">
        <v>24871</v>
      </c>
      <c r="K37" t="s">
        <v>253</v>
      </c>
      <c r="P37" t="s">
        <v>51</v>
      </c>
      <c r="Q37" t="s">
        <v>254</v>
      </c>
      <c r="R37" t="s">
        <v>255</v>
      </c>
      <c r="S37" t="s">
        <v>256</v>
      </c>
    </row>
    <row r="38" spans="1:19">
      <c r="A38" t="s">
        <v>257</v>
      </c>
      <c r="B38" t="s">
        <v>258</v>
      </c>
      <c r="C38" s="5" t="str">
        <f t="shared" si="0"/>
        <v>Amazonbasics Nylon Braided</v>
      </c>
      <c r="D38" s="5" t="str">
        <f>PROPER(E38)</f>
        <v>Computers&amp;Accessories|Accessories&amp;Peripherals|Cables&amp;Accessories|Cables|Usbcables</v>
      </c>
      <c r="E38" t="s">
        <v>15</v>
      </c>
      <c r="F38">
        <v>899</v>
      </c>
      <c r="G38" s="2">
        <v>1900</v>
      </c>
      <c r="H38" s="1">
        <v>0.53</v>
      </c>
      <c r="I38">
        <v>4.4000000000000004</v>
      </c>
      <c r="J38" s="4">
        <v>13552</v>
      </c>
      <c r="K38" t="s">
        <v>259</v>
      </c>
      <c r="P38" t="s">
        <v>260</v>
      </c>
      <c r="Q38" t="s">
        <v>261</v>
      </c>
      <c r="R38" t="s">
        <v>262</v>
      </c>
      <c r="S38" t="s">
        <v>263</v>
      </c>
    </row>
    <row r="39" spans="1:19">
      <c r="A39" t="s">
        <v>264</v>
      </c>
      <c r="B39" t="s">
        <v>265</v>
      </c>
      <c r="C39" s="5" t="str">
        <f t="shared" si="0"/>
        <v>Sounce 65W OnePlus</v>
      </c>
      <c r="D39" s="5" t="str">
        <f>PROPER(E39)</f>
        <v>Computers&amp;Accessories|Accessories&amp;Peripherals|Cables&amp;Accessories|Cables|Usbcables</v>
      </c>
      <c r="E39" t="s">
        <v>15</v>
      </c>
      <c r="F39">
        <v>199</v>
      </c>
      <c r="G39">
        <v>999</v>
      </c>
      <c r="H39" s="1">
        <v>0.8</v>
      </c>
      <c r="I39">
        <v>4</v>
      </c>
      <c r="J39" s="4">
        <v>576</v>
      </c>
      <c r="K39" t="s">
        <v>266</v>
      </c>
      <c r="P39" t="s">
        <v>267</v>
      </c>
      <c r="Q39" t="s">
        <v>268</v>
      </c>
      <c r="R39" t="s">
        <v>269</v>
      </c>
      <c r="S39" t="s">
        <v>270</v>
      </c>
    </row>
    <row r="40" spans="1:19">
      <c r="A40" t="s">
        <v>271</v>
      </c>
      <c r="B40" t="s">
        <v>272</v>
      </c>
      <c r="C40" s="5" t="str">
        <f t="shared" si="0"/>
        <v>OnePlus 126 cm</v>
      </c>
      <c r="D40" s="5" t="str">
        <f>PROPER(E40)</f>
        <v>Electronics|Hometheater,Tv&amp;Video|Televisions|Smarttelevisions</v>
      </c>
      <c r="E40" t="s">
        <v>124</v>
      </c>
      <c r="F40" s="2">
        <v>32999</v>
      </c>
      <c r="G40" s="2">
        <v>45999</v>
      </c>
      <c r="H40" s="1">
        <v>0.28000000000000003</v>
      </c>
      <c r="I40">
        <v>4.2</v>
      </c>
      <c r="J40" s="4">
        <v>7298</v>
      </c>
      <c r="K40" t="s">
        <v>273</v>
      </c>
      <c r="P40" t="s">
        <v>274</v>
      </c>
      <c r="Q40" t="s">
        <v>275</v>
      </c>
      <c r="R40" t="s">
        <v>276</v>
      </c>
      <c r="S40" t="s">
        <v>277</v>
      </c>
    </row>
    <row r="41" spans="1:19">
      <c r="A41" t="s">
        <v>278</v>
      </c>
      <c r="B41" t="s">
        <v>279</v>
      </c>
      <c r="C41" s="5" t="str">
        <f t="shared" si="0"/>
        <v>Duracell Type C</v>
      </c>
      <c r="D41" s="5" t="str">
        <f>PROPER(E41)</f>
        <v>Computers&amp;Accessories|Accessories&amp;Peripherals|Cables&amp;Accessories|Cables|Usbcables</v>
      </c>
      <c r="E41" t="s">
        <v>15</v>
      </c>
      <c r="F41">
        <v>970</v>
      </c>
      <c r="G41" s="2">
        <v>1999</v>
      </c>
      <c r="H41" s="1">
        <v>0.51</v>
      </c>
      <c r="I41">
        <v>4.2</v>
      </c>
      <c r="J41" s="4">
        <v>462</v>
      </c>
      <c r="K41" t="s">
        <v>280</v>
      </c>
      <c r="P41" t="s">
        <v>281</v>
      </c>
      <c r="Q41" t="s">
        <v>282</v>
      </c>
      <c r="R41" t="s">
        <v>283</v>
      </c>
      <c r="S41" t="s">
        <v>284</v>
      </c>
    </row>
    <row r="42" spans="1:19">
      <c r="A42" t="s">
        <v>285</v>
      </c>
      <c r="B42" t="s">
        <v>286</v>
      </c>
      <c r="C42" s="5" t="str">
        <f t="shared" si="0"/>
        <v>AmazonBasics USB 2.0</v>
      </c>
      <c r="D42" s="5" t="str">
        <f>PROPER(E42)</f>
        <v>Computers&amp;Accessories|Accessories&amp;Peripherals|Cables&amp;Accessories|Cables|Usbcables</v>
      </c>
      <c r="E42" t="s">
        <v>15</v>
      </c>
      <c r="F42">
        <v>209</v>
      </c>
      <c r="G42">
        <v>695</v>
      </c>
      <c r="H42" s="1">
        <v>0.7</v>
      </c>
      <c r="I42">
        <v>4.5</v>
      </c>
      <c r="J42" s="4">
        <v>107687</v>
      </c>
      <c r="K42" t="s">
        <v>287</v>
      </c>
      <c r="P42" t="s">
        <v>288</v>
      </c>
      <c r="Q42" t="s">
        <v>289</v>
      </c>
      <c r="R42" t="s">
        <v>290</v>
      </c>
      <c r="S42" t="s">
        <v>291</v>
      </c>
    </row>
    <row r="43" spans="1:19">
      <c r="A43" t="s">
        <v>292</v>
      </c>
      <c r="B43" t="s">
        <v>293</v>
      </c>
      <c r="C43" s="5" t="str">
        <f t="shared" si="0"/>
        <v>Mi 108 cm</v>
      </c>
      <c r="D43" s="5" t="str">
        <f>PROPER(E43)</f>
        <v>Electronics|Hometheater,Tv&amp;Video|Televisions|Smarttelevisions</v>
      </c>
      <c r="E43" t="s">
        <v>124</v>
      </c>
      <c r="F43" s="2">
        <v>19999</v>
      </c>
      <c r="G43" s="2">
        <v>34999</v>
      </c>
      <c r="H43" s="1">
        <v>0.43</v>
      </c>
      <c r="I43">
        <v>4.3</v>
      </c>
      <c r="J43" s="4">
        <v>27151</v>
      </c>
      <c r="K43" t="s">
        <v>294</v>
      </c>
      <c r="P43" t="s">
        <v>295</v>
      </c>
      <c r="Q43" t="s">
        <v>9442</v>
      </c>
      <c r="R43" t="s">
        <v>296</v>
      </c>
      <c r="S43" t="s">
        <v>297</v>
      </c>
    </row>
    <row r="44" spans="1:19">
      <c r="A44" t="s">
        <v>298</v>
      </c>
      <c r="B44" t="s">
        <v>299</v>
      </c>
      <c r="C44" s="5" t="str">
        <f t="shared" si="0"/>
        <v>Wayona Nylon Braided</v>
      </c>
      <c r="D44" s="5" t="str">
        <f>PROPER(E44)</f>
        <v>Computers&amp;Accessories|Accessories&amp;Peripherals|Cables&amp;Accessories|Cables|Usbcables</v>
      </c>
      <c r="E44" t="s">
        <v>15</v>
      </c>
      <c r="F44">
        <v>399</v>
      </c>
      <c r="G44" s="2">
        <v>1099</v>
      </c>
      <c r="H44" s="1">
        <v>0.64</v>
      </c>
      <c r="I44">
        <v>4.2</v>
      </c>
      <c r="J44" s="4">
        <v>24269</v>
      </c>
      <c r="K44" t="s">
        <v>300</v>
      </c>
      <c r="P44" t="s">
        <v>17</v>
      </c>
      <c r="Q44" t="s">
        <v>18</v>
      </c>
      <c r="R44" t="s">
        <v>301</v>
      </c>
      <c r="S44" t="s">
        <v>302</v>
      </c>
    </row>
    <row r="45" spans="1:19">
      <c r="A45" t="s">
        <v>303</v>
      </c>
      <c r="B45" t="s">
        <v>304</v>
      </c>
      <c r="C45" s="5" t="str">
        <f t="shared" si="0"/>
        <v>TP-Link Nano AC600</v>
      </c>
      <c r="D45" s="5" t="str">
        <f>PROPER(E45)</f>
        <v>Computers&amp;Accessories|Networkingdevices|Networkadapters|Wirelessusbadapters</v>
      </c>
      <c r="E45" t="s">
        <v>71</v>
      </c>
      <c r="F45">
        <v>999</v>
      </c>
      <c r="G45" s="2">
        <v>1599</v>
      </c>
      <c r="H45" s="1">
        <v>0.38</v>
      </c>
      <c r="I45">
        <v>4.3</v>
      </c>
      <c r="J45" s="4">
        <v>12093</v>
      </c>
      <c r="K45" t="s">
        <v>305</v>
      </c>
      <c r="P45" t="s">
        <v>306</v>
      </c>
      <c r="Q45" t="s">
        <v>307</v>
      </c>
      <c r="R45" t="s">
        <v>308</v>
      </c>
      <c r="S45" t="s">
        <v>309</v>
      </c>
    </row>
    <row r="46" spans="1:19">
      <c r="A46" t="s">
        <v>310</v>
      </c>
      <c r="B46" t="s">
        <v>311</v>
      </c>
      <c r="C46" s="5" t="str">
        <f t="shared" si="0"/>
        <v>FLiX (Beetel USB</v>
      </c>
      <c r="D46" s="5" t="str">
        <f>PROPER(E46)</f>
        <v>Computers&amp;Accessories|Accessories&amp;Peripherals|Cables&amp;Accessories|Cables|Usbcables</v>
      </c>
      <c r="E46" t="s">
        <v>15</v>
      </c>
      <c r="F46">
        <v>59</v>
      </c>
      <c r="G46">
        <v>199</v>
      </c>
      <c r="H46" s="1">
        <v>0.7</v>
      </c>
      <c r="I46">
        <v>4</v>
      </c>
      <c r="J46" s="4">
        <v>9378</v>
      </c>
      <c r="K46" t="s">
        <v>312</v>
      </c>
      <c r="P46" t="s">
        <v>173</v>
      </c>
      <c r="Q46" t="s">
        <v>174</v>
      </c>
      <c r="R46" t="s">
        <v>313</v>
      </c>
      <c r="S46" t="s">
        <v>314</v>
      </c>
    </row>
    <row r="47" spans="1:19">
      <c r="A47" t="s">
        <v>315</v>
      </c>
      <c r="B47" t="s">
        <v>316</v>
      </c>
      <c r="C47" s="5" t="str">
        <f t="shared" si="0"/>
        <v>Wecool Nylon Braided</v>
      </c>
      <c r="D47" s="5" t="str">
        <f>PROPER(E47)</f>
        <v>Computers&amp;Accessories|Accessories&amp;Peripherals|Cables&amp;Accessories|Cables|Usbcables</v>
      </c>
      <c r="E47" t="s">
        <v>15</v>
      </c>
      <c r="F47">
        <v>333</v>
      </c>
      <c r="G47">
        <v>999</v>
      </c>
      <c r="H47" s="1">
        <v>0.67</v>
      </c>
      <c r="I47">
        <v>3.3</v>
      </c>
      <c r="J47" s="4">
        <v>9792</v>
      </c>
      <c r="K47" t="s">
        <v>317</v>
      </c>
      <c r="P47" t="s">
        <v>318</v>
      </c>
      <c r="Q47" t="s">
        <v>319</v>
      </c>
      <c r="R47" t="s">
        <v>320</v>
      </c>
      <c r="S47" t="s">
        <v>321</v>
      </c>
    </row>
    <row r="48" spans="1:19">
      <c r="A48" t="s">
        <v>322</v>
      </c>
      <c r="B48" t="s">
        <v>323</v>
      </c>
      <c r="C48" s="5" t="str">
        <f t="shared" si="0"/>
        <v>D-Link DWA-131 300</v>
      </c>
      <c r="D48" s="5" t="str">
        <f>PROPER(E48)</f>
        <v>Computers&amp;Accessories|Networkingdevices|Networkadapters|Wirelessusbadapters</v>
      </c>
      <c r="E48" t="s">
        <v>71</v>
      </c>
      <c r="F48">
        <v>507</v>
      </c>
      <c r="G48" s="2">
        <v>1208</v>
      </c>
      <c r="H48" s="1">
        <v>0.57999999999999996</v>
      </c>
      <c r="I48">
        <v>4.0999999999999996</v>
      </c>
      <c r="J48" s="4">
        <v>8131</v>
      </c>
      <c r="K48" t="s">
        <v>324</v>
      </c>
      <c r="P48" t="s">
        <v>325</v>
      </c>
      <c r="Q48" t="s">
        <v>326</v>
      </c>
      <c r="R48" t="s">
        <v>327</v>
      </c>
      <c r="S48" t="s">
        <v>328</v>
      </c>
    </row>
    <row r="49" spans="1:19">
      <c r="A49" t="s">
        <v>329</v>
      </c>
      <c r="B49" t="s">
        <v>330</v>
      </c>
      <c r="C49" s="5" t="str">
        <f t="shared" si="0"/>
        <v>Amazon Basics High-Speed</v>
      </c>
      <c r="D49" s="5" t="str">
        <f>PROPER(E49)</f>
        <v>Electronics|Hometheater,Tv&amp;Video|Accessories|Cables|Hdmicables</v>
      </c>
      <c r="E49" t="s">
        <v>96</v>
      </c>
      <c r="F49">
        <v>309</v>
      </c>
      <c r="G49">
        <v>475</v>
      </c>
      <c r="H49" s="1">
        <v>0.35</v>
      </c>
      <c r="I49">
        <v>4.4000000000000004</v>
      </c>
      <c r="J49" s="4">
        <v>426973</v>
      </c>
      <c r="K49" t="s">
        <v>331</v>
      </c>
      <c r="P49" t="s">
        <v>98</v>
      </c>
      <c r="Q49" t="s">
        <v>99</v>
      </c>
      <c r="R49" t="s">
        <v>332</v>
      </c>
      <c r="S49" t="s">
        <v>333</v>
      </c>
    </row>
    <row r="50" spans="1:19">
      <c r="A50" t="s">
        <v>334</v>
      </c>
      <c r="B50" t="s">
        <v>335</v>
      </c>
      <c r="C50" s="5" t="str">
        <f t="shared" si="0"/>
        <v>7SEVEN¬Æ Compatible for</v>
      </c>
      <c r="D50" s="5" t="str">
        <f>PROPER(E50)</f>
        <v>Electronics|Hometheater,Tv&amp;Video|Accessories|Remotecontrols</v>
      </c>
      <c r="E50" t="s">
        <v>336</v>
      </c>
      <c r="F50">
        <v>399</v>
      </c>
      <c r="G50">
        <v>999</v>
      </c>
      <c r="H50" s="1">
        <v>0.6</v>
      </c>
      <c r="I50">
        <v>3.6</v>
      </c>
      <c r="J50" s="4">
        <v>493</v>
      </c>
      <c r="K50" t="s">
        <v>337</v>
      </c>
      <c r="P50" t="s">
        <v>338</v>
      </c>
      <c r="Q50" t="s">
        <v>339</v>
      </c>
      <c r="R50" t="s">
        <v>340</v>
      </c>
      <c r="S50" t="s">
        <v>341</v>
      </c>
    </row>
    <row r="51" spans="1:19">
      <c r="A51" t="s">
        <v>342</v>
      </c>
      <c r="B51" t="s">
        <v>343</v>
      </c>
      <c r="C51" s="5" t="str">
        <f t="shared" si="0"/>
        <v>Amazonbasics Micro Usb</v>
      </c>
      <c r="D51" s="5" t="str">
        <f>PROPER(E51)</f>
        <v>Computers&amp;Accessories|Accessories&amp;Peripherals|Cables&amp;Accessories|Cables|Usbcables</v>
      </c>
      <c r="E51" t="s">
        <v>15</v>
      </c>
      <c r="F51">
        <v>199</v>
      </c>
      <c r="G51">
        <v>395</v>
      </c>
      <c r="H51" s="1">
        <v>0.5</v>
      </c>
      <c r="I51">
        <v>4.2</v>
      </c>
      <c r="J51" s="4">
        <v>92595</v>
      </c>
      <c r="K51" t="s">
        <v>344</v>
      </c>
      <c r="P51" t="s">
        <v>345</v>
      </c>
      <c r="Q51" t="s">
        <v>346</v>
      </c>
      <c r="R51" t="s">
        <v>347</v>
      </c>
      <c r="S51" t="s">
        <v>348</v>
      </c>
    </row>
    <row r="52" spans="1:19">
      <c r="A52" t="s">
        <v>349</v>
      </c>
      <c r="B52" t="s">
        <v>350</v>
      </c>
      <c r="C52" s="5" t="str">
        <f t="shared" si="0"/>
        <v>TP-Link AC600 600</v>
      </c>
      <c r="D52" s="5" t="str">
        <f>PROPER(E52)</f>
        <v>Computers&amp;Accessories|Networkingdevices|Networkadapters|Wirelessusbadapters</v>
      </c>
      <c r="E52" t="s">
        <v>71</v>
      </c>
      <c r="F52" s="2">
        <v>1199</v>
      </c>
      <c r="G52" s="2">
        <v>2199</v>
      </c>
      <c r="H52" s="1">
        <v>0.45</v>
      </c>
      <c r="I52">
        <v>4.4000000000000004</v>
      </c>
      <c r="J52" s="4">
        <v>24780</v>
      </c>
      <c r="K52" t="s">
        <v>351</v>
      </c>
      <c r="P52" t="s">
        <v>352</v>
      </c>
      <c r="Q52" t="s">
        <v>353</v>
      </c>
      <c r="R52" t="s">
        <v>354</v>
      </c>
      <c r="S52" t="s">
        <v>355</v>
      </c>
    </row>
    <row r="53" spans="1:19">
      <c r="A53" t="s">
        <v>356</v>
      </c>
      <c r="B53" t="s">
        <v>357</v>
      </c>
      <c r="C53" s="5" t="str">
        <f t="shared" si="0"/>
        <v>AmazonBasics Micro USB</v>
      </c>
      <c r="D53" s="5" t="str">
        <f>PROPER(E53)</f>
        <v>Computers&amp;Accessories|Accessories&amp;Peripherals|Cables&amp;Accessories|Cables|Usbcables</v>
      </c>
      <c r="E53" t="s">
        <v>15</v>
      </c>
      <c r="F53">
        <v>179</v>
      </c>
      <c r="G53">
        <v>500</v>
      </c>
      <c r="H53" s="1">
        <v>0.64</v>
      </c>
      <c r="I53">
        <v>4.2</v>
      </c>
      <c r="J53" s="4">
        <v>92595</v>
      </c>
      <c r="K53" t="s">
        <v>358</v>
      </c>
      <c r="P53" t="s">
        <v>345</v>
      </c>
      <c r="Q53" t="s">
        <v>346</v>
      </c>
      <c r="R53" t="s">
        <v>359</v>
      </c>
      <c r="S53" t="s">
        <v>360</v>
      </c>
    </row>
    <row r="54" spans="1:19">
      <c r="A54" t="s">
        <v>361</v>
      </c>
      <c r="B54" t="s">
        <v>362</v>
      </c>
      <c r="C54" s="5" t="str">
        <f t="shared" si="0"/>
        <v>AmazonBasics New Release</v>
      </c>
      <c r="D54" s="5" t="str">
        <f>PROPER(E54)</f>
        <v>Computers&amp;Accessories|Accessories&amp;Peripherals|Cables&amp;Accessories|Cables|Usbcables</v>
      </c>
      <c r="E54" t="s">
        <v>15</v>
      </c>
      <c r="F54">
        <v>799</v>
      </c>
      <c r="G54" s="2">
        <v>2100</v>
      </c>
      <c r="H54" s="1">
        <v>0.62</v>
      </c>
      <c r="I54">
        <v>4.3</v>
      </c>
      <c r="J54" s="4">
        <v>8188</v>
      </c>
      <c r="K54" t="s">
        <v>363</v>
      </c>
      <c r="P54" t="s">
        <v>364</v>
      </c>
      <c r="Q54" t="s">
        <v>365</v>
      </c>
      <c r="R54" t="s">
        <v>366</v>
      </c>
      <c r="S54" t="s">
        <v>367</v>
      </c>
    </row>
    <row r="55" spans="1:19">
      <c r="A55" t="s">
        <v>368</v>
      </c>
      <c r="B55" t="s">
        <v>369</v>
      </c>
      <c r="C55" s="5" t="str">
        <f t="shared" si="0"/>
        <v>VW 80 cm</v>
      </c>
      <c r="D55" s="5" t="str">
        <f>PROPER(E55)</f>
        <v>Electronics|Hometheater,Tv&amp;Video|Televisions|Standardtelevisions</v>
      </c>
      <c r="E55" t="s">
        <v>370</v>
      </c>
      <c r="F55" s="2">
        <v>6999</v>
      </c>
      <c r="G55" s="2">
        <v>12999</v>
      </c>
      <c r="H55" s="1">
        <v>0.46</v>
      </c>
      <c r="I55">
        <v>4.2</v>
      </c>
      <c r="J55" s="4">
        <v>4003</v>
      </c>
      <c r="K55" t="s">
        <v>371</v>
      </c>
      <c r="P55" t="s">
        <v>372</v>
      </c>
      <c r="Q55" t="s">
        <v>9443</v>
      </c>
      <c r="R55" t="s">
        <v>373</v>
      </c>
      <c r="S55" t="s">
        <v>374</v>
      </c>
    </row>
    <row r="56" spans="1:19">
      <c r="A56" t="s">
        <v>375</v>
      </c>
      <c r="B56" t="s">
        <v>376</v>
      </c>
      <c r="C56" s="5" t="str">
        <f t="shared" si="0"/>
        <v>Ambrane Unbreakable 3A</v>
      </c>
      <c r="D56" s="5" t="str">
        <f>PROPER(E56)</f>
        <v>Computers&amp;Accessories|Accessories&amp;Peripherals|Cables&amp;Accessories|Cables|Usbcables</v>
      </c>
      <c r="E56" t="s">
        <v>15</v>
      </c>
      <c r="F56">
        <v>199</v>
      </c>
      <c r="G56">
        <v>349</v>
      </c>
      <c r="H56" s="1">
        <v>0.43</v>
      </c>
      <c r="I56">
        <v>4.0999999999999996</v>
      </c>
      <c r="J56" s="4">
        <v>314</v>
      </c>
      <c r="K56" t="s">
        <v>377</v>
      </c>
      <c r="P56" t="s">
        <v>378</v>
      </c>
      <c r="Q56" t="s">
        <v>379</v>
      </c>
      <c r="R56" t="s">
        <v>380</v>
      </c>
      <c r="S56" t="s">
        <v>381</v>
      </c>
    </row>
    <row r="57" spans="1:19">
      <c r="A57" t="s">
        <v>382</v>
      </c>
      <c r="B57" t="s">
        <v>383</v>
      </c>
      <c r="C57" s="5" t="str">
        <f t="shared" si="0"/>
        <v>Tata Sky Universal</v>
      </c>
      <c r="D57" s="5" t="str">
        <f>PROPER(E57)</f>
        <v>Electronics|Hometheater,Tv&amp;Video|Accessories|Remotecontrols</v>
      </c>
      <c r="E57" t="s">
        <v>336</v>
      </c>
      <c r="F57">
        <v>230</v>
      </c>
      <c r="G57">
        <v>499</v>
      </c>
      <c r="H57" s="1">
        <v>0.54</v>
      </c>
      <c r="I57">
        <v>3.7</v>
      </c>
      <c r="J57" s="4">
        <v>2960</v>
      </c>
      <c r="K57" t="s">
        <v>384</v>
      </c>
      <c r="P57" t="s">
        <v>385</v>
      </c>
      <c r="Q57" t="s">
        <v>386</v>
      </c>
      <c r="R57" t="s">
        <v>387</v>
      </c>
      <c r="S57" t="s">
        <v>388</v>
      </c>
    </row>
    <row r="58" spans="1:19">
      <c r="A58" t="s">
        <v>389</v>
      </c>
      <c r="B58" t="s">
        <v>390</v>
      </c>
      <c r="C58" s="5" t="str">
        <f t="shared" si="0"/>
        <v>TP-LINK WiFi Dongle</v>
      </c>
      <c r="D58" s="5" t="str">
        <f>PROPER(E58)</f>
        <v>Computers&amp;Accessories|Networkingdevices|Networkadapters|Wirelessusbadapters</v>
      </c>
      <c r="E58" t="s">
        <v>71</v>
      </c>
      <c r="F58">
        <v>649</v>
      </c>
      <c r="G58" s="2">
        <v>1399</v>
      </c>
      <c r="H58" s="1">
        <v>0.54</v>
      </c>
      <c r="I58">
        <v>4.2</v>
      </c>
      <c r="J58" s="4">
        <v>179691</v>
      </c>
      <c r="K58" t="s">
        <v>391</v>
      </c>
      <c r="P58" t="s">
        <v>73</v>
      </c>
      <c r="Q58" t="s">
        <v>74</v>
      </c>
      <c r="R58" t="s">
        <v>392</v>
      </c>
      <c r="S58" t="s">
        <v>393</v>
      </c>
    </row>
    <row r="59" spans="1:19">
      <c r="A59" t="s">
        <v>394</v>
      </c>
      <c r="B59" t="s">
        <v>395</v>
      </c>
      <c r="C59" s="5" t="str">
        <f t="shared" si="0"/>
        <v>OnePlus 80 cm</v>
      </c>
      <c r="D59" s="5" t="str">
        <f>PROPER(E59)</f>
        <v>Electronics|Hometheater,Tv&amp;Video|Televisions|Smarttelevisions</v>
      </c>
      <c r="E59" t="s">
        <v>124</v>
      </c>
      <c r="F59" s="2">
        <v>15999</v>
      </c>
      <c r="G59" s="2">
        <v>21999</v>
      </c>
      <c r="H59" s="1">
        <v>0.27</v>
      </c>
      <c r="I59">
        <v>4.2</v>
      </c>
      <c r="J59" s="4">
        <v>34899</v>
      </c>
      <c r="K59" t="s">
        <v>396</v>
      </c>
      <c r="P59" t="s">
        <v>193</v>
      </c>
      <c r="Q59" t="s">
        <v>194</v>
      </c>
      <c r="R59" t="s">
        <v>397</v>
      </c>
      <c r="S59" t="s">
        <v>398</v>
      </c>
    </row>
    <row r="60" spans="1:19">
      <c r="A60" t="s">
        <v>399</v>
      </c>
      <c r="B60" t="s">
        <v>400</v>
      </c>
      <c r="C60" s="5" t="str">
        <f t="shared" si="0"/>
        <v>Wecool Unbreakable 3</v>
      </c>
      <c r="D60" s="5" t="str">
        <f>PROPER(E60)</f>
        <v>Computers&amp;Accessories|Accessories&amp;Peripherals|Cables&amp;Accessories|Cables|Usbcables</v>
      </c>
      <c r="E60" t="s">
        <v>15</v>
      </c>
      <c r="F60">
        <v>348</v>
      </c>
      <c r="G60" s="2">
        <v>1499</v>
      </c>
      <c r="H60" s="1">
        <v>0.77</v>
      </c>
      <c r="I60">
        <v>4.2</v>
      </c>
      <c r="J60" s="4">
        <v>656</v>
      </c>
      <c r="K60" t="s">
        <v>401</v>
      </c>
      <c r="P60" t="s">
        <v>402</v>
      </c>
      <c r="Q60" t="s">
        <v>403</v>
      </c>
      <c r="R60" t="s">
        <v>404</v>
      </c>
      <c r="S60" t="s">
        <v>405</v>
      </c>
    </row>
    <row r="61" spans="1:19">
      <c r="A61" t="s">
        <v>406</v>
      </c>
      <c r="B61" t="s">
        <v>407</v>
      </c>
      <c r="C61" s="5" t="str">
        <f t="shared" si="0"/>
        <v>Portronics Konnect L</v>
      </c>
      <c r="D61" s="5" t="str">
        <f>PROPER(E61)</f>
        <v>Computers&amp;Accessories|Accessories&amp;Peripherals|Cables&amp;Accessories|Cables|Usbcables</v>
      </c>
      <c r="E61" t="s">
        <v>15</v>
      </c>
      <c r="F61">
        <v>154</v>
      </c>
      <c r="G61">
        <v>349</v>
      </c>
      <c r="H61" s="1">
        <v>0.56000000000000005</v>
      </c>
      <c r="I61">
        <v>4.3</v>
      </c>
      <c r="J61" s="4">
        <v>7064</v>
      </c>
      <c r="K61" t="s">
        <v>408</v>
      </c>
      <c r="P61" t="s">
        <v>409</v>
      </c>
      <c r="Q61" t="s">
        <v>410</v>
      </c>
      <c r="R61" t="s">
        <v>411</v>
      </c>
      <c r="S61" t="s">
        <v>412</v>
      </c>
    </row>
    <row r="62" spans="1:19">
      <c r="A62" t="s">
        <v>413</v>
      </c>
      <c r="B62" t="s">
        <v>414</v>
      </c>
      <c r="C62" s="5" t="str">
        <f t="shared" si="0"/>
        <v>Airtel DigitalTV DTH</v>
      </c>
      <c r="D62" s="5" t="str">
        <f>PROPER(E62)</f>
        <v>Electronics|Hometheater,Tv&amp;Video|Accessories|Remotecontrols</v>
      </c>
      <c r="E62" t="s">
        <v>336</v>
      </c>
      <c r="F62">
        <v>179</v>
      </c>
      <c r="G62">
        <v>799</v>
      </c>
      <c r="H62" s="1">
        <v>0.78</v>
      </c>
      <c r="I62">
        <v>3.7</v>
      </c>
      <c r="J62" s="4">
        <v>2201</v>
      </c>
      <c r="K62" t="s">
        <v>415</v>
      </c>
      <c r="P62" t="s">
        <v>416</v>
      </c>
      <c r="Q62" t="s">
        <v>417</v>
      </c>
      <c r="R62" t="s">
        <v>418</v>
      </c>
      <c r="S62" t="s">
        <v>419</v>
      </c>
    </row>
    <row r="63" spans="1:19">
      <c r="A63" t="s">
        <v>420</v>
      </c>
      <c r="B63" t="s">
        <v>421</v>
      </c>
      <c r="C63" s="5" t="str">
        <f t="shared" si="0"/>
        <v>Samsung 108 cm</v>
      </c>
      <c r="D63" s="5" t="str">
        <f>PROPER(E63)</f>
        <v>Electronics|Hometheater,Tv&amp;Video|Televisions|Smarttelevisions</v>
      </c>
      <c r="E63" t="s">
        <v>124</v>
      </c>
      <c r="F63" s="2">
        <v>32990</v>
      </c>
      <c r="G63" s="2">
        <v>47900</v>
      </c>
      <c r="H63" s="1">
        <v>0.31</v>
      </c>
      <c r="I63">
        <v>4.3</v>
      </c>
      <c r="J63" s="4">
        <v>7109</v>
      </c>
      <c r="K63" t="s">
        <v>422</v>
      </c>
      <c r="P63" t="s">
        <v>423</v>
      </c>
      <c r="Q63" t="s">
        <v>424</v>
      </c>
      <c r="R63" t="s">
        <v>425</v>
      </c>
      <c r="S63" t="s">
        <v>426</v>
      </c>
    </row>
    <row r="64" spans="1:19">
      <c r="A64" t="s">
        <v>427</v>
      </c>
      <c r="B64" t="s">
        <v>428</v>
      </c>
      <c r="C64" s="5" t="str">
        <f t="shared" si="0"/>
        <v>Lapster 1.5 mtr</v>
      </c>
      <c r="D64" s="5" t="str">
        <f>PROPER(E64)</f>
        <v>Computers&amp;Accessories|Accessories&amp;Peripherals|Cables&amp;Accessories|Cables|Usbcables</v>
      </c>
      <c r="E64" t="s">
        <v>15</v>
      </c>
      <c r="F64">
        <v>139</v>
      </c>
      <c r="G64">
        <v>999</v>
      </c>
      <c r="H64" s="1">
        <v>0.86</v>
      </c>
      <c r="I64">
        <v>4</v>
      </c>
      <c r="J64" s="4">
        <v>1313</v>
      </c>
      <c r="K64" t="s">
        <v>429</v>
      </c>
      <c r="P64" t="s">
        <v>430</v>
      </c>
      <c r="Q64" t="s">
        <v>431</v>
      </c>
      <c r="R64" t="s">
        <v>432</v>
      </c>
      <c r="S64" t="s">
        <v>433</v>
      </c>
    </row>
    <row r="65" spans="1:19">
      <c r="A65" t="s">
        <v>434</v>
      </c>
      <c r="B65" t="s">
        <v>435</v>
      </c>
      <c r="C65" s="5" t="str">
        <f t="shared" si="0"/>
        <v>AmazonBasics USB Type-C</v>
      </c>
      <c r="D65" s="5" t="str">
        <f>PROPER(E65)</f>
        <v>Computers&amp;Accessories|Accessories&amp;Peripherals|Cables&amp;Accessories|Cables|Usbcables</v>
      </c>
      <c r="E65" t="s">
        <v>15</v>
      </c>
      <c r="F65">
        <v>329</v>
      </c>
      <c r="G65">
        <v>845</v>
      </c>
      <c r="H65" s="1">
        <v>0.61</v>
      </c>
      <c r="I65">
        <v>4.2</v>
      </c>
      <c r="J65" s="4">
        <v>29746</v>
      </c>
      <c r="K65" t="s">
        <v>436</v>
      </c>
      <c r="P65" t="s">
        <v>437</v>
      </c>
      <c r="Q65" t="s">
        <v>438</v>
      </c>
      <c r="R65" t="s">
        <v>439</v>
      </c>
      <c r="S65" t="s">
        <v>440</v>
      </c>
    </row>
    <row r="66" spans="1:19">
      <c r="A66" t="s">
        <v>441</v>
      </c>
      <c r="B66" t="s">
        <v>442</v>
      </c>
      <c r="C66" s="5" t="str">
        <f t="shared" si="0"/>
        <v>Redmi 80 cm</v>
      </c>
      <c r="D66" s="5" t="str">
        <f>PROPER(E66)</f>
        <v>Electronics|Hometheater,Tv&amp;Video|Televisions|Smarttelevisions</v>
      </c>
      <c r="E66" t="s">
        <v>124</v>
      </c>
      <c r="F66" s="2">
        <v>13999</v>
      </c>
      <c r="G66" s="2">
        <v>24999</v>
      </c>
      <c r="H66" s="1">
        <v>0.44</v>
      </c>
      <c r="I66">
        <v>4.2</v>
      </c>
      <c r="J66" s="4">
        <v>45238</v>
      </c>
      <c r="K66" t="s">
        <v>443</v>
      </c>
      <c r="P66" t="s">
        <v>444</v>
      </c>
      <c r="Q66" t="s">
        <v>445</v>
      </c>
      <c r="R66" t="s">
        <v>446</v>
      </c>
      <c r="S66" t="s">
        <v>447</v>
      </c>
    </row>
    <row r="67" spans="1:19">
      <c r="A67" t="s">
        <v>448</v>
      </c>
      <c r="B67" t="s">
        <v>449</v>
      </c>
      <c r="C67" s="5" t="str">
        <f t="shared" ref="C67:C130" si="1">TRIM(LEFT(B67,FIND(" ",B67,FIND(" ",B67,FIND(" ",B67)+1)+1)))</f>
        <v>Amazon Basics High-Speed</v>
      </c>
      <c r="D67" s="5" t="str">
        <f>PROPER(E67)</f>
        <v>Electronics|Hometheater,Tv&amp;Video|Accessories|Cables|Hdmicables</v>
      </c>
      <c r="E67" t="s">
        <v>96</v>
      </c>
      <c r="F67">
        <v>309</v>
      </c>
      <c r="G67" s="2">
        <v>1400</v>
      </c>
      <c r="H67" s="1">
        <v>0.78</v>
      </c>
      <c r="I67">
        <v>4.4000000000000004</v>
      </c>
      <c r="J67" s="4">
        <v>426973</v>
      </c>
      <c r="K67" t="s">
        <v>450</v>
      </c>
      <c r="P67" t="s">
        <v>98</v>
      </c>
      <c r="Q67" t="s">
        <v>99</v>
      </c>
      <c r="R67" t="s">
        <v>451</v>
      </c>
      <c r="S67" t="s">
        <v>452</v>
      </c>
    </row>
    <row r="68" spans="1:19">
      <c r="A68" t="s">
        <v>453</v>
      </c>
      <c r="B68" t="s">
        <v>454</v>
      </c>
      <c r="C68" s="5" t="str">
        <f t="shared" si="1"/>
        <v>Portronics Konnect L</v>
      </c>
      <c r="D68" s="5" t="str">
        <f>PROPER(E68)</f>
        <v>Computers&amp;Accessories|Accessories&amp;Peripherals|Cables&amp;Accessories|Cables|Usbcables</v>
      </c>
      <c r="E68" t="s">
        <v>15</v>
      </c>
      <c r="F68">
        <v>263</v>
      </c>
      <c r="G68">
        <v>699</v>
      </c>
      <c r="H68" s="1">
        <v>0.62</v>
      </c>
      <c r="I68">
        <v>4.0999999999999996</v>
      </c>
      <c r="J68" s="4">
        <v>450</v>
      </c>
      <c r="K68" t="s">
        <v>455</v>
      </c>
      <c r="P68" t="s">
        <v>456</v>
      </c>
      <c r="Q68" t="s">
        <v>457</v>
      </c>
      <c r="R68" t="s">
        <v>458</v>
      </c>
      <c r="S68" t="s">
        <v>459</v>
      </c>
    </row>
    <row r="69" spans="1:19">
      <c r="A69" t="s">
        <v>460</v>
      </c>
      <c r="B69" t="s">
        <v>461</v>
      </c>
      <c r="C69" s="5" t="str">
        <f t="shared" si="1"/>
        <v>Acer 80 cm</v>
      </c>
      <c r="D69" s="5" t="str">
        <f>PROPER(E69)</f>
        <v>Electronics|Hometheater,Tv&amp;Video|Televisions|Standardtelevisions</v>
      </c>
      <c r="E69" t="s">
        <v>370</v>
      </c>
      <c r="F69" s="2">
        <v>7999</v>
      </c>
      <c r="G69" s="2">
        <v>14990</v>
      </c>
      <c r="H69" s="1">
        <v>0.47</v>
      </c>
      <c r="I69">
        <v>4.3</v>
      </c>
      <c r="J69" s="4">
        <v>457</v>
      </c>
      <c r="K69" t="s">
        <v>462</v>
      </c>
      <c r="P69" t="s">
        <v>463</v>
      </c>
      <c r="Q69" t="s">
        <v>464</v>
      </c>
      <c r="R69" t="s">
        <v>465</v>
      </c>
      <c r="S69" t="s">
        <v>466</v>
      </c>
    </row>
    <row r="70" spans="1:19">
      <c r="A70" t="s">
        <v>467</v>
      </c>
      <c r="B70" t="s">
        <v>468</v>
      </c>
      <c r="C70" s="5" t="str">
        <f t="shared" si="1"/>
        <v>Model-P4 6 Way</v>
      </c>
      <c r="D70" s="5" t="str">
        <f>PROPER(E70)</f>
        <v>Electronics|Hometheater,Tv&amp;Video|Accessories|Tvmounts,Stands&amp;Turntables|Tvwall&amp;Ceilingmounts</v>
      </c>
      <c r="E70" t="s">
        <v>469</v>
      </c>
      <c r="F70" s="2">
        <v>1599</v>
      </c>
      <c r="G70" s="2">
        <v>2999</v>
      </c>
      <c r="H70" s="1">
        <v>0.47</v>
      </c>
      <c r="I70">
        <v>4.2</v>
      </c>
      <c r="J70" s="4">
        <v>2727</v>
      </c>
      <c r="K70" t="s">
        <v>470</v>
      </c>
      <c r="P70" t="s">
        <v>471</v>
      </c>
      <c r="Q70" t="s">
        <v>472</v>
      </c>
      <c r="R70" t="s">
        <v>473</v>
      </c>
      <c r="S70" t="s">
        <v>474</v>
      </c>
    </row>
    <row r="71" spans="1:19">
      <c r="A71" t="s">
        <v>475</v>
      </c>
      <c r="B71" t="s">
        <v>476</v>
      </c>
      <c r="C71" s="5" t="str">
        <f t="shared" si="1"/>
        <v>Amazon Basics USB</v>
      </c>
      <c r="D71" s="5" t="str">
        <f>PROPER(E71)</f>
        <v>Computers&amp;Accessories|Accessories&amp;Peripherals|Cables&amp;Accessories|Cables|Usbcables</v>
      </c>
      <c r="E71" t="s">
        <v>15</v>
      </c>
      <c r="F71">
        <v>219</v>
      </c>
      <c r="G71">
        <v>700</v>
      </c>
      <c r="H71" s="1">
        <v>0.69</v>
      </c>
      <c r="I71">
        <v>4.3</v>
      </c>
      <c r="J71" s="4">
        <v>20053</v>
      </c>
      <c r="K71" t="s">
        <v>477</v>
      </c>
      <c r="P71" t="s">
        <v>478</v>
      </c>
      <c r="Q71" t="s">
        <v>479</v>
      </c>
      <c r="R71" t="s">
        <v>480</v>
      </c>
      <c r="S71" t="s">
        <v>481</v>
      </c>
    </row>
    <row r="72" spans="1:19">
      <c r="A72" t="s">
        <v>482</v>
      </c>
      <c r="B72" t="s">
        <v>483</v>
      </c>
      <c r="C72" s="5" t="str">
        <f t="shared" si="1"/>
        <v>oraimo 65W Type</v>
      </c>
      <c r="D72" s="5" t="str">
        <f>PROPER(E72)</f>
        <v>Computers&amp;Accessories|Accessories&amp;Peripherals|Cables&amp;Accessories|Cables|Usbcables</v>
      </c>
      <c r="E72" t="s">
        <v>15</v>
      </c>
      <c r="F72">
        <v>349</v>
      </c>
      <c r="G72">
        <v>899</v>
      </c>
      <c r="H72" s="1">
        <v>0.61</v>
      </c>
      <c r="I72">
        <v>4.5</v>
      </c>
      <c r="J72" s="4">
        <v>149</v>
      </c>
      <c r="K72" t="s">
        <v>484</v>
      </c>
      <c r="P72" t="s">
        <v>485</v>
      </c>
      <c r="Q72" t="s">
        <v>486</v>
      </c>
      <c r="R72" t="s">
        <v>487</v>
      </c>
      <c r="S72" t="s">
        <v>488</v>
      </c>
    </row>
    <row r="73" spans="1:19">
      <c r="A73" t="s">
        <v>489</v>
      </c>
      <c r="B73" t="s">
        <v>490</v>
      </c>
      <c r="C73" s="5" t="str">
        <f t="shared" si="1"/>
        <v>CEDO 65W OnePlus</v>
      </c>
      <c r="D73" s="5" t="str">
        <f>PROPER(E73)</f>
        <v>Computers&amp;Accessories|Accessories&amp;Peripherals|Cables&amp;Accessories|Cables|Usbcables</v>
      </c>
      <c r="E73" t="s">
        <v>15</v>
      </c>
      <c r="F73">
        <v>349</v>
      </c>
      <c r="G73">
        <v>599</v>
      </c>
      <c r="H73" s="1">
        <v>0.42</v>
      </c>
      <c r="I73">
        <v>4.0999999999999996</v>
      </c>
      <c r="J73" s="4">
        <v>210</v>
      </c>
      <c r="K73" t="s">
        <v>491</v>
      </c>
      <c r="P73" t="s">
        <v>492</v>
      </c>
      <c r="Q73" t="s">
        <v>493</v>
      </c>
      <c r="R73" t="s">
        <v>494</v>
      </c>
      <c r="S73" t="s">
        <v>495</v>
      </c>
    </row>
    <row r="74" spans="1:19">
      <c r="A74" t="s">
        <v>496</v>
      </c>
      <c r="B74" t="s">
        <v>497</v>
      </c>
      <c r="C74" s="5" t="str">
        <f t="shared" si="1"/>
        <v>Redmi 108 cm</v>
      </c>
      <c r="D74" s="5" t="str">
        <f>PROPER(E74)</f>
        <v>Electronics|Hometheater,Tv&amp;Video|Televisions|Smarttelevisions</v>
      </c>
      <c r="E74" t="s">
        <v>124</v>
      </c>
      <c r="F74" s="2">
        <v>26999</v>
      </c>
      <c r="G74" s="2">
        <v>42999</v>
      </c>
      <c r="H74" s="1">
        <v>0.37</v>
      </c>
      <c r="I74">
        <v>4.2</v>
      </c>
      <c r="J74" s="4">
        <v>45238</v>
      </c>
      <c r="K74" t="s">
        <v>498</v>
      </c>
      <c r="P74" t="s">
        <v>444</v>
      </c>
      <c r="Q74" t="s">
        <v>445</v>
      </c>
      <c r="R74" t="s">
        <v>499</v>
      </c>
      <c r="S74" t="s">
        <v>500</v>
      </c>
    </row>
    <row r="75" spans="1:19">
      <c r="A75" t="s">
        <v>501</v>
      </c>
      <c r="B75" t="s">
        <v>502</v>
      </c>
      <c r="C75" s="5" t="str">
        <f t="shared" si="1"/>
        <v>Pinnaclz Original Combo</v>
      </c>
      <c r="D75" s="5" t="str">
        <f>PROPER(E75)</f>
        <v>Computers&amp;Accessories|Accessories&amp;Peripherals|Cables&amp;Accessories|Cables|Usbcables</v>
      </c>
      <c r="E75" t="s">
        <v>15</v>
      </c>
      <c r="F75">
        <v>115</v>
      </c>
      <c r="G75">
        <v>499</v>
      </c>
      <c r="H75" s="1">
        <v>0.77</v>
      </c>
      <c r="I75">
        <v>4</v>
      </c>
      <c r="J75" s="4">
        <v>7732</v>
      </c>
      <c r="K75" t="s">
        <v>503</v>
      </c>
      <c r="P75" t="s">
        <v>504</v>
      </c>
      <c r="Q75" t="s">
        <v>505</v>
      </c>
      <c r="R75" t="s">
        <v>506</v>
      </c>
      <c r="S75" t="s">
        <v>507</v>
      </c>
    </row>
    <row r="76" spans="1:19">
      <c r="A76" t="s">
        <v>508</v>
      </c>
      <c r="B76" t="s">
        <v>509</v>
      </c>
      <c r="C76" s="5" t="str">
        <f t="shared" si="1"/>
        <v>boAt Type C</v>
      </c>
      <c r="D76" s="5" t="str">
        <f>PROPER(E76)</f>
        <v>Computers&amp;Accessories|Accessories&amp;Peripherals|Cables&amp;Accessories|Cables|Usbcables</v>
      </c>
      <c r="E76" t="s">
        <v>15</v>
      </c>
      <c r="F76">
        <v>399</v>
      </c>
      <c r="G76">
        <v>999</v>
      </c>
      <c r="H76" s="1">
        <v>0.6</v>
      </c>
      <c r="I76">
        <v>4.0999999999999996</v>
      </c>
      <c r="J76" s="4">
        <v>1780</v>
      </c>
      <c r="K76" t="s">
        <v>510</v>
      </c>
      <c r="P76" t="s">
        <v>511</v>
      </c>
      <c r="Q76" t="s">
        <v>512</v>
      </c>
      <c r="R76" t="s">
        <v>513</v>
      </c>
      <c r="S76" t="s">
        <v>514</v>
      </c>
    </row>
    <row r="77" spans="1:19">
      <c r="A77" t="s">
        <v>515</v>
      </c>
      <c r="B77" t="s">
        <v>516</v>
      </c>
      <c r="C77" s="5" t="str">
        <f t="shared" si="1"/>
        <v>Ambrane 2 in</v>
      </c>
      <c r="D77" s="5" t="str">
        <f>PROPER(E77)</f>
        <v>Computers&amp;Accessories|Accessories&amp;Peripherals|Cables&amp;Accessories|Cables|Usbcables</v>
      </c>
      <c r="E77" t="s">
        <v>15</v>
      </c>
      <c r="F77">
        <v>199</v>
      </c>
      <c r="G77">
        <v>499</v>
      </c>
      <c r="H77" s="1">
        <v>0.6</v>
      </c>
      <c r="I77">
        <v>4.0999999999999996</v>
      </c>
      <c r="J77" s="4">
        <v>602</v>
      </c>
      <c r="K77" t="s">
        <v>517</v>
      </c>
      <c r="P77" t="s">
        <v>518</v>
      </c>
      <c r="Q77" t="s">
        <v>519</v>
      </c>
      <c r="R77" t="s">
        <v>520</v>
      </c>
      <c r="S77" t="s">
        <v>521</v>
      </c>
    </row>
    <row r="78" spans="1:19">
      <c r="A78" t="s">
        <v>522</v>
      </c>
      <c r="B78" t="s">
        <v>523</v>
      </c>
      <c r="C78" s="5" t="str">
        <f t="shared" si="1"/>
        <v>Ambrane 60W /</v>
      </c>
      <c r="D78" s="5" t="str">
        <f>PROPER(E78)</f>
        <v>Computers&amp;Accessories|Accessories&amp;Peripherals|Cables&amp;Accessories|Cables|Usbcables</v>
      </c>
      <c r="E78" t="s">
        <v>15</v>
      </c>
      <c r="F78">
        <v>179</v>
      </c>
      <c r="G78">
        <v>399</v>
      </c>
      <c r="H78" s="1">
        <v>0.55000000000000004</v>
      </c>
      <c r="I78">
        <v>4</v>
      </c>
      <c r="J78" s="4">
        <v>1423</v>
      </c>
      <c r="K78" t="s">
        <v>524</v>
      </c>
      <c r="P78" t="s">
        <v>525</v>
      </c>
      <c r="Q78" t="s">
        <v>9444</v>
      </c>
      <c r="R78" t="s">
        <v>526</v>
      </c>
      <c r="S78" t="s">
        <v>527</v>
      </c>
    </row>
    <row r="79" spans="1:19">
      <c r="A79" t="s">
        <v>528</v>
      </c>
      <c r="B79" t="s">
        <v>529</v>
      </c>
      <c r="C79" s="5" t="str">
        <f t="shared" si="1"/>
        <v>TCL 80 cm</v>
      </c>
      <c r="D79" s="5" t="str">
        <f>PROPER(E79)</f>
        <v>Electronics|Hometheater,Tv&amp;Video|Televisions|Smarttelevisions</v>
      </c>
      <c r="E79" t="s">
        <v>124</v>
      </c>
      <c r="F79" s="2">
        <v>10901</v>
      </c>
      <c r="G79" s="2">
        <v>30990</v>
      </c>
      <c r="H79" s="1">
        <v>0.65</v>
      </c>
      <c r="I79">
        <v>4.0999999999999996</v>
      </c>
      <c r="J79" s="4">
        <v>398</v>
      </c>
      <c r="K79" t="s">
        <v>530</v>
      </c>
      <c r="P79" t="s">
        <v>531</v>
      </c>
      <c r="Q79" t="s">
        <v>532</v>
      </c>
      <c r="R79" t="s">
        <v>533</v>
      </c>
      <c r="S79" t="s">
        <v>534</v>
      </c>
    </row>
    <row r="80" spans="1:19">
      <c r="A80" t="s">
        <v>535</v>
      </c>
      <c r="B80" t="s">
        <v>536</v>
      </c>
      <c r="C80" s="5" t="str">
        <f t="shared" si="1"/>
        <v>SWAPKART Fast Charging</v>
      </c>
      <c r="D80" s="5" t="str">
        <f>PROPER(E80)</f>
        <v>Computers&amp;Accessories|Accessories&amp;Peripherals|Cables&amp;Accessories|Cables|Usbcables</v>
      </c>
      <c r="E80" t="s">
        <v>15</v>
      </c>
      <c r="F80">
        <v>209</v>
      </c>
      <c r="G80">
        <v>499</v>
      </c>
      <c r="H80" s="1">
        <v>0.57999999999999996</v>
      </c>
      <c r="I80">
        <v>3.9</v>
      </c>
      <c r="J80" s="4">
        <v>536</v>
      </c>
      <c r="K80" t="s">
        <v>537</v>
      </c>
      <c r="P80" t="s">
        <v>538</v>
      </c>
      <c r="Q80" t="s">
        <v>539</v>
      </c>
      <c r="R80" t="s">
        <v>540</v>
      </c>
      <c r="S80" t="s">
        <v>541</v>
      </c>
    </row>
    <row r="81" spans="1:19">
      <c r="A81" t="s">
        <v>542</v>
      </c>
      <c r="B81" t="s">
        <v>543</v>
      </c>
      <c r="C81" s="5" t="e">
        <f t="shared" si="1"/>
        <v>#VALUE!</v>
      </c>
      <c r="D81" s="5" t="str">
        <f>PROPER(E81)</f>
        <v>Electronics|Hometheater,Tv&amp;Video|Accessories|Remotecontrols</v>
      </c>
      <c r="E81" t="s">
        <v>336</v>
      </c>
      <c r="F81" s="2">
        <v>1434</v>
      </c>
      <c r="G81" s="2">
        <v>3999</v>
      </c>
      <c r="H81" s="1">
        <v>0.64</v>
      </c>
      <c r="I81">
        <v>4</v>
      </c>
      <c r="J81" s="4">
        <v>32</v>
      </c>
      <c r="K81" t="s">
        <v>544</v>
      </c>
      <c r="P81" t="s">
        <v>545</v>
      </c>
      <c r="Q81" t="s">
        <v>546</v>
      </c>
      <c r="R81" t="s">
        <v>547</v>
      </c>
      <c r="S81" t="s">
        <v>548</v>
      </c>
    </row>
    <row r="82" spans="1:19">
      <c r="A82" t="s">
        <v>549</v>
      </c>
      <c r="B82" t="s">
        <v>550</v>
      </c>
      <c r="C82" s="5" t="str">
        <f t="shared" si="1"/>
        <v>Wayona Usb Nylon</v>
      </c>
      <c r="D82" s="5" t="str">
        <f>PROPER(E82)</f>
        <v>Computers&amp;Accessories|Accessories&amp;Peripherals|Cables&amp;Accessories|Cables|Usbcables</v>
      </c>
      <c r="E82" t="s">
        <v>15</v>
      </c>
      <c r="F82">
        <v>399</v>
      </c>
      <c r="G82" s="2">
        <v>1099</v>
      </c>
      <c r="H82" s="1">
        <v>0.64</v>
      </c>
      <c r="I82">
        <v>4.2</v>
      </c>
      <c r="J82" s="4">
        <v>24269</v>
      </c>
      <c r="K82" t="s">
        <v>551</v>
      </c>
      <c r="P82" t="s">
        <v>17</v>
      </c>
      <c r="Q82" t="s">
        <v>552</v>
      </c>
      <c r="R82" t="s">
        <v>553</v>
      </c>
      <c r="S82" t="s">
        <v>554</v>
      </c>
    </row>
    <row r="83" spans="1:19">
      <c r="A83" t="s">
        <v>555</v>
      </c>
      <c r="B83" t="s">
        <v>556</v>
      </c>
      <c r="C83" s="5" t="str">
        <f t="shared" si="1"/>
        <v>Flix (Beetel) Usb</v>
      </c>
      <c r="D83" s="5" t="str">
        <f>PROPER(E83)</f>
        <v>Computers&amp;Accessories|Accessories&amp;Peripherals|Cables&amp;Accessories|Cables|Usbcables</v>
      </c>
      <c r="E83" t="s">
        <v>15</v>
      </c>
      <c r="F83">
        <v>139</v>
      </c>
      <c r="G83">
        <v>249</v>
      </c>
      <c r="H83" s="1">
        <v>0.44</v>
      </c>
      <c r="I83">
        <v>4</v>
      </c>
      <c r="J83" s="4">
        <v>9378</v>
      </c>
      <c r="K83" t="s">
        <v>557</v>
      </c>
      <c r="P83" t="s">
        <v>173</v>
      </c>
      <c r="Q83" t="s">
        <v>558</v>
      </c>
      <c r="R83" t="s">
        <v>559</v>
      </c>
      <c r="S83" t="s">
        <v>560</v>
      </c>
    </row>
    <row r="84" spans="1:19">
      <c r="A84" t="s">
        <v>561</v>
      </c>
      <c r="B84" t="s">
        <v>562</v>
      </c>
      <c r="C84" s="5" t="str">
        <f t="shared" si="1"/>
        <v>SKYWALL 81.28 cm</v>
      </c>
      <c r="D84" s="5" t="str">
        <f>PROPER(E84)</f>
        <v>Electronics|Hometheater,Tv&amp;Video|Televisions|Smarttelevisions</v>
      </c>
      <c r="E84" t="s">
        <v>124</v>
      </c>
      <c r="F84" s="2">
        <v>7299</v>
      </c>
      <c r="G84" s="2">
        <v>19125</v>
      </c>
      <c r="H84" s="1">
        <v>0.62</v>
      </c>
      <c r="I84">
        <v>3.4</v>
      </c>
      <c r="J84" s="4">
        <v>902</v>
      </c>
      <c r="K84" t="s">
        <v>563</v>
      </c>
      <c r="P84" t="s">
        <v>564</v>
      </c>
      <c r="Q84" t="s">
        <v>565</v>
      </c>
      <c r="R84" t="s">
        <v>566</v>
      </c>
      <c r="S84" t="s">
        <v>567</v>
      </c>
    </row>
    <row r="85" spans="1:19">
      <c r="A85" t="s">
        <v>568</v>
      </c>
      <c r="B85" t="s">
        <v>569</v>
      </c>
      <c r="C85" s="5" t="str">
        <f t="shared" si="1"/>
        <v>boAt A 350</v>
      </c>
      <c r="D85" s="5" t="str">
        <f>PROPER(E85)</f>
        <v>Computers&amp;Accessories|Accessories&amp;Peripherals|Cables&amp;Accessories|Cables|Usbcables</v>
      </c>
      <c r="E85" t="s">
        <v>15</v>
      </c>
      <c r="F85">
        <v>299</v>
      </c>
      <c r="G85">
        <v>799</v>
      </c>
      <c r="H85" s="1">
        <v>0.63</v>
      </c>
      <c r="I85">
        <v>4.4000000000000004</v>
      </c>
      <c r="J85" s="4">
        <v>28791</v>
      </c>
      <c r="K85" t="s">
        <v>570</v>
      </c>
      <c r="P85" t="s">
        <v>571</v>
      </c>
      <c r="Q85" t="s">
        <v>572</v>
      </c>
      <c r="R85" t="s">
        <v>573</v>
      </c>
      <c r="S85" t="s">
        <v>574</v>
      </c>
    </row>
    <row r="86" spans="1:19">
      <c r="A86" t="s">
        <v>575</v>
      </c>
      <c r="B86" t="s">
        <v>576</v>
      </c>
      <c r="C86" s="5" t="str">
        <f t="shared" si="1"/>
        <v>Wayona Usb Type</v>
      </c>
      <c r="D86" s="5" t="str">
        <f>PROPER(E86)</f>
        <v>Computers&amp;Accessories|Accessories&amp;Peripherals|Cables&amp;Accessories|Cables|Usbcables</v>
      </c>
      <c r="E86" t="s">
        <v>15</v>
      </c>
      <c r="F86">
        <v>325</v>
      </c>
      <c r="G86" s="2">
        <v>1299</v>
      </c>
      <c r="H86" s="1">
        <v>0.75</v>
      </c>
      <c r="I86">
        <v>4.2</v>
      </c>
      <c r="J86" s="4">
        <v>10576</v>
      </c>
      <c r="K86" t="s">
        <v>577</v>
      </c>
      <c r="P86" t="s">
        <v>578</v>
      </c>
      <c r="Q86" t="s">
        <v>579</v>
      </c>
      <c r="R86" t="s">
        <v>580</v>
      </c>
      <c r="S86" t="s">
        <v>581</v>
      </c>
    </row>
    <row r="87" spans="1:19">
      <c r="A87" t="s">
        <v>582</v>
      </c>
      <c r="B87" t="s">
        <v>583</v>
      </c>
      <c r="C87" s="5" t="str">
        <f t="shared" si="1"/>
        <v>OnePlus 108 cm</v>
      </c>
      <c r="D87" s="5" t="str">
        <f>PROPER(E87)</f>
        <v>Electronics|Hometheater,Tv&amp;Video|Televisions|Smarttelevisions</v>
      </c>
      <c r="E87" t="s">
        <v>124</v>
      </c>
      <c r="F87" s="2">
        <v>29999</v>
      </c>
      <c r="G87" s="2">
        <v>39999</v>
      </c>
      <c r="H87" s="1">
        <v>0.25</v>
      </c>
      <c r="I87">
        <v>4.2</v>
      </c>
      <c r="J87" s="4">
        <v>7298</v>
      </c>
      <c r="K87" t="s">
        <v>584</v>
      </c>
      <c r="P87" t="s">
        <v>274</v>
      </c>
      <c r="Q87" t="s">
        <v>275</v>
      </c>
      <c r="R87" t="s">
        <v>585</v>
      </c>
      <c r="S87" t="s">
        <v>586</v>
      </c>
    </row>
    <row r="88" spans="1:19">
      <c r="A88" t="s">
        <v>587</v>
      </c>
      <c r="B88" t="s">
        <v>588</v>
      </c>
      <c r="C88" s="5" t="str">
        <f t="shared" si="1"/>
        <v>Acer 127 cm</v>
      </c>
      <c r="D88" s="5" t="str">
        <f>PROPER(E88)</f>
        <v>Electronics|Hometheater,Tv&amp;Video|Televisions|Smarttelevisions</v>
      </c>
      <c r="E88" t="s">
        <v>124</v>
      </c>
      <c r="F88" s="2">
        <v>27999</v>
      </c>
      <c r="G88" s="2">
        <v>40990</v>
      </c>
      <c r="H88" s="1">
        <v>0.32</v>
      </c>
      <c r="I88">
        <v>4.3</v>
      </c>
      <c r="J88" s="4">
        <v>4703</v>
      </c>
      <c r="K88" t="s">
        <v>589</v>
      </c>
      <c r="P88" t="s">
        <v>180</v>
      </c>
      <c r="Q88" t="s">
        <v>9439</v>
      </c>
      <c r="R88" t="s">
        <v>590</v>
      </c>
      <c r="S88" t="s">
        <v>591</v>
      </c>
    </row>
    <row r="89" spans="1:19">
      <c r="A89" t="s">
        <v>592</v>
      </c>
      <c r="B89" t="s">
        <v>593</v>
      </c>
      <c r="C89" s="5" t="str">
        <f t="shared" si="1"/>
        <v>Samsung 108 cm</v>
      </c>
      <c r="D89" s="5" t="str">
        <f>PROPER(E89)</f>
        <v>Electronics|Hometheater,Tv&amp;Video|Televisions|Smarttelevisions</v>
      </c>
      <c r="E89" t="s">
        <v>124</v>
      </c>
      <c r="F89" s="2">
        <v>30990</v>
      </c>
      <c r="G89" s="2">
        <v>52900</v>
      </c>
      <c r="H89" s="1">
        <v>0.41</v>
      </c>
      <c r="I89">
        <v>4.3</v>
      </c>
      <c r="J89" s="4">
        <v>7109</v>
      </c>
      <c r="K89" t="s">
        <v>594</v>
      </c>
      <c r="P89" t="s">
        <v>423</v>
      </c>
      <c r="Q89" t="s">
        <v>424</v>
      </c>
      <c r="R89" t="s">
        <v>595</v>
      </c>
      <c r="S89" t="s">
        <v>596</v>
      </c>
    </row>
    <row r="90" spans="1:19">
      <c r="A90" t="s">
        <v>597</v>
      </c>
      <c r="B90" t="s">
        <v>598</v>
      </c>
      <c r="C90" s="5" t="str">
        <f t="shared" si="1"/>
        <v>Lapster 65W compatible</v>
      </c>
      <c r="D90" s="5" t="str">
        <f>PROPER(E90)</f>
        <v>Computers&amp;Accessories|Accessories&amp;Peripherals|Cables&amp;Accessories|Cables|Usbcables</v>
      </c>
      <c r="E90" t="s">
        <v>15</v>
      </c>
      <c r="F90">
        <v>199</v>
      </c>
      <c r="G90">
        <v>999</v>
      </c>
      <c r="H90" s="1">
        <v>0.8</v>
      </c>
      <c r="I90">
        <v>4.5</v>
      </c>
      <c r="J90" s="4">
        <v>127</v>
      </c>
      <c r="K90" t="s">
        <v>599</v>
      </c>
      <c r="P90" t="s">
        <v>600</v>
      </c>
      <c r="Q90" t="s">
        <v>601</v>
      </c>
      <c r="R90" t="s">
        <v>602</v>
      </c>
      <c r="S90" t="s">
        <v>603</v>
      </c>
    </row>
    <row r="91" spans="1:19">
      <c r="A91" t="s">
        <v>604</v>
      </c>
      <c r="B91" t="s">
        <v>605</v>
      </c>
      <c r="C91" s="5" t="str">
        <f t="shared" si="1"/>
        <v>Wayona Nylon Braided</v>
      </c>
      <c r="D91" s="5" t="str">
        <f>PROPER(E91)</f>
        <v>Computers&amp;Accessories|Accessories&amp;Peripherals|Cables&amp;Accessories|Cables|Usbcables</v>
      </c>
      <c r="E91" t="s">
        <v>15</v>
      </c>
      <c r="F91">
        <v>649</v>
      </c>
      <c r="G91" s="2">
        <v>1999</v>
      </c>
      <c r="H91" s="1">
        <v>0.68</v>
      </c>
      <c r="I91">
        <v>4.2</v>
      </c>
      <c r="J91" s="4">
        <v>24269</v>
      </c>
      <c r="K91" t="s">
        <v>300</v>
      </c>
      <c r="P91" t="s">
        <v>17</v>
      </c>
      <c r="Q91" t="s">
        <v>606</v>
      </c>
      <c r="R91" t="s">
        <v>607</v>
      </c>
      <c r="S91" t="s">
        <v>608</v>
      </c>
    </row>
    <row r="92" spans="1:19">
      <c r="A92" t="s">
        <v>609</v>
      </c>
      <c r="B92" t="s">
        <v>610</v>
      </c>
      <c r="C92" s="5" t="str">
        <f t="shared" si="1"/>
        <v>Gizga Essentials USB</v>
      </c>
      <c r="D92" s="5" t="str">
        <f>PROPER(E92)</f>
        <v>Computers&amp;Accessories|Networkingdevices|Networkadapters|Wirelessusbadapters</v>
      </c>
      <c r="E92" t="s">
        <v>71</v>
      </c>
      <c r="F92">
        <v>269</v>
      </c>
      <c r="G92">
        <v>800</v>
      </c>
      <c r="H92" s="1">
        <v>0.66</v>
      </c>
      <c r="I92">
        <v>3.6</v>
      </c>
      <c r="J92" s="4">
        <v>10134</v>
      </c>
      <c r="K92" t="s">
        <v>611</v>
      </c>
      <c r="P92" t="s">
        <v>612</v>
      </c>
      <c r="Q92" t="s">
        <v>613</v>
      </c>
      <c r="R92" t="s">
        <v>614</v>
      </c>
      <c r="S92" t="s">
        <v>615</v>
      </c>
    </row>
    <row r="93" spans="1:19">
      <c r="A93" t="s">
        <v>616</v>
      </c>
      <c r="B93" t="s">
        <v>617</v>
      </c>
      <c r="C93" s="5" t="str">
        <f t="shared" si="1"/>
        <v>OnePlus 108 cm</v>
      </c>
      <c r="D93" s="5" t="str">
        <f>PROPER(E93)</f>
        <v>Electronics|Hometheater,Tv&amp;Video|Televisions|Smarttelevisions</v>
      </c>
      <c r="E93" t="s">
        <v>124</v>
      </c>
      <c r="F93" s="2">
        <v>24999</v>
      </c>
      <c r="G93" s="2">
        <v>31999</v>
      </c>
      <c r="H93" s="1">
        <v>0.22</v>
      </c>
      <c r="I93">
        <v>4.2</v>
      </c>
      <c r="J93" s="4">
        <v>34899</v>
      </c>
      <c r="K93" t="s">
        <v>618</v>
      </c>
      <c r="P93" t="s">
        <v>193</v>
      </c>
      <c r="Q93" t="s">
        <v>194</v>
      </c>
      <c r="R93" t="s">
        <v>619</v>
      </c>
      <c r="S93" t="s">
        <v>620</v>
      </c>
    </row>
    <row r="94" spans="1:19">
      <c r="A94" t="s">
        <v>621</v>
      </c>
      <c r="B94" t="s">
        <v>622</v>
      </c>
      <c r="C94" s="5" t="str">
        <f t="shared" si="1"/>
        <v>boAt Deuce USB</v>
      </c>
      <c r="D94" s="5" t="str">
        <f>PROPER(E94)</f>
        <v>Computers&amp;Accessories|Accessories&amp;Peripherals|Cables&amp;Accessories|Cables|Usbcables</v>
      </c>
      <c r="E94" t="s">
        <v>15</v>
      </c>
      <c r="F94">
        <v>299</v>
      </c>
      <c r="G94">
        <v>699</v>
      </c>
      <c r="H94" s="1">
        <v>0.56999999999999995</v>
      </c>
      <c r="I94">
        <v>4.2</v>
      </c>
      <c r="J94" s="4">
        <v>94363</v>
      </c>
      <c r="K94" t="s">
        <v>37</v>
      </c>
      <c r="P94" t="s">
        <v>38</v>
      </c>
      <c r="Q94" t="s">
        <v>39</v>
      </c>
      <c r="R94" t="s">
        <v>623</v>
      </c>
      <c r="S94" t="s">
        <v>624</v>
      </c>
    </row>
    <row r="95" spans="1:19">
      <c r="A95" t="s">
        <v>625</v>
      </c>
      <c r="B95" t="s">
        <v>626</v>
      </c>
      <c r="C95" s="5" t="str">
        <f t="shared" si="1"/>
        <v>Lapster USB 3.0</v>
      </c>
      <c r="D95" s="5" t="str">
        <f>PROPER(E95)</f>
        <v>Computers&amp;Accessories|Accessories&amp;Peripherals|Cables&amp;Accessories|Cables|Usbcables</v>
      </c>
      <c r="E95" t="s">
        <v>15</v>
      </c>
      <c r="F95">
        <v>199</v>
      </c>
      <c r="G95">
        <v>999</v>
      </c>
      <c r="H95" s="1">
        <v>0.8</v>
      </c>
      <c r="I95">
        <v>4.0999999999999996</v>
      </c>
      <c r="J95" s="4">
        <v>425</v>
      </c>
      <c r="K95" t="s">
        <v>627</v>
      </c>
      <c r="P95" t="s">
        <v>628</v>
      </c>
      <c r="Q95" t="s">
        <v>629</v>
      </c>
      <c r="R95" t="s">
        <v>630</v>
      </c>
      <c r="S95" t="s">
        <v>631</v>
      </c>
    </row>
    <row r="96" spans="1:19">
      <c r="A96" t="s">
        <v>632</v>
      </c>
      <c r="B96" t="s">
        <v>633</v>
      </c>
      <c r="C96" s="5" t="str">
        <f t="shared" si="1"/>
        <v>TCL 100 cm</v>
      </c>
      <c r="D96" s="5" t="str">
        <f>PROPER(E96)</f>
        <v>Electronics|Hometheater,Tv&amp;Video|Televisions|Smarttelevisions</v>
      </c>
      <c r="E96" t="s">
        <v>124</v>
      </c>
      <c r="F96" s="2">
        <v>18990</v>
      </c>
      <c r="G96" s="2">
        <v>40990</v>
      </c>
      <c r="H96" s="1">
        <v>0.54</v>
      </c>
      <c r="I96">
        <v>4.2</v>
      </c>
      <c r="J96" s="4">
        <v>6659</v>
      </c>
      <c r="K96" t="s">
        <v>634</v>
      </c>
      <c r="P96" t="s">
        <v>635</v>
      </c>
      <c r="Q96" t="s">
        <v>636</v>
      </c>
      <c r="R96" t="s">
        <v>637</v>
      </c>
      <c r="S96" t="s">
        <v>638</v>
      </c>
    </row>
    <row r="97" spans="1:19">
      <c r="A97" t="s">
        <v>639</v>
      </c>
      <c r="B97" t="s">
        <v>640</v>
      </c>
      <c r="C97" s="5" t="str">
        <f t="shared" si="1"/>
        <v>ZEBRONICS ZEB-USB150WF1 WiFi</v>
      </c>
      <c r="D97" s="5" t="str">
        <f>PROPER(E97)</f>
        <v>Computers&amp;Accessories|Networkingdevices|Networkadapters|Wirelessusbadapters</v>
      </c>
      <c r="E97" t="s">
        <v>71</v>
      </c>
      <c r="F97">
        <v>290</v>
      </c>
      <c r="G97">
        <v>349</v>
      </c>
      <c r="H97" s="1">
        <v>0.17</v>
      </c>
      <c r="I97">
        <v>3.7</v>
      </c>
      <c r="J97" s="4">
        <v>1977</v>
      </c>
      <c r="K97" t="s">
        <v>641</v>
      </c>
      <c r="P97" t="s">
        <v>642</v>
      </c>
      <c r="Q97" t="s">
        <v>643</v>
      </c>
      <c r="R97" t="s">
        <v>644</v>
      </c>
      <c r="S97" t="s">
        <v>645</v>
      </c>
    </row>
    <row r="98" spans="1:19">
      <c r="A98" t="s">
        <v>646</v>
      </c>
      <c r="B98" t="s">
        <v>647</v>
      </c>
      <c r="C98" s="5" t="str">
        <f t="shared" si="1"/>
        <v>LOHAYA Remote Compatible</v>
      </c>
      <c r="D98" s="5" t="str">
        <f>PROPER(E98)</f>
        <v>Electronics|Hometheater,Tv&amp;Video|Accessories|Remotecontrols</v>
      </c>
      <c r="E98" t="s">
        <v>336</v>
      </c>
      <c r="F98">
        <v>249</v>
      </c>
      <c r="G98">
        <v>799</v>
      </c>
      <c r="H98" s="1">
        <v>0.69</v>
      </c>
      <c r="I98">
        <v>3.8</v>
      </c>
      <c r="J98" s="4">
        <v>1079</v>
      </c>
      <c r="K98" t="s">
        <v>648</v>
      </c>
      <c r="P98" t="s">
        <v>649</v>
      </c>
      <c r="Q98" t="s">
        <v>650</v>
      </c>
      <c r="R98" t="s">
        <v>651</v>
      </c>
      <c r="S98" t="s">
        <v>652</v>
      </c>
    </row>
    <row r="99" spans="1:19">
      <c r="A99" t="s">
        <v>653</v>
      </c>
      <c r="B99" t="s">
        <v>654</v>
      </c>
      <c r="C99" s="5" t="str">
        <f t="shared" si="1"/>
        <v>Gilary Multi Charging</v>
      </c>
      <c r="D99" s="5" t="str">
        <f>PROPER(E99)</f>
        <v>Computers&amp;Accessories|Accessories&amp;Peripherals|Cables&amp;Accessories|Cables|Usbcables</v>
      </c>
      <c r="E99" t="s">
        <v>15</v>
      </c>
      <c r="F99">
        <v>345</v>
      </c>
      <c r="G99">
        <v>999</v>
      </c>
      <c r="H99" s="1">
        <v>0.65</v>
      </c>
      <c r="I99">
        <v>3.7</v>
      </c>
      <c r="J99" s="4">
        <v>1097</v>
      </c>
      <c r="K99" t="s">
        <v>655</v>
      </c>
      <c r="P99" t="s">
        <v>656</v>
      </c>
      <c r="Q99" t="s">
        <v>657</v>
      </c>
      <c r="R99" t="s">
        <v>658</v>
      </c>
      <c r="S99" t="s">
        <v>659</v>
      </c>
    </row>
    <row r="100" spans="1:19">
      <c r="A100" t="s">
        <v>660</v>
      </c>
      <c r="B100" t="s">
        <v>661</v>
      </c>
      <c r="C100" s="5" t="str">
        <f t="shared" si="1"/>
        <v>TP-Link UE300 USB</v>
      </c>
      <c r="D100" s="5" t="str">
        <f>PROPER(E100)</f>
        <v>Computers&amp;Accessories|Networkingdevices|Networkadapters|Wirelessusbadapters</v>
      </c>
      <c r="E100" t="s">
        <v>71</v>
      </c>
      <c r="F100" s="2">
        <v>1099</v>
      </c>
      <c r="G100" s="2">
        <v>1899</v>
      </c>
      <c r="H100" s="1">
        <v>0.42</v>
      </c>
      <c r="I100">
        <v>4.5</v>
      </c>
      <c r="J100" s="4">
        <v>22420</v>
      </c>
      <c r="K100" t="s">
        <v>662</v>
      </c>
      <c r="P100" t="s">
        <v>663</v>
      </c>
      <c r="Q100" t="s">
        <v>664</v>
      </c>
      <c r="R100" t="s">
        <v>665</v>
      </c>
      <c r="S100" t="s">
        <v>666</v>
      </c>
    </row>
    <row r="101" spans="1:19">
      <c r="A101" t="s">
        <v>667</v>
      </c>
      <c r="B101" t="s">
        <v>668</v>
      </c>
      <c r="C101" s="5" t="str">
        <f t="shared" si="1"/>
        <v>Wayona Type C</v>
      </c>
      <c r="D101" s="5" t="str">
        <f>PROPER(E101)</f>
        <v>Computers&amp;Accessories|Accessories&amp;Peripherals|Cables&amp;Accessories|Cables|Usbcables</v>
      </c>
      <c r="E101" t="s">
        <v>15</v>
      </c>
      <c r="F101">
        <v>719</v>
      </c>
      <c r="G101" s="2">
        <v>1499</v>
      </c>
      <c r="H101" s="1">
        <v>0.52</v>
      </c>
      <c r="I101">
        <v>4.0999999999999996</v>
      </c>
      <c r="J101" s="4">
        <v>1045</v>
      </c>
      <c r="K101" t="s">
        <v>669</v>
      </c>
      <c r="P101" t="s">
        <v>670</v>
      </c>
      <c r="Q101" t="s">
        <v>671</v>
      </c>
      <c r="R101" t="s">
        <v>672</v>
      </c>
      <c r="S101" t="s">
        <v>673</v>
      </c>
    </row>
    <row r="102" spans="1:19">
      <c r="A102" t="s">
        <v>674</v>
      </c>
      <c r="B102" t="s">
        <v>675</v>
      </c>
      <c r="C102" s="5" t="str">
        <f t="shared" si="1"/>
        <v>Dealfreez Case Compatible</v>
      </c>
      <c r="D102" s="5" t="str">
        <f>PROPER(E102)</f>
        <v>Electronics|Hometheater,Tv&amp;Video|Accessories|Remotecontrols</v>
      </c>
      <c r="E102" t="s">
        <v>336</v>
      </c>
      <c r="F102">
        <v>349</v>
      </c>
      <c r="G102" s="2">
        <v>1499</v>
      </c>
      <c r="H102" s="1">
        <v>0.77</v>
      </c>
      <c r="I102">
        <v>4.3</v>
      </c>
      <c r="J102" s="4">
        <v>4145</v>
      </c>
      <c r="K102" t="s">
        <v>676</v>
      </c>
      <c r="P102" t="s">
        <v>677</v>
      </c>
      <c r="Q102" t="s">
        <v>678</v>
      </c>
      <c r="R102" t="s">
        <v>679</v>
      </c>
      <c r="S102" t="s">
        <v>680</v>
      </c>
    </row>
    <row r="103" spans="1:19">
      <c r="A103" t="s">
        <v>681</v>
      </c>
      <c r="B103" t="s">
        <v>682</v>
      </c>
      <c r="C103" s="5" t="str">
        <f t="shared" si="1"/>
        <v>Amazon Basics New</v>
      </c>
      <c r="D103" s="5" t="str">
        <f>PROPER(E103)</f>
        <v>Computers&amp;Accessories|Accessories&amp;Peripherals|Cables&amp;Accessories|Cables|Usbcables</v>
      </c>
      <c r="E103" t="s">
        <v>15</v>
      </c>
      <c r="F103">
        <v>849</v>
      </c>
      <c r="G103" s="2">
        <v>1809</v>
      </c>
      <c r="H103" s="1">
        <v>0.53</v>
      </c>
      <c r="I103">
        <v>4.3</v>
      </c>
      <c r="J103" s="4">
        <v>6547</v>
      </c>
      <c r="K103" t="s">
        <v>363</v>
      </c>
      <c r="P103" t="s">
        <v>683</v>
      </c>
      <c r="Q103" t="s">
        <v>684</v>
      </c>
      <c r="R103" t="s">
        <v>366</v>
      </c>
      <c r="S103" t="s">
        <v>685</v>
      </c>
    </row>
    <row r="104" spans="1:19">
      <c r="A104" t="s">
        <v>686</v>
      </c>
      <c r="B104" t="s">
        <v>687</v>
      </c>
      <c r="C104" s="5" t="str">
        <f t="shared" si="1"/>
        <v>Isoelite Remote Compatible</v>
      </c>
      <c r="D104" s="5" t="str">
        <f>PROPER(E104)</f>
        <v>Electronics|Hometheater,Tv&amp;Video|Accessories|Remotecontrols</v>
      </c>
      <c r="E104" t="s">
        <v>336</v>
      </c>
      <c r="F104">
        <v>299</v>
      </c>
      <c r="G104">
        <v>899</v>
      </c>
      <c r="H104" s="1">
        <v>0.67</v>
      </c>
      <c r="I104">
        <v>4</v>
      </c>
      <c r="J104" s="4">
        <v>1588</v>
      </c>
      <c r="K104" t="s">
        <v>688</v>
      </c>
      <c r="P104" t="s">
        <v>689</v>
      </c>
      <c r="Q104" t="s">
        <v>690</v>
      </c>
      <c r="R104" t="s">
        <v>691</v>
      </c>
      <c r="S104" t="s">
        <v>692</v>
      </c>
    </row>
    <row r="105" spans="1:19">
      <c r="A105" t="s">
        <v>693</v>
      </c>
      <c r="B105" t="s">
        <v>694</v>
      </c>
      <c r="C105" s="5" t="str">
        <f t="shared" si="1"/>
        <v>MI 100 cm</v>
      </c>
      <c r="D105" s="5" t="str">
        <f>PROPER(E105)</f>
        <v>Electronics|Hometheater,Tv&amp;Video|Televisions|Smarttelevisions</v>
      </c>
      <c r="E105" t="s">
        <v>124</v>
      </c>
      <c r="F105" s="2">
        <v>21999</v>
      </c>
      <c r="G105" s="2">
        <v>29999</v>
      </c>
      <c r="H105" s="1">
        <v>0.27</v>
      </c>
      <c r="I105">
        <v>4.2</v>
      </c>
      <c r="J105" s="4">
        <v>32840</v>
      </c>
      <c r="K105" t="s">
        <v>695</v>
      </c>
      <c r="P105" t="s">
        <v>126</v>
      </c>
      <c r="Q105" t="s">
        <v>696</v>
      </c>
      <c r="R105" t="s">
        <v>697</v>
      </c>
      <c r="S105" t="s">
        <v>698</v>
      </c>
    </row>
    <row r="106" spans="1:19">
      <c r="A106" t="s">
        <v>699</v>
      </c>
      <c r="B106" t="s">
        <v>700</v>
      </c>
      <c r="C106" s="5" t="str">
        <f t="shared" si="1"/>
        <v>Wayona Nylon Braided</v>
      </c>
      <c r="D106" s="5" t="str">
        <f>PROPER(E106)</f>
        <v>Computers&amp;Accessories|Accessories&amp;Peripherals|Cables&amp;Accessories|Cables|Usbcables</v>
      </c>
      <c r="E106" t="s">
        <v>15</v>
      </c>
      <c r="F106">
        <v>349</v>
      </c>
      <c r="G106">
        <v>999</v>
      </c>
      <c r="H106" s="1">
        <v>0.65</v>
      </c>
      <c r="I106">
        <v>4.2</v>
      </c>
      <c r="J106" s="4">
        <v>13120</v>
      </c>
      <c r="K106" t="s">
        <v>701</v>
      </c>
      <c r="P106" t="s">
        <v>702</v>
      </c>
      <c r="Q106" t="s">
        <v>703</v>
      </c>
      <c r="R106" t="s">
        <v>704</v>
      </c>
      <c r="S106" t="s">
        <v>705</v>
      </c>
    </row>
    <row r="107" spans="1:19">
      <c r="A107" t="s">
        <v>706</v>
      </c>
      <c r="B107" t="s">
        <v>707</v>
      </c>
      <c r="C107" s="5" t="str">
        <f t="shared" si="1"/>
        <v>Wayona Type C</v>
      </c>
      <c r="D107" s="5" t="str">
        <f>PROPER(E107)</f>
        <v>Computers&amp;Accessories|Accessories&amp;Peripherals|Cables&amp;Accessories|Cables|Usbcables</v>
      </c>
      <c r="E107" t="s">
        <v>15</v>
      </c>
      <c r="F107">
        <v>399</v>
      </c>
      <c r="G107">
        <v>999</v>
      </c>
      <c r="H107" s="1">
        <v>0.6</v>
      </c>
      <c r="I107">
        <v>4.3</v>
      </c>
      <c r="J107" s="4">
        <v>2806</v>
      </c>
      <c r="K107" t="s">
        <v>708</v>
      </c>
      <c r="P107" t="s">
        <v>709</v>
      </c>
      <c r="Q107" t="s">
        <v>710</v>
      </c>
      <c r="R107" t="s">
        <v>711</v>
      </c>
      <c r="S107" t="s">
        <v>712</v>
      </c>
    </row>
    <row r="108" spans="1:19">
      <c r="A108" t="s">
        <v>713</v>
      </c>
      <c r="B108" t="s">
        <v>714</v>
      </c>
      <c r="C108" s="5" t="str">
        <f t="shared" si="1"/>
        <v>Wayona Nylon Braided</v>
      </c>
      <c r="D108" s="5" t="str">
        <f>PROPER(E108)</f>
        <v>Computers&amp;Accessories|Accessories&amp;Peripherals|Cables&amp;Accessories|Cables|Usbcables</v>
      </c>
      <c r="E108" t="s">
        <v>15</v>
      </c>
      <c r="F108">
        <v>449</v>
      </c>
      <c r="G108" s="2">
        <v>1299</v>
      </c>
      <c r="H108" s="1">
        <v>0.65</v>
      </c>
      <c r="I108">
        <v>4.2</v>
      </c>
      <c r="J108" s="4">
        <v>24269</v>
      </c>
      <c r="K108" t="s">
        <v>715</v>
      </c>
      <c r="P108" t="s">
        <v>17</v>
      </c>
      <c r="Q108" t="s">
        <v>18</v>
      </c>
      <c r="R108" t="s">
        <v>19</v>
      </c>
      <c r="S108" t="s">
        <v>716</v>
      </c>
    </row>
    <row r="109" spans="1:19">
      <c r="A109" t="s">
        <v>717</v>
      </c>
      <c r="B109" t="s">
        <v>718</v>
      </c>
      <c r="C109" s="5" t="str">
        <f t="shared" si="1"/>
        <v>CROSSVOLT Compatible Dash/Warp</v>
      </c>
      <c r="D109" s="5" t="str">
        <f>PROPER(E109)</f>
        <v>Computers&amp;Accessories|Accessories&amp;Peripherals|Cables&amp;Accessories|Cables|Usbcables</v>
      </c>
      <c r="E109" t="s">
        <v>15</v>
      </c>
      <c r="F109">
        <v>299</v>
      </c>
      <c r="G109">
        <v>999</v>
      </c>
      <c r="H109" s="1">
        <v>0.7</v>
      </c>
      <c r="I109">
        <v>4.3</v>
      </c>
      <c r="J109" s="4">
        <v>766</v>
      </c>
      <c r="K109" t="s">
        <v>719</v>
      </c>
      <c r="P109" t="s">
        <v>720</v>
      </c>
      <c r="Q109" t="s">
        <v>721</v>
      </c>
      <c r="R109" t="s">
        <v>722</v>
      </c>
      <c r="S109" t="s">
        <v>723</v>
      </c>
    </row>
    <row r="110" spans="1:19">
      <c r="A110" t="s">
        <v>724</v>
      </c>
      <c r="B110" t="s">
        <v>725</v>
      </c>
      <c r="C110" s="5" t="str">
        <f t="shared" si="1"/>
        <v>VU 139 cm</v>
      </c>
      <c r="D110" s="5" t="str">
        <f>PROPER(E110)</f>
        <v>Electronics|Hometheater,Tv&amp;Video|Televisions|Smarttelevisions</v>
      </c>
      <c r="E110" t="s">
        <v>124</v>
      </c>
      <c r="F110" s="2">
        <v>37999</v>
      </c>
      <c r="G110" s="2">
        <v>65000</v>
      </c>
      <c r="H110" s="1">
        <v>0.42</v>
      </c>
      <c r="I110">
        <v>4.3</v>
      </c>
      <c r="J110" s="4">
        <v>3587</v>
      </c>
      <c r="K110" t="s">
        <v>726</v>
      </c>
      <c r="P110" t="s">
        <v>727</v>
      </c>
      <c r="Q110" t="s">
        <v>728</v>
      </c>
      <c r="R110" t="s">
        <v>729</v>
      </c>
      <c r="S110" t="s">
        <v>730</v>
      </c>
    </row>
    <row r="111" spans="1:19">
      <c r="A111" t="s">
        <v>731</v>
      </c>
      <c r="B111" t="s">
        <v>732</v>
      </c>
      <c r="C111" s="5" t="str">
        <f t="shared" si="1"/>
        <v>PTron Solero T241</v>
      </c>
      <c r="D111" s="5" t="str">
        <f>PROPER(E111)</f>
        <v>Computers&amp;Accessories|Accessories&amp;Peripherals|Cables&amp;Accessories|Cables|Usbcables</v>
      </c>
      <c r="E111" t="s">
        <v>15</v>
      </c>
      <c r="F111">
        <v>99</v>
      </c>
      <c r="G111">
        <v>800</v>
      </c>
      <c r="H111" s="1">
        <v>0.88</v>
      </c>
      <c r="I111">
        <v>3.9</v>
      </c>
      <c r="J111" s="4">
        <v>24871</v>
      </c>
      <c r="K111" t="s">
        <v>733</v>
      </c>
      <c r="P111" t="s">
        <v>51</v>
      </c>
      <c r="Q111" t="s">
        <v>734</v>
      </c>
      <c r="R111" t="s">
        <v>735</v>
      </c>
      <c r="S111" t="s">
        <v>736</v>
      </c>
    </row>
    <row r="112" spans="1:19">
      <c r="A112" t="s">
        <v>737</v>
      </c>
      <c r="B112" t="s">
        <v>738</v>
      </c>
      <c r="C112" s="5" t="str">
        <f t="shared" si="1"/>
        <v>Croma 80 cm</v>
      </c>
      <c r="D112" s="5" t="str">
        <f>PROPER(E112)</f>
        <v>Electronics|Hometheater,Tv&amp;Video|Televisions|Standardtelevisions</v>
      </c>
      <c r="E112" t="s">
        <v>370</v>
      </c>
      <c r="F112" s="2">
        <v>7390</v>
      </c>
      <c r="G112" s="2">
        <v>20000</v>
      </c>
      <c r="H112" s="1">
        <v>0.63</v>
      </c>
      <c r="I112">
        <v>4.0999999999999996</v>
      </c>
      <c r="J112" s="4">
        <v>2581</v>
      </c>
      <c r="K112" t="s">
        <v>739</v>
      </c>
      <c r="P112" t="s">
        <v>740</v>
      </c>
      <c r="Q112" t="s">
        <v>741</v>
      </c>
      <c r="R112" t="s">
        <v>742</v>
      </c>
      <c r="S112" t="s">
        <v>743</v>
      </c>
    </row>
    <row r="113" spans="1:19">
      <c r="A113" t="s">
        <v>744</v>
      </c>
      <c r="B113" t="s">
        <v>745</v>
      </c>
      <c r="C113" s="5" t="str">
        <f t="shared" si="1"/>
        <v>boAt Laptop, Smartphone</v>
      </c>
      <c r="D113" s="5" t="str">
        <f>PROPER(E113)</f>
        <v>Computers&amp;Accessories|Accessories&amp;Peripherals|Cables&amp;Accessories|Cables|Usbcables</v>
      </c>
      <c r="E113" t="s">
        <v>15</v>
      </c>
      <c r="F113">
        <v>273.10000000000002</v>
      </c>
      <c r="G113">
        <v>999</v>
      </c>
      <c r="H113" s="1">
        <v>0.73</v>
      </c>
      <c r="I113">
        <v>4.3</v>
      </c>
      <c r="J113" s="4">
        <v>20850</v>
      </c>
      <c r="K113" t="s">
        <v>746</v>
      </c>
      <c r="P113" t="s">
        <v>214</v>
      </c>
      <c r="Q113" t="s">
        <v>215</v>
      </c>
      <c r="R113" t="s">
        <v>747</v>
      </c>
      <c r="S113" t="s">
        <v>748</v>
      </c>
    </row>
    <row r="114" spans="1:19">
      <c r="A114" t="s">
        <v>749</v>
      </c>
      <c r="B114" t="s">
        <v>750</v>
      </c>
      <c r="C114" s="5" t="str">
        <f t="shared" si="1"/>
        <v>LG 80 cm</v>
      </c>
      <c r="D114" s="5" t="str">
        <f>PROPER(E114)</f>
        <v>Electronics|Hometheater,Tv&amp;Video|Televisions|Smarttelevisions</v>
      </c>
      <c r="E114" t="s">
        <v>124</v>
      </c>
      <c r="F114" s="2">
        <v>15990</v>
      </c>
      <c r="G114" s="2">
        <v>23990</v>
      </c>
      <c r="H114" s="1">
        <v>0.33</v>
      </c>
      <c r="I114">
        <v>4.3</v>
      </c>
      <c r="J114" s="4">
        <v>1035</v>
      </c>
      <c r="K114" t="s">
        <v>751</v>
      </c>
      <c r="P114" t="s">
        <v>752</v>
      </c>
      <c r="Q114" t="s">
        <v>753</v>
      </c>
      <c r="R114" t="s">
        <v>754</v>
      </c>
      <c r="S114" t="s">
        <v>755</v>
      </c>
    </row>
    <row r="115" spans="1:19">
      <c r="A115" t="s">
        <v>756</v>
      </c>
      <c r="B115" t="s">
        <v>757</v>
      </c>
      <c r="C115" s="5" t="str">
        <f t="shared" si="1"/>
        <v>boAt Type C</v>
      </c>
      <c r="D115" s="5" t="str">
        <f>PROPER(E115)</f>
        <v>Computers&amp;Accessories|Accessories&amp;Peripherals|Cables&amp;Accessories|Cables|Usbcables</v>
      </c>
      <c r="E115" t="s">
        <v>15</v>
      </c>
      <c r="F115">
        <v>399</v>
      </c>
      <c r="G115">
        <v>999</v>
      </c>
      <c r="H115" s="1">
        <v>0.6</v>
      </c>
      <c r="I115">
        <v>4.0999999999999996</v>
      </c>
      <c r="J115" s="4">
        <v>1780</v>
      </c>
      <c r="K115" t="s">
        <v>758</v>
      </c>
      <c r="P115" t="s">
        <v>511</v>
      </c>
      <c r="Q115" t="s">
        <v>512</v>
      </c>
      <c r="R115" t="s">
        <v>759</v>
      </c>
      <c r="S115" t="s">
        <v>760</v>
      </c>
    </row>
    <row r="116" spans="1:19">
      <c r="A116" t="s">
        <v>761</v>
      </c>
      <c r="B116" t="s">
        <v>762</v>
      </c>
      <c r="C116" s="5" t="str">
        <f t="shared" si="1"/>
        <v>Cotbolt Silicone Protective</v>
      </c>
      <c r="D116" s="5" t="str">
        <f>PROPER(E116)</f>
        <v>Electronics|Hometheater,Tv&amp;Video|Accessories|Remotecontrols</v>
      </c>
      <c r="E116" t="s">
        <v>336</v>
      </c>
      <c r="F116">
        <v>399</v>
      </c>
      <c r="G116" s="2">
        <v>1999</v>
      </c>
      <c r="H116" s="1">
        <v>0.8</v>
      </c>
      <c r="I116">
        <v>4.5</v>
      </c>
      <c r="J116" s="4">
        <v>505</v>
      </c>
      <c r="K116" t="s">
        <v>763</v>
      </c>
      <c r="P116" t="s">
        <v>764</v>
      </c>
      <c r="Q116" t="s">
        <v>765</v>
      </c>
      <c r="R116" t="s">
        <v>766</v>
      </c>
      <c r="S116" t="s">
        <v>767</v>
      </c>
    </row>
    <row r="117" spans="1:19">
      <c r="A117" t="s">
        <v>768</v>
      </c>
      <c r="B117" t="s">
        <v>769</v>
      </c>
      <c r="C117" s="5" t="str">
        <f t="shared" si="1"/>
        <v>Portronics Konnect L</v>
      </c>
      <c r="D117" s="5" t="str">
        <f>PROPER(E117)</f>
        <v>Computers&amp;Accessories|Accessories&amp;Peripherals|Cables&amp;Accessories|Cables|Usbcables</v>
      </c>
      <c r="E117" t="s">
        <v>15</v>
      </c>
      <c r="F117">
        <v>210</v>
      </c>
      <c r="G117">
        <v>399</v>
      </c>
      <c r="H117" s="1">
        <v>0.47</v>
      </c>
      <c r="I117">
        <v>4.0999999999999996</v>
      </c>
      <c r="J117" s="4">
        <v>1717</v>
      </c>
      <c r="K117" t="s">
        <v>770</v>
      </c>
      <c r="P117" t="s">
        <v>771</v>
      </c>
      <c r="Q117" t="s">
        <v>772</v>
      </c>
      <c r="R117" t="s">
        <v>773</v>
      </c>
      <c r="S117" t="s">
        <v>774</v>
      </c>
    </row>
    <row r="118" spans="1:19">
      <c r="A118" t="s">
        <v>775</v>
      </c>
      <c r="B118" t="s">
        <v>776</v>
      </c>
      <c r="C118" s="5" t="str">
        <f t="shared" si="1"/>
        <v>Electvision Remote Control</v>
      </c>
      <c r="D118" s="5" t="str">
        <f>PROPER(E118)</f>
        <v>Electronics|Hometheater,Tv&amp;Video|Accessories|Remotecontrols</v>
      </c>
      <c r="E118" t="s">
        <v>336</v>
      </c>
      <c r="F118" s="2">
        <v>1299</v>
      </c>
      <c r="G118" s="2">
        <v>1999</v>
      </c>
      <c r="H118" s="1">
        <v>0.35</v>
      </c>
      <c r="I118">
        <v>3.6</v>
      </c>
      <c r="J118" s="4">
        <v>590</v>
      </c>
      <c r="K118" t="s">
        <v>777</v>
      </c>
      <c r="P118" t="s">
        <v>778</v>
      </c>
      <c r="Q118" t="s">
        <v>779</v>
      </c>
      <c r="R118" t="s">
        <v>780</v>
      </c>
      <c r="S118" t="s">
        <v>781</v>
      </c>
    </row>
    <row r="119" spans="1:19">
      <c r="A119" t="s">
        <v>782</v>
      </c>
      <c r="B119" t="s">
        <v>783</v>
      </c>
      <c r="C119" s="5" t="str">
        <f t="shared" si="1"/>
        <v>King Shine Multi</v>
      </c>
      <c r="D119" s="5" t="str">
        <f>PROPER(E119)</f>
        <v>Computers&amp;Accessories|Accessories&amp;Peripherals|Cables&amp;Accessories|Cables|Usbcables</v>
      </c>
      <c r="E119" t="s">
        <v>15</v>
      </c>
      <c r="F119">
        <v>347</v>
      </c>
      <c r="G119">
        <v>999</v>
      </c>
      <c r="H119" s="1">
        <v>0.65</v>
      </c>
      <c r="I119">
        <v>3.5</v>
      </c>
      <c r="J119" s="4">
        <v>1121</v>
      </c>
      <c r="K119" t="s">
        <v>784</v>
      </c>
      <c r="P119" t="s">
        <v>785</v>
      </c>
      <c r="Q119" t="s">
        <v>786</v>
      </c>
      <c r="R119" t="s">
        <v>787</v>
      </c>
      <c r="S119" t="s">
        <v>788</v>
      </c>
    </row>
    <row r="120" spans="1:19">
      <c r="A120" t="s">
        <v>789</v>
      </c>
      <c r="B120" t="s">
        <v>790</v>
      </c>
      <c r="C120" s="5" t="str">
        <f t="shared" si="1"/>
        <v>Lapster 5 pin</v>
      </c>
      <c r="D120" s="5" t="str">
        <f>PROPER(E120)</f>
        <v>Computers&amp;Accessories|Accessories&amp;Peripherals|Cables&amp;Accessories|Cables|Usbcables</v>
      </c>
      <c r="E120" t="s">
        <v>15</v>
      </c>
      <c r="F120">
        <v>149</v>
      </c>
      <c r="G120">
        <v>999</v>
      </c>
      <c r="H120" s="1">
        <v>0.85</v>
      </c>
      <c r="I120">
        <v>4</v>
      </c>
      <c r="J120" s="4">
        <v>1313</v>
      </c>
      <c r="K120" t="s">
        <v>791</v>
      </c>
      <c r="P120" t="s">
        <v>430</v>
      </c>
      <c r="Q120" t="s">
        <v>431</v>
      </c>
      <c r="R120" t="s">
        <v>792</v>
      </c>
      <c r="S120" t="s">
        <v>793</v>
      </c>
    </row>
    <row r="121" spans="1:19">
      <c r="A121" t="s">
        <v>794</v>
      </c>
      <c r="B121" t="s">
        <v>795</v>
      </c>
      <c r="C121" s="5" t="str">
        <f t="shared" si="1"/>
        <v>Portronics Konnect Spydr</v>
      </c>
      <c r="D121" s="5" t="str">
        <f>PROPER(E121)</f>
        <v>Computers&amp;Accessories|Accessories&amp;Peripherals|Cables&amp;Accessories|Cables|Usbcables</v>
      </c>
      <c r="E121" t="s">
        <v>15</v>
      </c>
      <c r="F121">
        <v>228</v>
      </c>
      <c r="G121">
        <v>899</v>
      </c>
      <c r="H121" s="1">
        <v>0.75</v>
      </c>
      <c r="I121">
        <v>3.8</v>
      </c>
      <c r="J121" s="4">
        <v>132</v>
      </c>
      <c r="K121" t="s">
        <v>796</v>
      </c>
      <c r="P121" t="s">
        <v>797</v>
      </c>
      <c r="Q121" t="s">
        <v>798</v>
      </c>
      <c r="R121" t="s">
        <v>799</v>
      </c>
      <c r="S121" t="s">
        <v>800</v>
      </c>
    </row>
    <row r="122" spans="1:19">
      <c r="A122" t="s">
        <v>801</v>
      </c>
      <c r="B122" t="s">
        <v>802</v>
      </c>
      <c r="C122" s="5" t="str">
        <f t="shared" si="1"/>
        <v>Belkin Apple Certified</v>
      </c>
      <c r="D122" s="5" t="str">
        <f>PROPER(E122)</f>
        <v>Computers&amp;Accessories|Accessories&amp;Peripherals|Cables&amp;Accessories|Cables|Usbcables</v>
      </c>
      <c r="E122" t="s">
        <v>15</v>
      </c>
      <c r="F122" s="2">
        <v>1599</v>
      </c>
      <c r="G122" s="2">
        <v>1999</v>
      </c>
      <c r="H122" s="1">
        <v>0.2</v>
      </c>
      <c r="I122">
        <v>4.4000000000000004</v>
      </c>
      <c r="J122" s="4">
        <v>1951</v>
      </c>
      <c r="K122" t="s">
        <v>803</v>
      </c>
      <c r="P122" t="s">
        <v>804</v>
      </c>
      <c r="Q122" t="s">
        <v>805</v>
      </c>
      <c r="R122" t="s">
        <v>806</v>
      </c>
      <c r="S122" t="s">
        <v>807</v>
      </c>
    </row>
    <row r="123" spans="1:19">
      <c r="A123" t="s">
        <v>808</v>
      </c>
      <c r="B123" t="s">
        <v>809</v>
      </c>
      <c r="C123" s="5" t="str">
        <f t="shared" si="1"/>
        <v>Remote Control Compatible</v>
      </c>
      <c r="D123" s="5" t="str">
        <f>PROPER(E123)</f>
        <v>Electronics|Hometheater,Tv&amp;Video|Accessories|Remotecontrols</v>
      </c>
      <c r="E123" t="s">
        <v>336</v>
      </c>
      <c r="F123" s="2">
        <v>1499</v>
      </c>
      <c r="G123" s="2">
        <v>3999</v>
      </c>
      <c r="H123" s="1">
        <v>0.63</v>
      </c>
      <c r="I123">
        <v>3.7</v>
      </c>
      <c r="J123" s="4">
        <v>37</v>
      </c>
      <c r="K123" t="s">
        <v>810</v>
      </c>
      <c r="P123" t="s">
        <v>811</v>
      </c>
      <c r="Q123" t="s">
        <v>812</v>
      </c>
      <c r="R123" t="s">
        <v>813</v>
      </c>
      <c r="S123" t="s">
        <v>814</v>
      </c>
    </row>
    <row r="124" spans="1:19">
      <c r="A124" t="s">
        <v>815</v>
      </c>
      <c r="B124" t="s">
        <v>816</v>
      </c>
      <c r="C124" s="5" t="str">
        <f t="shared" si="1"/>
        <v>VW 80 cm</v>
      </c>
      <c r="D124" s="5" t="str">
        <f>PROPER(E124)</f>
        <v>Electronics|Hometheater,Tv&amp;Video|Televisions|Smarttelevisions</v>
      </c>
      <c r="E124" t="s">
        <v>124</v>
      </c>
      <c r="F124" s="2">
        <v>8499</v>
      </c>
      <c r="G124" s="2">
        <v>15999</v>
      </c>
      <c r="H124" s="1">
        <v>0.47</v>
      </c>
      <c r="I124">
        <v>4.3</v>
      </c>
      <c r="J124" s="4">
        <v>592</v>
      </c>
      <c r="K124" t="s">
        <v>817</v>
      </c>
      <c r="P124" t="s">
        <v>818</v>
      </c>
      <c r="Q124" t="s">
        <v>819</v>
      </c>
      <c r="R124" t="s">
        <v>820</v>
      </c>
      <c r="S124" t="s">
        <v>821</v>
      </c>
    </row>
    <row r="125" spans="1:19">
      <c r="A125" t="s">
        <v>822</v>
      </c>
      <c r="B125" t="s">
        <v>823</v>
      </c>
      <c r="C125" s="5" t="str">
        <f t="shared" si="1"/>
        <v>Hisense 108 cm</v>
      </c>
      <c r="D125" s="5" t="str">
        <f>PROPER(E125)</f>
        <v>Electronics|Hometheater,Tv&amp;Video|Televisions|Smarttelevisions</v>
      </c>
      <c r="E125" t="s">
        <v>124</v>
      </c>
      <c r="F125" s="2">
        <v>20990</v>
      </c>
      <c r="G125" s="2">
        <v>44990</v>
      </c>
      <c r="H125" s="1">
        <v>0.53</v>
      </c>
      <c r="I125">
        <v>4.0999999999999996</v>
      </c>
      <c r="J125" s="4">
        <v>1259</v>
      </c>
      <c r="K125" t="s">
        <v>824</v>
      </c>
      <c r="P125" t="s">
        <v>825</v>
      </c>
      <c r="Q125" t="s">
        <v>826</v>
      </c>
      <c r="R125" t="s">
        <v>827</v>
      </c>
      <c r="S125" t="s">
        <v>828</v>
      </c>
    </row>
    <row r="126" spans="1:19">
      <c r="A126" t="s">
        <v>829</v>
      </c>
      <c r="B126" t="s">
        <v>830</v>
      </c>
      <c r="C126" s="5" t="str">
        <f t="shared" si="1"/>
        <v>Redmi 126 cm</v>
      </c>
      <c r="D126" s="5" t="str">
        <f>PROPER(E126)</f>
        <v>Electronics|Hometheater,Tv&amp;Video|Televisions|Smarttelevisions</v>
      </c>
      <c r="E126" t="s">
        <v>124</v>
      </c>
      <c r="F126" s="2">
        <v>32999</v>
      </c>
      <c r="G126" s="2">
        <v>44999</v>
      </c>
      <c r="H126" s="1">
        <v>0.27</v>
      </c>
      <c r="I126">
        <v>4.2</v>
      </c>
      <c r="J126" s="4">
        <v>45238</v>
      </c>
      <c r="K126" t="s">
        <v>831</v>
      </c>
      <c r="P126" t="s">
        <v>444</v>
      </c>
      <c r="Q126" t="s">
        <v>445</v>
      </c>
      <c r="R126" t="s">
        <v>832</v>
      </c>
      <c r="S126" t="s">
        <v>833</v>
      </c>
    </row>
    <row r="127" spans="1:19">
      <c r="A127" t="s">
        <v>834</v>
      </c>
      <c r="B127" t="s">
        <v>835</v>
      </c>
      <c r="C127" s="5" t="str">
        <f t="shared" si="1"/>
        <v>AmazonBasics 6-Feet DisplayPort</v>
      </c>
      <c r="D127" s="5" t="str">
        <f>PROPER(E127)</f>
        <v>Electronics|Hometheater,Tv&amp;Video|Accessories|Cables|Hdmicables</v>
      </c>
      <c r="E127" t="s">
        <v>96</v>
      </c>
      <c r="F127">
        <v>799</v>
      </c>
      <c r="G127" s="2">
        <v>1700</v>
      </c>
      <c r="H127" s="1">
        <v>0.53</v>
      </c>
      <c r="I127">
        <v>4.0999999999999996</v>
      </c>
      <c r="J127" s="4">
        <v>28638</v>
      </c>
      <c r="K127" t="s">
        <v>836</v>
      </c>
      <c r="P127" t="s">
        <v>837</v>
      </c>
      <c r="Q127" t="s">
        <v>838</v>
      </c>
      <c r="R127" t="s">
        <v>839</v>
      </c>
      <c r="S127" t="s">
        <v>840</v>
      </c>
    </row>
    <row r="128" spans="1:19">
      <c r="A128" t="s">
        <v>841</v>
      </c>
      <c r="B128" t="s">
        <v>842</v>
      </c>
      <c r="C128" s="5" t="str">
        <f t="shared" si="1"/>
        <v>AmazonBasics 3 Feet</v>
      </c>
      <c r="D128" s="5" t="str">
        <f>PROPER(E128)</f>
        <v>Electronics|Hometheater,Tv&amp;Video|Accessories|Cables|Hdmicables</v>
      </c>
      <c r="E128" t="s">
        <v>96</v>
      </c>
      <c r="F128">
        <v>229</v>
      </c>
      <c r="G128">
        <v>595</v>
      </c>
      <c r="H128" s="1">
        <v>0.62</v>
      </c>
      <c r="I128">
        <v>4.3</v>
      </c>
      <c r="J128" s="4">
        <v>12835</v>
      </c>
      <c r="K128" t="s">
        <v>843</v>
      </c>
      <c r="P128" t="s">
        <v>844</v>
      </c>
      <c r="Q128" t="s">
        <v>845</v>
      </c>
      <c r="R128" t="s">
        <v>846</v>
      </c>
      <c r="S128" t="s">
        <v>847</v>
      </c>
    </row>
    <row r="129" spans="1:19">
      <c r="A129" t="s">
        <v>848</v>
      </c>
      <c r="B129" t="s">
        <v>849</v>
      </c>
      <c r="C129" s="5" t="str">
        <f t="shared" si="1"/>
        <v>iFFALCON 80 cm</v>
      </c>
      <c r="D129" s="5" t="str">
        <f>PROPER(E129)</f>
        <v>Electronics|Hometheater,Tv&amp;Video|Televisions|Smarttelevisions</v>
      </c>
      <c r="E129" t="s">
        <v>124</v>
      </c>
      <c r="F129" s="2">
        <v>9999</v>
      </c>
      <c r="G129" s="2">
        <v>27990</v>
      </c>
      <c r="H129" s="1">
        <v>0.64</v>
      </c>
      <c r="I129">
        <v>4.2</v>
      </c>
      <c r="J129" s="4">
        <v>1269</v>
      </c>
      <c r="K129" t="s">
        <v>850</v>
      </c>
      <c r="P129" t="s">
        <v>851</v>
      </c>
      <c r="Q129" t="s">
        <v>852</v>
      </c>
      <c r="R129" t="s">
        <v>853</v>
      </c>
      <c r="S129" t="s">
        <v>854</v>
      </c>
    </row>
    <row r="130" spans="1:19">
      <c r="A130" t="s">
        <v>855</v>
      </c>
      <c r="B130" t="s">
        <v>856</v>
      </c>
      <c r="C130" s="5" t="str">
        <f t="shared" si="1"/>
        <v>7SEVEN¬Æ Compatible Lg</v>
      </c>
      <c r="D130" s="5" t="str">
        <f>PROPER(E130)</f>
        <v>Electronics|Hometheater,Tv&amp;Video|Accessories|Remotecontrols</v>
      </c>
      <c r="E130" t="s">
        <v>336</v>
      </c>
      <c r="F130">
        <v>349</v>
      </c>
      <c r="G130">
        <v>599</v>
      </c>
      <c r="H130" s="1">
        <v>0.42</v>
      </c>
      <c r="I130">
        <v>4.2</v>
      </c>
      <c r="J130" s="4">
        <v>284</v>
      </c>
      <c r="K130" t="s">
        <v>857</v>
      </c>
      <c r="P130" t="s">
        <v>858</v>
      </c>
      <c r="Q130" t="s">
        <v>859</v>
      </c>
      <c r="R130" t="s">
        <v>860</v>
      </c>
      <c r="S130" t="s">
        <v>861</v>
      </c>
    </row>
    <row r="131" spans="1:19">
      <c r="A131" t="s">
        <v>862</v>
      </c>
      <c r="B131" t="s">
        <v>863</v>
      </c>
      <c r="C131" s="5" t="str">
        <f t="shared" ref="C131:C194" si="2">TRIM(LEFT(B131,FIND(" ",B131,FIND(" ",B131,FIND(" ",B131)+1)+1)))</f>
        <v>AmazonBasics 3.5mm to</v>
      </c>
      <c r="D131" s="5" t="str">
        <f>PROPER(E131)</f>
        <v>Electronics|Hometheater,Tv&amp;Video|Accessories|Cables|Rcacables</v>
      </c>
      <c r="E131" t="s">
        <v>864</v>
      </c>
      <c r="F131">
        <v>489</v>
      </c>
      <c r="G131" s="2">
        <v>1200</v>
      </c>
      <c r="H131" s="1">
        <v>0.59</v>
      </c>
      <c r="I131">
        <v>4.4000000000000004</v>
      </c>
      <c r="J131" s="4">
        <v>69538</v>
      </c>
      <c r="K131" t="s">
        <v>865</v>
      </c>
      <c r="P131" t="s">
        <v>866</v>
      </c>
      <c r="Q131" t="s">
        <v>867</v>
      </c>
      <c r="R131" t="s">
        <v>868</v>
      </c>
      <c r="S131" t="s">
        <v>869</v>
      </c>
    </row>
    <row r="132" spans="1:19">
      <c r="A132" t="s">
        <v>870</v>
      </c>
      <c r="B132" t="s">
        <v>871</v>
      </c>
      <c r="C132" s="5" t="str">
        <f t="shared" si="2"/>
        <v>Acer 109 cm</v>
      </c>
      <c r="D132" s="5" t="str">
        <f>PROPER(E132)</f>
        <v>Electronics|Hometheater,Tv&amp;Video|Televisions|Smarttelevisions</v>
      </c>
      <c r="E132" t="s">
        <v>124</v>
      </c>
      <c r="F132" s="2">
        <v>23999</v>
      </c>
      <c r="G132" s="2">
        <v>34990</v>
      </c>
      <c r="H132" s="1">
        <v>0.31</v>
      </c>
      <c r="I132">
        <v>4.3</v>
      </c>
      <c r="J132" s="4">
        <v>4703</v>
      </c>
      <c r="K132" t="s">
        <v>589</v>
      </c>
      <c r="P132" t="s">
        <v>180</v>
      </c>
      <c r="Q132" t="s">
        <v>9439</v>
      </c>
      <c r="R132" t="s">
        <v>872</v>
      </c>
      <c r="S132" t="s">
        <v>873</v>
      </c>
    </row>
    <row r="133" spans="1:19">
      <c r="A133" t="s">
        <v>874</v>
      </c>
      <c r="B133" t="s">
        <v>875</v>
      </c>
      <c r="C133" s="5" t="str">
        <f t="shared" si="2"/>
        <v>Wayona Usb Type</v>
      </c>
      <c r="D133" s="5" t="str">
        <f>PROPER(E133)</f>
        <v>Computers&amp;Accessories|Accessories&amp;Peripherals|Cables&amp;Accessories|Cables|Usbcables</v>
      </c>
      <c r="E133" t="s">
        <v>15</v>
      </c>
      <c r="F133">
        <v>399</v>
      </c>
      <c r="G133">
        <v>999</v>
      </c>
      <c r="H133" s="1">
        <v>0.6</v>
      </c>
      <c r="I133">
        <v>4.3</v>
      </c>
      <c r="J133" s="4">
        <v>2806</v>
      </c>
      <c r="K133" t="s">
        <v>876</v>
      </c>
      <c r="P133" t="s">
        <v>709</v>
      </c>
      <c r="Q133" t="s">
        <v>710</v>
      </c>
      <c r="R133" t="s">
        <v>877</v>
      </c>
      <c r="S133" t="s">
        <v>878</v>
      </c>
    </row>
    <row r="134" spans="1:19">
      <c r="A134" t="s">
        <v>879</v>
      </c>
      <c r="B134" t="s">
        <v>880</v>
      </c>
      <c r="C134" s="5" t="str">
        <f t="shared" si="2"/>
        <v>Saifsmart Outlet Wall</v>
      </c>
      <c r="D134" s="5" t="str">
        <f>PROPER(E134)</f>
        <v>Electronics|Homeaudio|Accessories|Speakeraccessories|Mounts</v>
      </c>
      <c r="E134" t="s">
        <v>881</v>
      </c>
      <c r="F134">
        <v>349</v>
      </c>
      <c r="G134" s="2">
        <v>1299</v>
      </c>
      <c r="H134" s="1">
        <v>0.73</v>
      </c>
      <c r="I134">
        <v>4</v>
      </c>
      <c r="J134" s="4">
        <v>3295</v>
      </c>
      <c r="K134" t="s">
        <v>882</v>
      </c>
      <c r="P134" t="s">
        <v>883</v>
      </c>
      <c r="Q134" t="s">
        <v>884</v>
      </c>
      <c r="R134" t="s">
        <v>885</v>
      </c>
      <c r="S134" t="s">
        <v>886</v>
      </c>
    </row>
    <row r="135" spans="1:19">
      <c r="A135" t="s">
        <v>887</v>
      </c>
      <c r="B135" t="s">
        <v>888</v>
      </c>
      <c r="C135" s="5" t="str">
        <f t="shared" si="2"/>
        <v>MI 2-in-1 USB</v>
      </c>
      <c r="D135" s="5" t="str">
        <f>PROPER(E135)</f>
        <v>Computers&amp;Accessories|Accessories&amp;Peripherals|Cables&amp;Accessories|Cables|Usbcables</v>
      </c>
      <c r="E135" t="s">
        <v>15</v>
      </c>
      <c r="F135">
        <v>179</v>
      </c>
      <c r="G135">
        <v>299</v>
      </c>
      <c r="H135" s="1">
        <v>0.4</v>
      </c>
      <c r="I135">
        <v>3.9</v>
      </c>
      <c r="J135" s="4">
        <v>81</v>
      </c>
      <c r="K135" t="s">
        <v>889</v>
      </c>
      <c r="P135" t="s">
        <v>890</v>
      </c>
      <c r="Q135" t="s">
        <v>891</v>
      </c>
      <c r="R135" t="s">
        <v>892</v>
      </c>
      <c r="S135" t="s">
        <v>893</v>
      </c>
    </row>
    <row r="136" spans="1:19">
      <c r="A136" t="s">
        <v>894</v>
      </c>
      <c r="B136" t="s">
        <v>895</v>
      </c>
      <c r="C136" s="5" t="str">
        <f t="shared" si="2"/>
        <v>AmazonBasics New Release</v>
      </c>
      <c r="D136" s="5" t="str">
        <f>PROPER(E136)</f>
        <v>Computers&amp;Accessories|Accessories&amp;Peripherals|Cables&amp;Accessories|Cables|Usbcables</v>
      </c>
      <c r="E136" t="s">
        <v>15</v>
      </c>
      <c r="F136">
        <v>689</v>
      </c>
      <c r="G136" s="2">
        <v>1500</v>
      </c>
      <c r="H136" s="1">
        <v>0.54</v>
      </c>
      <c r="I136">
        <v>4.2</v>
      </c>
      <c r="J136" s="4">
        <v>42301</v>
      </c>
      <c r="K136" t="s">
        <v>896</v>
      </c>
      <c r="P136" t="s">
        <v>897</v>
      </c>
      <c r="Q136" t="s">
        <v>898</v>
      </c>
      <c r="R136" t="s">
        <v>899</v>
      </c>
      <c r="S136" t="s">
        <v>900</v>
      </c>
    </row>
    <row r="137" spans="1:19">
      <c r="A137" t="s">
        <v>901</v>
      </c>
      <c r="B137" t="s">
        <v>902</v>
      </c>
      <c r="C137" s="5" t="str">
        <f t="shared" si="2"/>
        <v>LG 108 cm</v>
      </c>
      <c r="D137" s="5" t="str">
        <f>PROPER(E137)</f>
        <v>Electronics|Hometheater,Tv&amp;Video|Televisions|Smarttelevisions</v>
      </c>
      <c r="E137" t="s">
        <v>124</v>
      </c>
      <c r="F137" s="2">
        <v>30990</v>
      </c>
      <c r="G137" s="2">
        <v>49990</v>
      </c>
      <c r="H137" s="1">
        <v>0.38</v>
      </c>
      <c r="I137">
        <v>4.3</v>
      </c>
      <c r="J137" s="4">
        <v>1376</v>
      </c>
      <c r="K137" t="s">
        <v>903</v>
      </c>
      <c r="P137" t="s">
        <v>904</v>
      </c>
      <c r="Q137" t="s">
        <v>905</v>
      </c>
      <c r="R137" t="s">
        <v>906</v>
      </c>
      <c r="S137" t="s">
        <v>907</v>
      </c>
    </row>
    <row r="138" spans="1:19">
      <c r="A138" t="s">
        <v>908</v>
      </c>
      <c r="B138" t="s">
        <v>909</v>
      </c>
      <c r="C138" s="5" t="str">
        <f t="shared" si="2"/>
        <v>pTron Solero 331</v>
      </c>
      <c r="D138" s="5" t="str">
        <f>PROPER(E138)</f>
        <v>Computers&amp;Accessories|Accessories&amp;Peripherals|Cables&amp;Accessories|Cables|Usbcables</v>
      </c>
      <c r="E138" t="s">
        <v>15</v>
      </c>
      <c r="F138">
        <v>249</v>
      </c>
      <c r="G138">
        <v>931</v>
      </c>
      <c r="H138" s="1">
        <v>0.73</v>
      </c>
      <c r="I138">
        <v>3.9</v>
      </c>
      <c r="J138" s="4">
        <v>1075</v>
      </c>
      <c r="K138" t="s">
        <v>910</v>
      </c>
      <c r="P138" t="s">
        <v>247</v>
      </c>
      <c r="Q138" t="s">
        <v>248</v>
      </c>
      <c r="R138" t="s">
        <v>911</v>
      </c>
      <c r="S138" t="s">
        <v>912</v>
      </c>
    </row>
    <row r="139" spans="1:19">
      <c r="A139" t="s">
        <v>913</v>
      </c>
      <c r="B139" t="s">
        <v>914</v>
      </c>
      <c r="C139" s="5" t="str">
        <f t="shared" si="2"/>
        <v>10k 8k 4k</v>
      </c>
      <c r="D139" s="5" t="str">
        <f>PROPER(E139)</f>
        <v>Electronics|Hometheater,Tv&amp;Video|Accessories|Cables|Hdmicables</v>
      </c>
      <c r="E139" t="s">
        <v>96</v>
      </c>
      <c r="F139">
        <v>999</v>
      </c>
      <c r="G139" s="2">
        <v>2399</v>
      </c>
      <c r="H139" s="1">
        <v>0.57999999999999996</v>
      </c>
      <c r="I139">
        <v>4.5999999999999996</v>
      </c>
      <c r="J139" s="4">
        <v>3664</v>
      </c>
      <c r="K139" t="s">
        <v>915</v>
      </c>
      <c r="P139" t="s">
        <v>916</v>
      </c>
      <c r="Q139" t="s">
        <v>917</v>
      </c>
      <c r="R139" t="s">
        <v>918</v>
      </c>
      <c r="S139" t="s">
        <v>919</v>
      </c>
    </row>
    <row r="140" spans="1:19">
      <c r="A140" t="s">
        <v>920</v>
      </c>
      <c r="B140" t="s">
        <v>921</v>
      </c>
      <c r="C140" s="5" t="str">
        <f t="shared" si="2"/>
        <v>LRIPL Compatible Sony</v>
      </c>
      <c r="D140" s="5" t="str">
        <f>PROPER(E140)</f>
        <v>Electronics|Hometheater,Tv&amp;Video|Accessories|Remotecontrols</v>
      </c>
      <c r="E140" t="s">
        <v>336</v>
      </c>
      <c r="F140">
        <v>399</v>
      </c>
      <c r="G140">
        <v>399</v>
      </c>
      <c r="H140" s="1">
        <v>0</v>
      </c>
      <c r="I140">
        <v>3.9</v>
      </c>
      <c r="J140" s="4">
        <v>1951</v>
      </c>
      <c r="K140" t="s">
        <v>922</v>
      </c>
      <c r="P140" t="s">
        <v>923</v>
      </c>
      <c r="Q140" t="s">
        <v>924</v>
      </c>
      <c r="R140" t="s">
        <v>925</v>
      </c>
      <c r="S140" t="s">
        <v>926</v>
      </c>
    </row>
    <row r="141" spans="1:19">
      <c r="A141" t="s">
        <v>927</v>
      </c>
      <c r="B141" t="s">
        <v>928</v>
      </c>
      <c r="C141" s="5" t="str">
        <f t="shared" si="2"/>
        <v>boAt Type-c A400</v>
      </c>
      <c r="D141" s="5" t="str">
        <f>PROPER(E141)</f>
        <v>Computers&amp;Accessories|Accessories&amp;Peripherals|Cables&amp;Accessories|Cables|Usbcables</v>
      </c>
      <c r="E141" t="s">
        <v>15</v>
      </c>
      <c r="F141">
        <v>349</v>
      </c>
      <c r="G141">
        <v>699</v>
      </c>
      <c r="H141" s="1">
        <v>0.5</v>
      </c>
      <c r="I141">
        <v>4.3</v>
      </c>
      <c r="J141" s="4">
        <v>20850</v>
      </c>
      <c r="K141" t="s">
        <v>929</v>
      </c>
      <c r="P141" t="s">
        <v>214</v>
      </c>
      <c r="Q141" t="s">
        <v>215</v>
      </c>
      <c r="R141" t="s">
        <v>930</v>
      </c>
      <c r="S141" t="s">
        <v>931</v>
      </c>
    </row>
    <row r="142" spans="1:19">
      <c r="A142" t="s">
        <v>932</v>
      </c>
      <c r="B142" t="s">
        <v>933</v>
      </c>
      <c r="C142" s="5" t="str">
        <f t="shared" si="2"/>
        <v>Zoul Type C</v>
      </c>
      <c r="D142" s="5" t="str">
        <f>PROPER(E142)</f>
        <v>Computers&amp;Accessories|Accessories&amp;Peripherals|Cables&amp;Accessories|Cables|Usbcables</v>
      </c>
      <c r="E142" t="s">
        <v>15</v>
      </c>
      <c r="F142">
        <v>399</v>
      </c>
      <c r="G142" s="2">
        <v>1099</v>
      </c>
      <c r="H142" s="1">
        <v>0.64</v>
      </c>
      <c r="I142">
        <v>4.0999999999999996</v>
      </c>
      <c r="J142" s="4">
        <v>2685</v>
      </c>
      <c r="K142" t="s">
        <v>934</v>
      </c>
      <c r="P142" t="s">
        <v>935</v>
      </c>
      <c r="Q142" t="s">
        <v>936</v>
      </c>
      <c r="R142" t="s">
        <v>937</v>
      </c>
      <c r="S142" t="s">
        <v>938</v>
      </c>
    </row>
    <row r="143" spans="1:19">
      <c r="A143" t="s">
        <v>939</v>
      </c>
      <c r="B143" t="s">
        <v>940</v>
      </c>
      <c r="C143" s="5" t="str">
        <f t="shared" si="2"/>
        <v>TP-LINK AC1300 Archer</v>
      </c>
      <c r="D143" s="5" t="str">
        <f>PROPER(E143)</f>
        <v>Computers&amp;Accessories|Networkingdevices|Networkadapters|Wirelessusbadapters</v>
      </c>
      <c r="E143" t="s">
        <v>71</v>
      </c>
      <c r="F143" s="2">
        <v>1699</v>
      </c>
      <c r="G143" s="2">
        <v>2999</v>
      </c>
      <c r="H143" s="1">
        <v>0.43</v>
      </c>
      <c r="I143">
        <v>4.4000000000000004</v>
      </c>
      <c r="J143" s="4">
        <v>24780</v>
      </c>
      <c r="K143" t="s">
        <v>941</v>
      </c>
      <c r="P143" t="s">
        <v>352</v>
      </c>
      <c r="Q143" t="s">
        <v>353</v>
      </c>
      <c r="R143" t="s">
        <v>942</v>
      </c>
      <c r="S143" t="s">
        <v>943</v>
      </c>
    </row>
    <row r="144" spans="1:19">
      <c r="A144" t="s">
        <v>944</v>
      </c>
      <c r="B144" t="s">
        <v>945</v>
      </c>
      <c r="C144" s="5" t="str">
        <f t="shared" si="2"/>
        <v>LRIPL Mi Remote</v>
      </c>
      <c r="D144" s="5" t="str">
        <f>PROPER(E144)</f>
        <v>Electronics|Hometheater,Tv&amp;Video|Accessories|Remotecontrols</v>
      </c>
      <c r="E144" t="s">
        <v>336</v>
      </c>
      <c r="F144">
        <v>655</v>
      </c>
      <c r="G144" s="2">
        <v>1099</v>
      </c>
      <c r="H144" s="1">
        <v>0.4</v>
      </c>
      <c r="I144">
        <v>3.2</v>
      </c>
      <c r="J144" s="4">
        <v>285</v>
      </c>
      <c r="K144" t="s">
        <v>946</v>
      </c>
      <c r="P144" t="s">
        <v>947</v>
      </c>
      <c r="Q144" t="s">
        <v>948</v>
      </c>
      <c r="R144" t="s">
        <v>949</v>
      </c>
      <c r="S144" t="s">
        <v>950</v>
      </c>
    </row>
    <row r="145" spans="1:19">
      <c r="A145" t="s">
        <v>951</v>
      </c>
      <c r="B145" t="s">
        <v>952</v>
      </c>
      <c r="C145" s="5" t="str">
        <f t="shared" si="2"/>
        <v>TP-Link Nano USB</v>
      </c>
      <c r="D145" s="5" t="str">
        <f>PROPER(E145)</f>
        <v>Computers&amp;Accessories|Networkingdevices|Networkadapters|Wirelessusbadapters</v>
      </c>
      <c r="E145" t="s">
        <v>71</v>
      </c>
      <c r="F145">
        <v>749</v>
      </c>
      <c r="G145" s="2">
        <v>1339</v>
      </c>
      <c r="H145" s="1">
        <v>0.44</v>
      </c>
      <c r="I145">
        <v>4.2</v>
      </c>
      <c r="J145" s="4">
        <v>179692</v>
      </c>
      <c r="K145" t="s">
        <v>953</v>
      </c>
      <c r="P145" t="s">
        <v>73</v>
      </c>
      <c r="Q145" t="s">
        <v>74</v>
      </c>
      <c r="R145" t="s">
        <v>954</v>
      </c>
      <c r="S145" t="s">
        <v>955</v>
      </c>
    </row>
    <row r="146" spans="1:19">
      <c r="A146" t="s">
        <v>956</v>
      </c>
      <c r="B146" t="s">
        <v>957</v>
      </c>
      <c r="C146" s="5" t="str">
        <f t="shared" si="2"/>
        <v>Kodak 80 cm</v>
      </c>
      <c r="D146" s="5" t="str">
        <f>PROPER(E146)</f>
        <v>Electronics|Hometheater,Tv&amp;Video|Televisions|Smarttelevisions</v>
      </c>
      <c r="E146" t="s">
        <v>124</v>
      </c>
      <c r="F146" s="2">
        <v>9999</v>
      </c>
      <c r="G146" s="2">
        <v>12999</v>
      </c>
      <c r="H146" s="1">
        <v>0.23</v>
      </c>
      <c r="I146">
        <v>4.2</v>
      </c>
      <c r="J146" s="4">
        <v>6088</v>
      </c>
      <c r="K146" t="s">
        <v>958</v>
      </c>
      <c r="P146" t="s">
        <v>959</v>
      </c>
      <c r="Q146" t="s">
        <v>960</v>
      </c>
      <c r="R146" t="s">
        <v>961</v>
      </c>
      <c r="S146" t="s">
        <v>962</v>
      </c>
    </row>
    <row r="147" spans="1:19">
      <c r="A147" t="s">
        <v>963</v>
      </c>
      <c r="B147" t="s">
        <v>964</v>
      </c>
      <c r="C147" s="5" t="str">
        <f t="shared" si="2"/>
        <v>Airtel DigitalTV DTH</v>
      </c>
      <c r="D147" s="5" t="str">
        <f>PROPER(E147)</f>
        <v>Electronics|Hometheater,Tv&amp;Video|Accessories|Remotecontrols</v>
      </c>
      <c r="E147" t="s">
        <v>336</v>
      </c>
      <c r="F147">
        <v>195</v>
      </c>
      <c r="G147">
        <v>499</v>
      </c>
      <c r="H147" s="1">
        <v>0.61</v>
      </c>
      <c r="I147">
        <v>3.7</v>
      </c>
      <c r="J147" s="4">
        <v>1383</v>
      </c>
      <c r="K147" t="s">
        <v>965</v>
      </c>
      <c r="P147" t="s">
        <v>966</v>
      </c>
      <c r="Q147" t="s">
        <v>967</v>
      </c>
      <c r="R147" t="s">
        <v>968</v>
      </c>
      <c r="S147" t="s">
        <v>969</v>
      </c>
    </row>
    <row r="148" spans="1:19">
      <c r="A148" t="s">
        <v>970</v>
      </c>
      <c r="B148" t="s">
        <v>971</v>
      </c>
      <c r="C148" s="5" t="str">
        <f t="shared" si="2"/>
        <v>AmazonBasics New Release</v>
      </c>
      <c r="D148" s="5" t="str">
        <f>PROPER(E148)</f>
        <v>Computers&amp;Accessories|Accessories&amp;Peripherals|Cables&amp;Accessories|Cables|Usbcables</v>
      </c>
      <c r="E148" t="s">
        <v>15</v>
      </c>
      <c r="F148">
        <v>999</v>
      </c>
      <c r="G148" s="2">
        <v>2100</v>
      </c>
      <c r="H148" s="1">
        <v>0.52</v>
      </c>
      <c r="I148">
        <v>4.5</v>
      </c>
      <c r="J148" s="4">
        <v>5492</v>
      </c>
      <c r="K148" t="s">
        <v>363</v>
      </c>
      <c r="P148" t="s">
        <v>972</v>
      </c>
      <c r="Q148" t="s">
        <v>973</v>
      </c>
      <c r="R148" t="s">
        <v>974</v>
      </c>
      <c r="S148" t="s">
        <v>975</v>
      </c>
    </row>
    <row r="149" spans="1:19">
      <c r="A149" t="s">
        <v>976</v>
      </c>
      <c r="B149" t="s">
        <v>977</v>
      </c>
      <c r="C149" s="5" t="str">
        <f t="shared" si="2"/>
        <v>Ambrane Fast 100W</v>
      </c>
      <c r="D149" s="5" t="str">
        <f>PROPER(E149)</f>
        <v>Computers&amp;Accessories|Accessories&amp;Peripherals|Cables&amp;Accessories|Cables|Usbcables</v>
      </c>
      <c r="E149" t="s">
        <v>15</v>
      </c>
      <c r="F149">
        <v>499</v>
      </c>
      <c r="G149">
        <v>899</v>
      </c>
      <c r="H149" s="1">
        <v>0.44</v>
      </c>
      <c r="I149">
        <v>4.2</v>
      </c>
      <c r="J149" s="4">
        <v>919</v>
      </c>
      <c r="K149" t="s">
        <v>978</v>
      </c>
      <c r="P149" t="s">
        <v>979</v>
      </c>
      <c r="Q149" t="s">
        <v>980</v>
      </c>
      <c r="R149" t="s">
        <v>981</v>
      </c>
      <c r="S149" t="s">
        <v>982</v>
      </c>
    </row>
    <row r="150" spans="1:19">
      <c r="A150" t="s">
        <v>983</v>
      </c>
      <c r="B150" t="s">
        <v>984</v>
      </c>
      <c r="C150" s="5" t="str">
        <f t="shared" si="2"/>
        <v>BlueRigger Digital Optical</v>
      </c>
      <c r="D150" s="5" t="str">
        <f>PROPER(E150)</f>
        <v>Electronics|Hometheater,Tv&amp;Video|Accessories|Cables|Opticalcables</v>
      </c>
      <c r="E150" t="s">
        <v>985</v>
      </c>
      <c r="F150">
        <v>416</v>
      </c>
      <c r="G150">
        <v>599</v>
      </c>
      <c r="H150" s="1">
        <v>0.31</v>
      </c>
      <c r="I150">
        <v>4.2</v>
      </c>
      <c r="J150" s="4">
        <v>30023</v>
      </c>
      <c r="K150" t="s">
        <v>986</v>
      </c>
      <c r="P150" t="s">
        <v>987</v>
      </c>
      <c r="Q150" t="s">
        <v>988</v>
      </c>
      <c r="R150" t="s">
        <v>989</v>
      </c>
      <c r="S150" t="s">
        <v>990</v>
      </c>
    </row>
    <row r="151" spans="1:19">
      <c r="A151" t="s">
        <v>991</v>
      </c>
      <c r="B151" t="s">
        <v>992</v>
      </c>
      <c r="C151" s="5" t="str">
        <f t="shared" si="2"/>
        <v>Duracell Type-C To</v>
      </c>
      <c r="D151" s="5" t="str">
        <f>PROPER(E151)</f>
        <v>Computers&amp;Accessories|Accessories&amp;Peripherals|Cables&amp;Accessories|Cables|Usbcables</v>
      </c>
      <c r="E151" t="s">
        <v>15</v>
      </c>
      <c r="F151">
        <v>368</v>
      </c>
      <c r="G151">
        <v>699</v>
      </c>
      <c r="H151" s="1">
        <v>0.47</v>
      </c>
      <c r="I151">
        <v>4.2</v>
      </c>
      <c r="J151" s="4">
        <v>387</v>
      </c>
      <c r="K151" t="s">
        <v>993</v>
      </c>
      <c r="P151" t="s">
        <v>994</v>
      </c>
      <c r="Q151" t="s">
        <v>995</v>
      </c>
      <c r="R151" t="s">
        <v>996</v>
      </c>
      <c r="S151" t="s">
        <v>997</v>
      </c>
    </row>
    <row r="152" spans="1:19">
      <c r="A152" t="s">
        <v>998</v>
      </c>
      <c r="B152" t="s">
        <v>999</v>
      </c>
      <c r="C152" s="5" t="str">
        <f t="shared" si="2"/>
        <v>VU 138 cm</v>
      </c>
      <c r="D152" s="5" t="str">
        <f>PROPER(E152)</f>
        <v>Electronics|Hometheater,Tv&amp;Video|Televisions|Smarttelevisions</v>
      </c>
      <c r="E152" t="s">
        <v>124</v>
      </c>
      <c r="F152" s="2">
        <v>29990</v>
      </c>
      <c r="G152" s="2">
        <v>65000</v>
      </c>
      <c r="H152" s="1">
        <v>0.54</v>
      </c>
      <c r="I152">
        <v>4.0999999999999996</v>
      </c>
      <c r="J152" s="4">
        <v>211</v>
      </c>
      <c r="K152" t="s">
        <v>1000</v>
      </c>
      <c r="P152" t="s">
        <v>1001</v>
      </c>
      <c r="Q152" t="s">
        <v>1002</v>
      </c>
      <c r="R152" t="s">
        <v>1003</v>
      </c>
      <c r="S152" t="s">
        <v>1004</v>
      </c>
    </row>
    <row r="153" spans="1:19">
      <c r="A153" t="s">
        <v>1005</v>
      </c>
      <c r="B153" t="s">
        <v>1006</v>
      </c>
      <c r="C153" s="5" t="str">
        <f t="shared" si="2"/>
        <v>Zoul USB Type</v>
      </c>
      <c r="D153" s="5" t="str">
        <f>PROPER(E153)</f>
        <v>Computers&amp;Accessories|Accessories&amp;Peripherals|Cables&amp;Accessories|Cables|Usbcables</v>
      </c>
      <c r="E153" t="s">
        <v>15</v>
      </c>
      <c r="F153">
        <v>339</v>
      </c>
      <c r="G153" s="2">
        <v>1099</v>
      </c>
      <c r="H153" s="1">
        <v>0.69</v>
      </c>
      <c r="I153">
        <v>4.3</v>
      </c>
      <c r="J153" s="4">
        <v>974</v>
      </c>
      <c r="K153" t="s">
        <v>1007</v>
      </c>
      <c r="P153" t="s">
        <v>233</v>
      </c>
      <c r="Q153" t="s">
        <v>234</v>
      </c>
      <c r="R153" t="s">
        <v>1008</v>
      </c>
      <c r="S153" t="s">
        <v>1009</v>
      </c>
    </row>
    <row r="154" spans="1:19">
      <c r="A154" t="s">
        <v>1010</v>
      </c>
      <c r="B154" t="s">
        <v>1011</v>
      </c>
      <c r="C154" s="5" t="str">
        <f t="shared" si="2"/>
        <v>Samsung 80 cm</v>
      </c>
      <c r="D154" s="5" t="str">
        <f>PROPER(E154)</f>
        <v>Electronics|Hometheater,Tv&amp;Video|Televisions|Smarttelevisions</v>
      </c>
      <c r="E154" t="s">
        <v>124</v>
      </c>
      <c r="F154" s="2">
        <v>15490</v>
      </c>
      <c r="G154" s="2">
        <v>20900</v>
      </c>
      <c r="H154" s="1">
        <v>0.26</v>
      </c>
      <c r="I154">
        <v>4.3</v>
      </c>
      <c r="J154" s="4">
        <v>16299</v>
      </c>
      <c r="K154" t="s">
        <v>1012</v>
      </c>
      <c r="P154" t="s">
        <v>166</v>
      </c>
      <c r="Q154" t="s">
        <v>167</v>
      </c>
      <c r="R154" t="s">
        <v>1013</v>
      </c>
      <c r="S154" t="s">
        <v>1014</v>
      </c>
    </row>
    <row r="155" spans="1:19">
      <c r="A155" t="s">
        <v>1015</v>
      </c>
      <c r="B155" t="s">
        <v>1016</v>
      </c>
      <c r="C155" s="5" t="str">
        <f t="shared" si="2"/>
        <v>MI Xiaomi USB</v>
      </c>
      <c r="D155" s="5" t="str">
        <f>PROPER(E155)</f>
        <v>Computers&amp;Accessories|Accessories&amp;Peripherals|Cables&amp;Accessories|Cables|Usbcables</v>
      </c>
      <c r="E155" t="s">
        <v>15</v>
      </c>
      <c r="F155">
        <v>499</v>
      </c>
      <c r="G155" s="2">
        <v>1299</v>
      </c>
      <c r="H155" s="1">
        <v>0.62</v>
      </c>
      <c r="I155">
        <v>4.3</v>
      </c>
      <c r="J155" s="4">
        <v>30411</v>
      </c>
      <c r="K155" t="s">
        <v>1017</v>
      </c>
      <c r="P155" t="s">
        <v>65</v>
      </c>
      <c r="Q155" t="s">
        <v>66</v>
      </c>
      <c r="R155" t="s">
        <v>1018</v>
      </c>
      <c r="S155" t="s">
        <v>1019</v>
      </c>
    </row>
    <row r="156" spans="1:19">
      <c r="A156" t="s">
        <v>1020</v>
      </c>
      <c r="B156" t="s">
        <v>1021</v>
      </c>
      <c r="C156" s="5" t="str">
        <f t="shared" si="2"/>
        <v>GENERIC Ultra-Mini Bluetooth</v>
      </c>
      <c r="D156" s="5" t="str">
        <f>PROPER(E156)</f>
        <v>Computers&amp;Accessories|Networkingdevices|Networkadapters|Wirelessusbadapters</v>
      </c>
      <c r="E156" t="s">
        <v>71</v>
      </c>
      <c r="F156">
        <v>249</v>
      </c>
      <c r="G156">
        <v>399</v>
      </c>
      <c r="H156" s="1">
        <v>0.38</v>
      </c>
      <c r="I156">
        <v>3.4</v>
      </c>
      <c r="J156" s="4">
        <v>4642</v>
      </c>
      <c r="K156" t="s">
        <v>1022</v>
      </c>
      <c r="P156" t="s">
        <v>1023</v>
      </c>
      <c r="Q156" t="s">
        <v>1024</v>
      </c>
      <c r="R156" t="s">
        <v>1025</v>
      </c>
      <c r="S156" t="s">
        <v>1026</v>
      </c>
    </row>
    <row r="157" spans="1:19">
      <c r="A157" t="s">
        <v>1027</v>
      </c>
      <c r="B157" t="s">
        <v>1028</v>
      </c>
      <c r="C157" s="5" t="str">
        <f t="shared" si="2"/>
        <v>7SEVEN¬Æ Compatible for</v>
      </c>
      <c r="D157" s="5" t="str">
        <f>PROPER(E157)</f>
        <v>Electronics|Hometheater,Tv&amp;Video|Accessories|Remotecontrols</v>
      </c>
      <c r="E157" t="s">
        <v>336</v>
      </c>
      <c r="F157">
        <v>399</v>
      </c>
      <c r="G157">
        <v>799</v>
      </c>
      <c r="H157" s="1">
        <v>0.5</v>
      </c>
      <c r="I157">
        <v>4.3</v>
      </c>
      <c r="J157" s="4">
        <v>12</v>
      </c>
      <c r="K157" t="s">
        <v>1029</v>
      </c>
      <c r="P157" t="s">
        <v>1030</v>
      </c>
      <c r="Q157" t="s">
        <v>1031</v>
      </c>
      <c r="R157" t="s">
        <v>1032</v>
      </c>
      <c r="S157" t="s">
        <v>1033</v>
      </c>
    </row>
    <row r="158" spans="1:19">
      <c r="A158" t="s">
        <v>1034</v>
      </c>
      <c r="B158" t="s">
        <v>1035</v>
      </c>
      <c r="C158" s="5" t="str">
        <f t="shared" si="2"/>
        <v>Belkin Apple Certified</v>
      </c>
      <c r="D158" s="5" t="str">
        <f>PROPER(E158)</f>
        <v>Computers&amp;Accessories|Accessories&amp;Peripherals|Cables&amp;Accessories|Cables|Usbcables</v>
      </c>
      <c r="E158" t="s">
        <v>15</v>
      </c>
      <c r="F158" s="2">
        <v>1499</v>
      </c>
      <c r="G158" s="2">
        <v>1999</v>
      </c>
      <c r="H158" s="1">
        <v>0.25</v>
      </c>
      <c r="I158">
        <v>4.4000000000000004</v>
      </c>
      <c r="J158" s="4">
        <v>1951</v>
      </c>
      <c r="K158" t="s">
        <v>1036</v>
      </c>
      <c r="P158" t="s">
        <v>804</v>
      </c>
      <c r="Q158" t="s">
        <v>805</v>
      </c>
      <c r="R158" t="s">
        <v>1037</v>
      </c>
      <c r="S158" t="s">
        <v>1038</v>
      </c>
    </row>
    <row r="159" spans="1:19">
      <c r="A159" t="s">
        <v>1039</v>
      </c>
      <c r="B159" t="s">
        <v>1040</v>
      </c>
      <c r="C159" s="5" t="str">
        <f t="shared" si="2"/>
        <v>EGate i9 Pro-Max</v>
      </c>
      <c r="D159" s="5" t="str">
        <f>PROPER(E159)</f>
        <v>Electronics|Hometheater,Tv&amp;Video|Projectors</v>
      </c>
      <c r="E159" t="s">
        <v>1041</v>
      </c>
      <c r="F159" s="2">
        <v>9490</v>
      </c>
      <c r="G159" s="2">
        <v>15990</v>
      </c>
      <c r="H159" s="1">
        <v>0.41</v>
      </c>
      <c r="I159">
        <v>3.9</v>
      </c>
      <c r="J159" s="4">
        <v>10480</v>
      </c>
      <c r="K159" t="s">
        <v>1042</v>
      </c>
      <c r="P159" t="s">
        <v>1043</v>
      </c>
      <c r="Q159" t="s">
        <v>1044</v>
      </c>
      <c r="R159" t="s">
        <v>1045</v>
      </c>
      <c r="S159" t="s">
        <v>1046</v>
      </c>
    </row>
    <row r="160" spans="1:19">
      <c r="A160" t="s">
        <v>1047</v>
      </c>
      <c r="B160" t="s">
        <v>1048</v>
      </c>
      <c r="C160" s="5" t="str">
        <f t="shared" si="2"/>
        <v>ZEBRONICS HAA2021 HDMI</v>
      </c>
      <c r="D160" s="5" t="str">
        <f>PROPER(E160)</f>
        <v>Electronics|Hometheater,Tv&amp;Video|Accessories|Cables|Hdmicables</v>
      </c>
      <c r="E160" t="s">
        <v>96</v>
      </c>
      <c r="F160">
        <v>637</v>
      </c>
      <c r="G160" s="2">
        <v>1499</v>
      </c>
      <c r="H160" s="1">
        <v>0.57999999999999996</v>
      </c>
      <c r="I160">
        <v>4.0999999999999996</v>
      </c>
      <c r="J160" s="4">
        <v>24</v>
      </c>
      <c r="K160" t="s">
        <v>1049</v>
      </c>
      <c r="P160" t="s">
        <v>1050</v>
      </c>
      <c r="Q160" t="s">
        <v>1051</v>
      </c>
      <c r="R160" t="s">
        <v>1052</v>
      </c>
      <c r="S160" t="s">
        <v>1053</v>
      </c>
    </row>
    <row r="161" spans="1:19">
      <c r="A161" t="s">
        <v>1054</v>
      </c>
      <c r="B161" t="s">
        <v>1055</v>
      </c>
      <c r="C161" s="5" t="str">
        <f t="shared" si="2"/>
        <v>7SEVEN¬Æ Compatible for</v>
      </c>
      <c r="D161" s="5" t="str">
        <f>PROPER(E161)</f>
        <v>Electronics|Hometheater,Tv&amp;Video|Accessories|Remotecontrols</v>
      </c>
      <c r="E161" t="s">
        <v>336</v>
      </c>
      <c r="F161">
        <v>399</v>
      </c>
      <c r="G161">
        <v>899</v>
      </c>
      <c r="H161" s="1">
        <v>0.56000000000000005</v>
      </c>
      <c r="I161">
        <v>3.9</v>
      </c>
      <c r="J161" s="4">
        <v>254</v>
      </c>
      <c r="K161" t="s">
        <v>1056</v>
      </c>
      <c r="P161" t="s">
        <v>1057</v>
      </c>
      <c r="Q161" t="s">
        <v>1058</v>
      </c>
      <c r="R161" t="s">
        <v>1059</v>
      </c>
      <c r="S161" t="s">
        <v>1060</v>
      </c>
    </row>
    <row r="162" spans="1:19">
      <c r="A162" t="s">
        <v>1061</v>
      </c>
      <c r="B162" t="s">
        <v>1062</v>
      </c>
      <c r="C162" s="5" t="str">
        <f t="shared" si="2"/>
        <v>AmazonBasics Digital Optical</v>
      </c>
      <c r="D162" s="5" t="str">
        <f>PROPER(E162)</f>
        <v>Electronics|Hometheater,Tv&amp;Video|Accessories|Cables|Opticalcables</v>
      </c>
      <c r="E162" t="s">
        <v>985</v>
      </c>
      <c r="F162" s="2">
        <v>1089</v>
      </c>
      <c r="G162" s="2">
        <v>1600</v>
      </c>
      <c r="H162" s="1">
        <v>0.32</v>
      </c>
      <c r="I162">
        <v>4</v>
      </c>
      <c r="J162" s="4">
        <v>3565</v>
      </c>
      <c r="K162" t="s">
        <v>1063</v>
      </c>
      <c r="P162" t="s">
        <v>1064</v>
      </c>
      <c r="Q162" t="s">
        <v>1065</v>
      </c>
      <c r="R162" t="s">
        <v>1066</v>
      </c>
      <c r="S162" t="s">
        <v>1067</v>
      </c>
    </row>
    <row r="163" spans="1:19">
      <c r="A163" t="s">
        <v>1068</v>
      </c>
      <c r="B163" t="s">
        <v>1069</v>
      </c>
      <c r="C163" s="5" t="str">
        <f t="shared" si="2"/>
        <v>Wayona Type C</v>
      </c>
      <c r="D163" s="5" t="str">
        <f>PROPER(E163)</f>
        <v>Computers&amp;Accessories|Accessories&amp;Peripherals|Cables&amp;Accessories|Cables|Usbcables</v>
      </c>
      <c r="E163" t="s">
        <v>15</v>
      </c>
      <c r="F163">
        <v>339</v>
      </c>
      <c r="G163">
        <v>999</v>
      </c>
      <c r="H163" s="1">
        <v>0.66</v>
      </c>
      <c r="I163">
        <v>4.3</v>
      </c>
      <c r="J163" s="4">
        <v>6255</v>
      </c>
      <c r="K163" t="s">
        <v>1070</v>
      </c>
      <c r="P163" t="s">
        <v>1071</v>
      </c>
      <c r="Q163" t="s">
        <v>9445</v>
      </c>
      <c r="R163" t="s">
        <v>1072</v>
      </c>
      <c r="S163" t="s">
        <v>1073</v>
      </c>
    </row>
    <row r="164" spans="1:19">
      <c r="A164" t="s">
        <v>1074</v>
      </c>
      <c r="B164" t="s">
        <v>1075</v>
      </c>
      <c r="C164" s="5" t="str">
        <f t="shared" si="2"/>
        <v>Pinnaclz Original Combo</v>
      </c>
      <c r="D164" s="5" t="str">
        <f>PROPER(E164)</f>
        <v>Computers&amp;Accessories|Accessories&amp;Peripherals|Cables&amp;Accessories|Cables|Usbcables</v>
      </c>
      <c r="E164" t="s">
        <v>15</v>
      </c>
      <c r="F164">
        <v>149</v>
      </c>
      <c r="G164">
        <v>499</v>
      </c>
      <c r="H164" s="1">
        <v>0.7</v>
      </c>
      <c r="I164">
        <v>4</v>
      </c>
      <c r="J164" s="4">
        <v>7732</v>
      </c>
      <c r="K164" t="s">
        <v>1076</v>
      </c>
      <c r="P164" t="s">
        <v>504</v>
      </c>
      <c r="Q164" t="s">
        <v>505</v>
      </c>
      <c r="R164" t="s">
        <v>1077</v>
      </c>
      <c r="S164" t="s">
        <v>1078</v>
      </c>
    </row>
    <row r="165" spans="1:19">
      <c r="A165" t="s">
        <v>1079</v>
      </c>
      <c r="B165" t="s">
        <v>1080</v>
      </c>
      <c r="C165" s="5" t="str">
        <f t="shared" si="2"/>
        <v>Ambrane BCL-15 Lightning</v>
      </c>
      <c r="D165" s="5" t="str">
        <f>PROPER(E165)</f>
        <v>Computers&amp;Accessories|Accessories&amp;Peripherals|Cables&amp;Accessories|Cables|Usbcables</v>
      </c>
      <c r="E165" t="s">
        <v>15</v>
      </c>
      <c r="F165">
        <v>149</v>
      </c>
      <c r="G165">
        <v>399</v>
      </c>
      <c r="H165" s="1">
        <v>0.63</v>
      </c>
      <c r="I165">
        <v>3.9</v>
      </c>
      <c r="J165" s="4">
        <v>57</v>
      </c>
      <c r="K165" t="s">
        <v>1081</v>
      </c>
      <c r="P165" t="s">
        <v>9446</v>
      </c>
      <c r="Q165" t="s">
        <v>1082</v>
      </c>
      <c r="R165" t="s">
        <v>1083</v>
      </c>
      <c r="S165" t="s">
        <v>1084</v>
      </c>
    </row>
    <row r="166" spans="1:19">
      <c r="A166" t="s">
        <v>1085</v>
      </c>
      <c r="B166" t="s">
        <v>1086</v>
      </c>
      <c r="C166" s="5" t="str">
        <f t="shared" si="2"/>
        <v>Belkin USB C</v>
      </c>
      <c r="D166" s="5" t="str">
        <f>PROPER(E166)</f>
        <v>Computers&amp;Accessories|Accessories&amp;Peripherals|Cables&amp;Accessories|Cables|Usbcables</v>
      </c>
      <c r="E166" t="s">
        <v>15</v>
      </c>
      <c r="F166">
        <v>599</v>
      </c>
      <c r="G166">
        <v>849</v>
      </c>
      <c r="H166" s="1">
        <v>0.28999999999999998</v>
      </c>
      <c r="I166">
        <v>4.5</v>
      </c>
      <c r="J166" s="4">
        <v>577</v>
      </c>
      <c r="K166" t="s">
        <v>1087</v>
      </c>
      <c r="P166" t="s">
        <v>1088</v>
      </c>
      <c r="Q166" t="s">
        <v>1089</v>
      </c>
      <c r="R166" t="s">
        <v>1090</v>
      </c>
      <c r="S166" t="s">
        <v>1091</v>
      </c>
    </row>
    <row r="167" spans="1:19">
      <c r="A167" t="s">
        <v>1092</v>
      </c>
      <c r="B167" t="s">
        <v>1093</v>
      </c>
      <c r="C167" s="5" t="str">
        <f t="shared" si="2"/>
        <v>LOHAYA Television Remote</v>
      </c>
      <c r="D167" s="5" t="str">
        <f>PROPER(E167)</f>
        <v>Electronics|Hometheater,Tv&amp;Video|Accessories|Remotecontrols</v>
      </c>
      <c r="E167" t="s">
        <v>336</v>
      </c>
      <c r="F167">
        <v>299</v>
      </c>
      <c r="G167" s="2">
        <v>1199</v>
      </c>
      <c r="H167" s="1">
        <v>0.75</v>
      </c>
      <c r="I167">
        <v>3.9</v>
      </c>
      <c r="J167" s="4">
        <v>1193</v>
      </c>
      <c r="K167" t="s">
        <v>1094</v>
      </c>
      <c r="P167" t="s">
        <v>1095</v>
      </c>
      <c r="Q167" t="s">
        <v>1096</v>
      </c>
      <c r="R167" t="s">
        <v>1097</v>
      </c>
      <c r="S167" t="s">
        <v>1098</v>
      </c>
    </row>
    <row r="168" spans="1:19">
      <c r="A168" t="s">
        <v>1099</v>
      </c>
      <c r="B168" t="s">
        <v>1100</v>
      </c>
      <c r="C168" s="5" t="str">
        <f t="shared" si="2"/>
        <v>Wayona Nylon Braided</v>
      </c>
      <c r="D168" s="5" t="str">
        <f>PROPER(E168)</f>
        <v>Computers&amp;Accessories|Accessories&amp;Peripherals|Cables&amp;Accessories|Cables|Usbcables</v>
      </c>
      <c r="E168" t="s">
        <v>15</v>
      </c>
      <c r="F168">
        <v>399</v>
      </c>
      <c r="G168" s="2">
        <v>1299</v>
      </c>
      <c r="H168" s="1">
        <v>0.69</v>
      </c>
      <c r="I168">
        <v>4.2</v>
      </c>
      <c r="J168" s="4">
        <v>13120</v>
      </c>
      <c r="K168" t="s">
        <v>1101</v>
      </c>
      <c r="P168" t="s">
        <v>702</v>
      </c>
      <c r="Q168" t="s">
        <v>703</v>
      </c>
      <c r="R168" t="s">
        <v>1102</v>
      </c>
      <c r="S168" t="s">
        <v>1103</v>
      </c>
    </row>
    <row r="169" spans="1:19">
      <c r="A169" t="s">
        <v>1104</v>
      </c>
      <c r="B169" t="s">
        <v>1105</v>
      </c>
      <c r="C169" s="5" t="str">
        <f t="shared" si="2"/>
        <v>Electvision Remote Control</v>
      </c>
      <c r="D169" s="5" t="str">
        <f>PROPER(E169)</f>
        <v>Electronics|Hometheater,Tv&amp;Video|Accessories|Remotecontrols</v>
      </c>
      <c r="E169" t="s">
        <v>336</v>
      </c>
      <c r="F169">
        <v>339</v>
      </c>
      <c r="G169" s="2">
        <v>1999</v>
      </c>
      <c r="H169" s="1">
        <v>0.83</v>
      </c>
      <c r="I169">
        <v>4</v>
      </c>
      <c r="J169" s="4">
        <v>343</v>
      </c>
      <c r="K169" t="s">
        <v>1106</v>
      </c>
      <c r="P169" t="s">
        <v>1107</v>
      </c>
      <c r="Q169" t="s">
        <v>1108</v>
      </c>
      <c r="R169" t="s">
        <v>1109</v>
      </c>
      <c r="S169" t="s">
        <v>1110</v>
      </c>
    </row>
    <row r="170" spans="1:19">
      <c r="A170" t="s">
        <v>1111</v>
      </c>
      <c r="B170" t="s">
        <v>1112</v>
      </c>
      <c r="C170" s="5" t="str">
        <f t="shared" si="2"/>
        <v>Acer 80 cm</v>
      </c>
      <c r="D170" s="5" t="str">
        <f>PROPER(E170)</f>
        <v>Electronics|Hometheater,Tv&amp;Video|Televisions|Smarttelevisions</v>
      </c>
      <c r="E170" t="s">
        <v>124</v>
      </c>
      <c r="F170" s="2">
        <v>12499</v>
      </c>
      <c r="G170" s="2">
        <v>22990</v>
      </c>
      <c r="H170" s="1">
        <v>0.46</v>
      </c>
      <c r="I170">
        <v>4.3</v>
      </c>
      <c r="J170" s="4">
        <v>1611</v>
      </c>
      <c r="K170" t="s">
        <v>1113</v>
      </c>
      <c r="P170" t="s">
        <v>1114</v>
      </c>
      <c r="Q170" t="s">
        <v>1115</v>
      </c>
      <c r="R170" t="s">
        <v>1116</v>
      </c>
      <c r="S170" t="s">
        <v>1117</v>
      </c>
    </row>
    <row r="171" spans="1:19">
      <c r="A171" t="s">
        <v>1118</v>
      </c>
      <c r="B171" t="s">
        <v>1119</v>
      </c>
      <c r="C171" s="5" t="str">
        <f t="shared" si="2"/>
        <v>realme 10W Fast</v>
      </c>
      <c r="D171" s="5" t="str">
        <f>PROPER(E171)</f>
        <v>Computers&amp;Accessories|Accessories&amp;Peripherals|Cables&amp;Accessories|Cables|Usbcables</v>
      </c>
      <c r="E171" t="s">
        <v>15</v>
      </c>
      <c r="F171">
        <v>249</v>
      </c>
      <c r="G171">
        <v>399</v>
      </c>
      <c r="H171" s="1">
        <v>0.38</v>
      </c>
      <c r="I171">
        <v>4</v>
      </c>
      <c r="J171" s="4">
        <v>6558</v>
      </c>
      <c r="K171" t="s">
        <v>1120</v>
      </c>
      <c r="P171" t="s">
        <v>1121</v>
      </c>
      <c r="Q171" t="s">
        <v>1122</v>
      </c>
      <c r="R171" t="s">
        <v>1123</v>
      </c>
      <c r="S171" t="s">
        <v>1124</v>
      </c>
    </row>
    <row r="172" spans="1:19">
      <c r="A172" t="s">
        <v>1125</v>
      </c>
      <c r="B172" t="s">
        <v>1126</v>
      </c>
      <c r="C172" s="5" t="str">
        <f t="shared" si="2"/>
        <v>TP-Link AC1300 USB</v>
      </c>
      <c r="D172" s="5" t="str">
        <f>PROPER(E172)</f>
        <v>Computers&amp;Accessories|Networkingdevices|Networkadapters|Wirelessusbadapters</v>
      </c>
      <c r="E172" t="s">
        <v>71</v>
      </c>
      <c r="F172" s="2">
        <v>1399</v>
      </c>
      <c r="G172" s="2">
        <v>2499</v>
      </c>
      <c r="H172" s="1">
        <v>0.44</v>
      </c>
      <c r="I172">
        <v>4.4000000000000004</v>
      </c>
      <c r="J172" s="4">
        <v>23169</v>
      </c>
      <c r="K172" t="s">
        <v>1127</v>
      </c>
      <c r="P172" t="s">
        <v>1128</v>
      </c>
      <c r="Q172" t="s">
        <v>1129</v>
      </c>
      <c r="R172" t="s">
        <v>1130</v>
      </c>
      <c r="S172" t="s">
        <v>1131</v>
      </c>
    </row>
    <row r="173" spans="1:19">
      <c r="A173" t="s">
        <v>1132</v>
      </c>
      <c r="B173" t="s">
        <v>1133</v>
      </c>
      <c r="C173" s="5" t="str">
        <f t="shared" si="2"/>
        <v>Acer 139 cm</v>
      </c>
      <c r="D173" s="5" t="str">
        <f>PROPER(E173)</f>
        <v>Electronics|Hometheater,Tv&amp;Video|Televisions|Smarttelevisions</v>
      </c>
      <c r="E173" t="s">
        <v>124</v>
      </c>
      <c r="F173" s="2">
        <v>32999</v>
      </c>
      <c r="G173" s="2">
        <v>47990</v>
      </c>
      <c r="H173" s="1">
        <v>0.31</v>
      </c>
      <c r="I173">
        <v>4.3</v>
      </c>
      <c r="J173" s="4">
        <v>4703</v>
      </c>
      <c r="K173" t="s">
        <v>589</v>
      </c>
      <c r="P173" t="s">
        <v>180</v>
      </c>
      <c r="Q173" t="s">
        <v>9439</v>
      </c>
      <c r="R173" t="s">
        <v>1134</v>
      </c>
      <c r="S173" t="s">
        <v>1135</v>
      </c>
    </row>
    <row r="174" spans="1:19">
      <c r="A174" t="s">
        <v>1136</v>
      </c>
      <c r="B174" t="s">
        <v>1137</v>
      </c>
      <c r="C174" s="5" t="str">
        <f t="shared" si="2"/>
        <v>Ambrane 60W /</v>
      </c>
      <c r="D174" s="5" t="str">
        <f>PROPER(E174)</f>
        <v>Computers&amp;Accessories|Accessories&amp;Peripherals|Cables&amp;Accessories|Cables|Usbcables</v>
      </c>
      <c r="E174" t="s">
        <v>15</v>
      </c>
      <c r="F174">
        <v>149</v>
      </c>
      <c r="G174">
        <v>399</v>
      </c>
      <c r="H174" s="1">
        <v>0.63</v>
      </c>
      <c r="I174">
        <v>4</v>
      </c>
      <c r="J174" s="4">
        <v>1423</v>
      </c>
      <c r="K174" t="s">
        <v>1138</v>
      </c>
      <c r="P174" t="s">
        <v>525</v>
      </c>
      <c r="Q174" t="s">
        <v>9444</v>
      </c>
      <c r="R174" t="s">
        <v>1139</v>
      </c>
      <c r="S174" t="s">
        <v>1140</v>
      </c>
    </row>
    <row r="175" spans="1:19">
      <c r="A175" t="s">
        <v>1141</v>
      </c>
      <c r="B175" t="s">
        <v>1142</v>
      </c>
      <c r="C175" s="5" t="str">
        <f t="shared" si="2"/>
        <v>Wayona USB Type</v>
      </c>
      <c r="D175" s="5" t="str">
        <f>PROPER(E175)</f>
        <v>Computers&amp;Accessories|Accessories&amp;Peripherals|Cables&amp;Accessories|Cables|Usbcables</v>
      </c>
      <c r="E175" t="s">
        <v>15</v>
      </c>
      <c r="F175">
        <v>325</v>
      </c>
      <c r="G175">
        <v>999</v>
      </c>
      <c r="H175" s="1">
        <v>0.67</v>
      </c>
      <c r="I175">
        <v>4.3</v>
      </c>
      <c r="J175" s="4">
        <v>2651</v>
      </c>
      <c r="K175" t="s">
        <v>1143</v>
      </c>
      <c r="P175" t="s">
        <v>1144</v>
      </c>
      <c r="Q175" t="s">
        <v>1145</v>
      </c>
      <c r="R175" t="s">
        <v>1146</v>
      </c>
      <c r="S175" t="s">
        <v>1147</v>
      </c>
    </row>
    <row r="176" spans="1:19">
      <c r="A176" t="s">
        <v>1148</v>
      </c>
      <c r="B176" t="s">
        <v>1149</v>
      </c>
      <c r="C176" s="5" t="str">
        <f t="shared" si="2"/>
        <v>Syncwire LTG to</v>
      </c>
      <c r="D176" s="5" t="str">
        <f>PROPER(E176)</f>
        <v>Computers&amp;Accessories|Accessories&amp;Peripherals|Cables&amp;Accessories|Cables|Usbcables</v>
      </c>
      <c r="E176" t="s">
        <v>15</v>
      </c>
      <c r="F176">
        <v>399</v>
      </c>
      <c r="G176" s="2">
        <v>1999</v>
      </c>
      <c r="H176" s="1">
        <v>0.8</v>
      </c>
      <c r="I176">
        <v>5</v>
      </c>
      <c r="J176" s="4">
        <v>5</v>
      </c>
      <c r="K176" t="s">
        <v>1150</v>
      </c>
      <c r="P176" t="s">
        <v>1151</v>
      </c>
      <c r="Q176" t="s">
        <v>1152</v>
      </c>
      <c r="R176" t="s">
        <v>1153</v>
      </c>
      <c r="S176" t="s">
        <v>1154</v>
      </c>
    </row>
    <row r="177" spans="1:19">
      <c r="A177" t="s">
        <v>1155</v>
      </c>
      <c r="B177" t="s">
        <v>1156</v>
      </c>
      <c r="C177" s="5" t="str">
        <f t="shared" si="2"/>
        <v>Skadioo WiFi Adapter</v>
      </c>
      <c r="D177" s="5" t="str">
        <f>PROPER(E177)</f>
        <v>Computers&amp;Accessories|Networkingdevices|Networkadapters|Wirelessusbadapters</v>
      </c>
      <c r="E177" t="s">
        <v>71</v>
      </c>
      <c r="F177">
        <v>199</v>
      </c>
      <c r="G177">
        <v>499</v>
      </c>
      <c r="H177" s="1">
        <v>0.6</v>
      </c>
      <c r="I177">
        <v>3.7</v>
      </c>
      <c r="J177" s="4">
        <v>612</v>
      </c>
      <c r="K177" t="s">
        <v>1157</v>
      </c>
      <c r="P177" t="s">
        <v>1158</v>
      </c>
      <c r="Q177" t="s">
        <v>1159</v>
      </c>
      <c r="R177" t="s">
        <v>1160</v>
      </c>
      <c r="S177" t="s">
        <v>1161</v>
      </c>
    </row>
    <row r="178" spans="1:19">
      <c r="A178" t="s">
        <v>1162</v>
      </c>
      <c r="B178" t="s">
        <v>1163</v>
      </c>
      <c r="C178" s="5" t="str">
        <f t="shared" si="2"/>
        <v>FLiX (Beetel USB</v>
      </c>
      <c r="D178" s="5" t="str">
        <f>PROPER(E178)</f>
        <v>Computers&amp;Accessories|Accessories&amp;Peripherals|Cables&amp;Accessories|Cables|Usbcables</v>
      </c>
      <c r="E178" t="s">
        <v>15</v>
      </c>
      <c r="F178">
        <v>88</v>
      </c>
      <c r="G178">
        <v>299</v>
      </c>
      <c r="H178" s="1">
        <v>0.71</v>
      </c>
      <c r="I178">
        <v>4</v>
      </c>
      <c r="J178" s="4">
        <v>9378</v>
      </c>
      <c r="K178" t="s">
        <v>1164</v>
      </c>
      <c r="P178" t="s">
        <v>173</v>
      </c>
      <c r="Q178" t="s">
        <v>1165</v>
      </c>
      <c r="R178" t="s">
        <v>1166</v>
      </c>
      <c r="S178" t="s">
        <v>1167</v>
      </c>
    </row>
    <row r="179" spans="1:19">
      <c r="A179" t="s">
        <v>1168</v>
      </c>
      <c r="B179" t="s">
        <v>1169</v>
      </c>
      <c r="C179" s="5" t="str">
        <f t="shared" si="2"/>
        <v>Zoul USB C</v>
      </c>
      <c r="D179" s="5" t="str">
        <f>PROPER(E179)</f>
        <v>Computers&amp;Accessories|Accessories&amp;Peripherals|Cables&amp;Accessories|Cables|Usbcables</v>
      </c>
      <c r="E179" t="s">
        <v>15</v>
      </c>
      <c r="F179">
        <v>399</v>
      </c>
      <c r="G179" s="2">
        <v>1099</v>
      </c>
      <c r="H179" s="1">
        <v>0.64</v>
      </c>
      <c r="I179">
        <v>4.0999999999999996</v>
      </c>
      <c r="J179" s="4">
        <v>2685</v>
      </c>
      <c r="K179" t="s">
        <v>1170</v>
      </c>
      <c r="P179" t="s">
        <v>935</v>
      </c>
      <c r="Q179" t="s">
        <v>936</v>
      </c>
      <c r="R179" t="s">
        <v>1171</v>
      </c>
      <c r="S179" t="s">
        <v>1172</v>
      </c>
    </row>
    <row r="180" spans="1:19">
      <c r="A180" t="s">
        <v>1173</v>
      </c>
      <c r="B180" t="s">
        <v>1174</v>
      </c>
      <c r="C180" s="5" t="str">
        <f t="shared" si="2"/>
        <v>FLiX (Beetel Flow</v>
      </c>
      <c r="D180" s="5" t="str">
        <f>PROPER(E180)</f>
        <v>Computers&amp;Accessories|Accessories&amp;Peripherals|Cables&amp;Accessories|Cables|Usbcables</v>
      </c>
      <c r="E180" t="s">
        <v>15</v>
      </c>
      <c r="F180">
        <v>57.89</v>
      </c>
      <c r="G180">
        <v>199</v>
      </c>
      <c r="H180" s="1">
        <v>0.71</v>
      </c>
      <c r="I180">
        <v>4</v>
      </c>
      <c r="J180" s="4">
        <v>9378</v>
      </c>
      <c r="K180" t="s">
        <v>1175</v>
      </c>
      <c r="P180" t="s">
        <v>173</v>
      </c>
      <c r="Q180" t="s">
        <v>174</v>
      </c>
      <c r="R180" t="s">
        <v>1176</v>
      </c>
      <c r="S180" t="s">
        <v>1177</v>
      </c>
    </row>
    <row r="181" spans="1:19">
      <c r="A181" t="s">
        <v>1178</v>
      </c>
      <c r="B181" t="s">
        <v>1179</v>
      </c>
      <c r="C181" s="5" t="str">
        <f t="shared" si="2"/>
        <v>7SEVEN¬Æ Bluetooth Voice</v>
      </c>
      <c r="D181" s="5" t="str">
        <f>PROPER(E181)</f>
        <v>Electronics|Hometheater,Tv&amp;Video|Accessories|Remotecontrols</v>
      </c>
      <c r="E181" t="s">
        <v>336</v>
      </c>
      <c r="F181">
        <v>799</v>
      </c>
      <c r="G181" s="2">
        <v>1999</v>
      </c>
      <c r="H181" s="1">
        <v>0.6</v>
      </c>
      <c r="I181">
        <v>3.3</v>
      </c>
      <c r="J181" s="4">
        <v>576</v>
      </c>
      <c r="K181" t="s">
        <v>1180</v>
      </c>
      <c r="P181" t="s">
        <v>1181</v>
      </c>
      <c r="Q181" t="s">
        <v>1182</v>
      </c>
      <c r="R181" t="s">
        <v>1183</v>
      </c>
      <c r="S181" t="s">
        <v>1184</v>
      </c>
    </row>
    <row r="182" spans="1:19">
      <c r="A182" t="s">
        <v>1185</v>
      </c>
      <c r="B182" t="s">
        <v>1186</v>
      </c>
      <c r="C182" s="5" t="str">
        <f t="shared" si="2"/>
        <v>Sony TV -</v>
      </c>
      <c r="D182" s="5" t="str">
        <f>PROPER(E182)</f>
        <v>Electronics|Hometheater,Tv&amp;Video|Accessories|Remotecontrols</v>
      </c>
      <c r="E182" t="s">
        <v>336</v>
      </c>
      <c r="F182">
        <v>205</v>
      </c>
      <c r="G182">
        <v>499</v>
      </c>
      <c r="H182" s="1">
        <v>0.59</v>
      </c>
      <c r="I182">
        <v>3.8</v>
      </c>
      <c r="J182" s="4">
        <v>313</v>
      </c>
      <c r="K182" t="s">
        <v>1187</v>
      </c>
      <c r="P182" t="s">
        <v>1188</v>
      </c>
      <c r="Q182" t="s">
        <v>1189</v>
      </c>
      <c r="R182" t="s">
        <v>1190</v>
      </c>
      <c r="S182" t="s">
        <v>1191</v>
      </c>
    </row>
    <row r="183" spans="1:19">
      <c r="A183" t="s">
        <v>1192</v>
      </c>
      <c r="B183" t="s">
        <v>1193</v>
      </c>
      <c r="C183" s="5" t="str">
        <f t="shared" si="2"/>
        <v>Storite USB 3.0</v>
      </c>
      <c r="D183" s="5" t="str">
        <f>PROPER(E183)</f>
        <v>Computers&amp;Accessories|Accessories&amp;Peripherals|Cables&amp;Accessories|Cables|Usbcables</v>
      </c>
      <c r="E183" t="s">
        <v>15</v>
      </c>
      <c r="F183">
        <v>299</v>
      </c>
      <c r="G183">
        <v>699</v>
      </c>
      <c r="H183" s="1">
        <v>0.56999999999999995</v>
      </c>
      <c r="I183">
        <v>4.0999999999999996</v>
      </c>
      <c r="J183" s="4">
        <v>2957</v>
      </c>
      <c r="K183" t="s">
        <v>1194</v>
      </c>
      <c r="P183" t="s">
        <v>1195</v>
      </c>
      <c r="Q183" t="s">
        <v>1196</v>
      </c>
      <c r="R183" t="s">
        <v>1197</v>
      </c>
      <c r="S183" t="s">
        <v>1198</v>
      </c>
    </row>
    <row r="184" spans="1:19">
      <c r="A184" t="s">
        <v>1199</v>
      </c>
      <c r="B184" t="s">
        <v>1200</v>
      </c>
      <c r="C184" s="5" t="str">
        <f t="shared" si="2"/>
        <v>boAt LTG 500</v>
      </c>
      <c r="D184" s="5" t="str">
        <f>PROPER(E184)</f>
        <v>Computers&amp;Accessories|Accessories&amp;Peripherals|Cables&amp;Accessories|Cables|Usbcables</v>
      </c>
      <c r="E184" t="s">
        <v>15</v>
      </c>
      <c r="F184">
        <v>849</v>
      </c>
      <c r="G184">
        <v>999</v>
      </c>
      <c r="H184" s="1">
        <v>0.15</v>
      </c>
      <c r="I184">
        <v>4.0999999999999996</v>
      </c>
      <c r="J184" s="4">
        <v>6736</v>
      </c>
      <c r="K184" t="s">
        <v>1201</v>
      </c>
      <c r="P184" t="s">
        <v>1202</v>
      </c>
      <c r="Q184" t="s">
        <v>1203</v>
      </c>
      <c r="R184" t="s">
        <v>1204</v>
      </c>
      <c r="S184" t="s">
        <v>1205</v>
      </c>
    </row>
    <row r="185" spans="1:19">
      <c r="A185" t="s">
        <v>1206</v>
      </c>
      <c r="B185" t="s">
        <v>1207</v>
      </c>
      <c r="C185" s="5" t="str">
        <f t="shared" si="2"/>
        <v>AmazonBasics USB C</v>
      </c>
      <c r="D185" s="5" t="str">
        <f>PROPER(E185)</f>
        <v>Computers&amp;Accessories|Accessories&amp;Peripherals|Cables&amp;Accessories|Cables|Usbcables</v>
      </c>
      <c r="E185" t="s">
        <v>15</v>
      </c>
      <c r="F185">
        <v>949</v>
      </c>
      <c r="G185" s="2">
        <v>1999</v>
      </c>
      <c r="H185" s="1">
        <v>0.53</v>
      </c>
      <c r="I185">
        <v>4.4000000000000004</v>
      </c>
      <c r="J185" s="4">
        <v>13552</v>
      </c>
      <c r="K185" t="s">
        <v>1208</v>
      </c>
      <c r="P185" t="s">
        <v>260</v>
      </c>
      <c r="Q185" t="s">
        <v>261</v>
      </c>
      <c r="R185" t="s">
        <v>1209</v>
      </c>
      <c r="S185" t="s">
        <v>1210</v>
      </c>
    </row>
    <row r="186" spans="1:19">
      <c r="A186" t="s">
        <v>1211</v>
      </c>
      <c r="B186" t="s">
        <v>1212</v>
      </c>
      <c r="C186" s="5" t="str">
        <f t="shared" si="2"/>
        <v>AmazonBasics Double Braided</v>
      </c>
      <c r="D186" s="5" t="str">
        <f>PROPER(E186)</f>
        <v>Computers&amp;Accessories|Accessories&amp;Peripherals|Cables&amp;Accessories|Cables|Usbcables</v>
      </c>
      <c r="E186" t="s">
        <v>15</v>
      </c>
      <c r="F186">
        <v>499</v>
      </c>
      <c r="G186" s="2">
        <v>1200</v>
      </c>
      <c r="H186" s="1">
        <v>0.57999999999999996</v>
      </c>
      <c r="I186">
        <v>4.3</v>
      </c>
      <c r="J186" s="4">
        <v>5451</v>
      </c>
      <c r="K186" t="s">
        <v>1213</v>
      </c>
      <c r="P186" t="s">
        <v>1214</v>
      </c>
      <c r="Q186" t="s">
        <v>1215</v>
      </c>
      <c r="R186" t="s">
        <v>1216</v>
      </c>
      <c r="S186" t="s">
        <v>1217</v>
      </c>
    </row>
    <row r="187" spans="1:19">
      <c r="A187" t="s">
        <v>1218</v>
      </c>
      <c r="B187" t="s">
        <v>1219</v>
      </c>
      <c r="C187" s="5" t="str">
        <f t="shared" si="2"/>
        <v>Amazon Basics USB</v>
      </c>
      <c r="D187" s="5" t="str">
        <f>PROPER(E187)</f>
        <v>Computers&amp;Accessories|Accessories&amp;Peripherals|Cables&amp;Accessories|Cables|Usbcables</v>
      </c>
      <c r="E187" t="s">
        <v>15</v>
      </c>
      <c r="F187">
        <v>299</v>
      </c>
      <c r="G187">
        <v>485</v>
      </c>
      <c r="H187" s="1">
        <v>0.38</v>
      </c>
      <c r="I187">
        <v>4.3</v>
      </c>
      <c r="J187" s="4">
        <v>10911</v>
      </c>
      <c r="K187" t="s">
        <v>1220</v>
      </c>
      <c r="P187" t="s">
        <v>1221</v>
      </c>
      <c r="Q187" t="s">
        <v>1222</v>
      </c>
      <c r="R187" t="s">
        <v>1223</v>
      </c>
      <c r="S187" t="s">
        <v>1224</v>
      </c>
    </row>
    <row r="188" spans="1:19">
      <c r="A188" t="s">
        <v>1225</v>
      </c>
      <c r="B188" t="s">
        <v>1226</v>
      </c>
      <c r="C188" s="5" t="str">
        <f t="shared" si="2"/>
        <v>AmazonBasics USB C</v>
      </c>
      <c r="D188" s="5" t="str">
        <f>PROPER(E188)</f>
        <v>Computers&amp;Accessories|Accessories&amp;Peripherals|Cables&amp;Accessories|Cables|Usbcables</v>
      </c>
      <c r="E188" t="s">
        <v>15</v>
      </c>
      <c r="F188">
        <v>949</v>
      </c>
      <c r="G188" s="2">
        <v>1999</v>
      </c>
      <c r="H188" s="1">
        <v>0.53</v>
      </c>
      <c r="I188">
        <v>4.4000000000000004</v>
      </c>
      <c r="J188" s="4">
        <v>13552</v>
      </c>
      <c r="K188" t="s">
        <v>1227</v>
      </c>
      <c r="P188" t="s">
        <v>260</v>
      </c>
      <c r="Q188" t="s">
        <v>261</v>
      </c>
      <c r="R188" t="s">
        <v>1228</v>
      </c>
      <c r="S188" t="s">
        <v>1229</v>
      </c>
    </row>
    <row r="189" spans="1:19">
      <c r="A189" t="s">
        <v>1230</v>
      </c>
      <c r="B189" t="s">
        <v>1231</v>
      </c>
      <c r="C189" s="5" t="str">
        <f t="shared" si="2"/>
        <v>Wayona Usb C</v>
      </c>
      <c r="D189" s="5" t="str">
        <f>PROPER(E189)</f>
        <v>Computers&amp;Accessories|Accessories&amp;Peripherals|Cables&amp;Accessories|Cables|Usbcables</v>
      </c>
      <c r="E189" t="s">
        <v>15</v>
      </c>
      <c r="F189">
        <v>379</v>
      </c>
      <c r="G189" s="2">
        <v>1099</v>
      </c>
      <c r="H189" s="1">
        <v>0.66</v>
      </c>
      <c r="I189">
        <v>4.3</v>
      </c>
      <c r="J189" s="4">
        <v>2806</v>
      </c>
      <c r="K189" t="s">
        <v>1232</v>
      </c>
      <c r="P189" t="s">
        <v>709</v>
      </c>
      <c r="Q189" t="s">
        <v>710</v>
      </c>
      <c r="R189" t="s">
        <v>1233</v>
      </c>
      <c r="S189" t="s">
        <v>1234</v>
      </c>
    </row>
    <row r="190" spans="1:19">
      <c r="A190" t="s">
        <v>1235</v>
      </c>
      <c r="B190" t="s">
        <v>1236</v>
      </c>
      <c r="C190" s="5" t="str">
        <f t="shared" si="2"/>
        <v>Karbonn 80 cm</v>
      </c>
      <c r="D190" s="5" t="str">
        <f>PROPER(E190)</f>
        <v>Electronics|Hometheater,Tv&amp;Video|Televisions|Smarttelevisions</v>
      </c>
      <c r="E190" t="s">
        <v>124</v>
      </c>
      <c r="F190" s="2">
        <v>8990</v>
      </c>
      <c r="G190" s="2">
        <v>18990</v>
      </c>
      <c r="H190" s="1">
        <v>0.53</v>
      </c>
      <c r="I190">
        <v>3.9</v>
      </c>
      <c r="J190" s="4">
        <v>350</v>
      </c>
      <c r="K190" t="s">
        <v>1237</v>
      </c>
      <c r="P190" t="s">
        <v>1238</v>
      </c>
      <c r="Q190" t="s">
        <v>1239</v>
      </c>
      <c r="R190" t="s">
        <v>1240</v>
      </c>
      <c r="S190" t="s">
        <v>1241</v>
      </c>
    </row>
    <row r="191" spans="1:19">
      <c r="A191" t="s">
        <v>1242</v>
      </c>
      <c r="B191" t="s">
        <v>1243</v>
      </c>
      <c r="C191" s="5" t="str">
        <f t="shared" si="2"/>
        <v>BlueRigger Digital Optical</v>
      </c>
      <c r="D191" s="5" t="str">
        <f>PROPER(E191)</f>
        <v>Electronics|Hometheater,Tv&amp;Video|Accessories|Cables|Opticalcables</v>
      </c>
      <c r="E191" t="s">
        <v>985</v>
      </c>
      <c r="F191">
        <v>486</v>
      </c>
      <c r="G191" s="2">
        <v>1999</v>
      </c>
      <c r="H191" s="1">
        <v>0.76</v>
      </c>
      <c r="I191">
        <v>4.2</v>
      </c>
      <c r="J191" s="4">
        <v>30023</v>
      </c>
      <c r="K191" t="s">
        <v>1244</v>
      </c>
      <c r="P191" t="s">
        <v>987</v>
      </c>
      <c r="Q191" t="s">
        <v>988</v>
      </c>
      <c r="R191" t="s">
        <v>1245</v>
      </c>
      <c r="S191" t="s">
        <v>1246</v>
      </c>
    </row>
    <row r="192" spans="1:19">
      <c r="A192" t="s">
        <v>1247</v>
      </c>
      <c r="B192" t="s">
        <v>1248</v>
      </c>
      <c r="C192" s="5" t="str">
        <f t="shared" si="2"/>
        <v>VW 60 cm</v>
      </c>
      <c r="D192" s="5" t="str">
        <f>PROPER(E192)</f>
        <v>Electronics|Hometheater,Tv&amp;Video|Televisions|Standardtelevisions</v>
      </c>
      <c r="E192" t="s">
        <v>370</v>
      </c>
      <c r="F192" s="2">
        <v>5699</v>
      </c>
      <c r="G192" s="2">
        <v>11000</v>
      </c>
      <c r="H192" s="1">
        <v>0.48</v>
      </c>
      <c r="I192">
        <v>4.2</v>
      </c>
      <c r="J192" s="4">
        <v>4003</v>
      </c>
      <c r="K192" t="s">
        <v>1249</v>
      </c>
      <c r="P192" t="s">
        <v>372</v>
      </c>
      <c r="Q192" t="s">
        <v>9447</v>
      </c>
      <c r="R192" t="s">
        <v>1250</v>
      </c>
      <c r="S192" t="s">
        <v>1251</v>
      </c>
    </row>
    <row r="193" spans="1:19">
      <c r="A193" t="s">
        <v>1252</v>
      </c>
      <c r="B193" t="s">
        <v>1253</v>
      </c>
      <c r="C193" s="5" t="str">
        <f t="shared" si="2"/>
        <v>Amazon Basics USB</v>
      </c>
      <c r="D193" s="5" t="str">
        <f>PROPER(E193)</f>
        <v>Computers&amp;Accessories|Accessories&amp;Peripherals|Cables&amp;Accessories|Cables|Usbcables</v>
      </c>
      <c r="E193" t="s">
        <v>15</v>
      </c>
      <c r="F193">
        <v>709</v>
      </c>
      <c r="G193" s="2">
        <v>1999</v>
      </c>
      <c r="H193" s="1">
        <v>0.65</v>
      </c>
      <c r="I193">
        <v>4.0999999999999996</v>
      </c>
      <c r="J193" s="4">
        <v>178817</v>
      </c>
      <c r="K193" t="s">
        <v>1254</v>
      </c>
      <c r="P193" t="s">
        <v>1255</v>
      </c>
      <c r="Q193" t="s">
        <v>9448</v>
      </c>
      <c r="R193" t="s">
        <v>1256</v>
      </c>
      <c r="S193" t="s">
        <v>1257</v>
      </c>
    </row>
    <row r="194" spans="1:19">
      <c r="A194" t="s">
        <v>1258</v>
      </c>
      <c r="B194" t="s">
        <v>1259</v>
      </c>
      <c r="C194" s="5" t="str">
        <f t="shared" si="2"/>
        <v>Samsung 138 cm</v>
      </c>
      <c r="D194" s="5" t="str">
        <f>PROPER(E194)</f>
        <v>Electronics|Hometheater,Tv&amp;Video|Televisions|Smarttelevisions</v>
      </c>
      <c r="E194" t="s">
        <v>124</v>
      </c>
      <c r="F194" s="2">
        <v>47990</v>
      </c>
      <c r="G194" s="2">
        <v>70900</v>
      </c>
      <c r="H194" s="1">
        <v>0.32</v>
      </c>
      <c r="I194">
        <v>4.3</v>
      </c>
      <c r="J194" s="4">
        <v>7109</v>
      </c>
      <c r="K194" t="s">
        <v>422</v>
      </c>
      <c r="P194" t="s">
        <v>423</v>
      </c>
      <c r="Q194" t="s">
        <v>424</v>
      </c>
      <c r="R194" t="s">
        <v>1260</v>
      </c>
      <c r="S194" t="s">
        <v>1261</v>
      </c>
    </row>
    <row r="195" spans="1:19">
      <c r="A195" t="s">
        <v>1262</v>
      </c>
      <c r="B195" t="s">
        <v>1263</v>
      </c>
      <c r="C195" s="5" t="str">
        <f t="shared" ref="C195:C258" si="3">TRIM(LEFT(B195,FIND(" ",B195,FIND(" ",B195,FIND(" ",B195)+1)+1)))</f>
        <v>LOHAYA Television Remote</v>
      </c>
      <c r="D195" s="5" t="str">
        <f>PROPER(E195)</f>
        <v>Electronics|Hometheater,Tv&amp;Video|Accessories|Remotecontrols</v>
      </c>
      <c r="E195" t="s">
        <v>336</v>
      </c>
      <c r="F195">
        <v>299</v>
      </c>
      <c r="G195" s="2">
        <v>1199</v>
      </c>
      <c r="H195" s="1">
        <v>0.75</v>
      </c>
      <c r="I195">
        <v>3.7</v>
      </c>
      <c r="J195" s="4">
        <v>490</v>
      </c>
      <c r="K195" t="s">
        <v>1264</v>
      </c>
      <c r="P195" t="s">
        <v>1265</v>
      </c>
      <c r="Q195" t="s">
        <v>1266</v>
      </c>
      <c r="R195" t="s">
        <v>1267</v>
      </c>
      <c r="S195" t="s">
        <v>1268</v>
      </c>
    </row>
    <row r="196" spans="1:19">
      <c r="A196" t="s">
        <v>1269</v>
      </c>
      <c r="B196" t="s">
        <v>1270</v>
      </c>
      <c r="C196" s="5" t="str">
        <f t="shared" si="3"/>
        <v>Duracell Micro USB</v>
      </c>
      <c r="D196" s="5" t="str">
        <f>PROPER(E196)</f>
        <v>Computers&amp;Accessories|Accessories&amp;Peripherals|Cables&amp;Accessories|Cables|Usbcables</v>
      </c>
      <c r="E196" t="s">
        <v>15</v>
      </c>
      <c r="F196">
        <v>320</v>
      </c>
      <c r="G196">
        <v>599</v>
      </c>
      <c r="H196" s="1">
        <v>0.47</v>
      </c>
      <c r="I196">
        <v>4.0999999999999996</v>
      </c>
      <c r="J196" s="4">
        <v>491</v>
      </c>
      <c r="K196" t="s">
        <v>1271</v>
      </c>
      <c r="P196" t="s">
        <v>1272</v>
      </c>
      <c r="Q196" t="s">
        <v>1273</v>
      </c>
      <c r="R196" t="s">
        <v>1274</v>
      </c>
      <c r="S196" t="s">
        <v>1275</v>
      </c>
    </row>
    <row r="197" spans="1:19">
      <c r="A197" t="s">
        <v>1276</v>
      </c>
      <c r="B197" t="s">
        <v>1277</v>
      </c>
      <c r="C197" s="5" t="str">
        <f t="shared" si="3"/>
        <v>Zebronics CU3100V Fast</v>
      </c>
      <c r="D197" s="5" t="str">
        <f>PROPER(E197)</f>
        <v>Computers&amp;Accessories|Accessories&amp;Peripherals|Cables&amp;Accessories|Cables|Usbcables</v>
      </c>
      <c r="E197" t="s">
        <v>15</v>
      </c>
      <c r="F197">
        <v>139</v>
      </c>
      <c r="G197">
        <v>549</v>
      </c>
      <c r="H197" s="1">
        <v>0.75</v>
      </c>
      <c r="I197">
        <v>3.9</v>
      </c>
      <c r="J197" s="4">
        <v>61</v>
      </c>
      <c r="K197" t="s">
        <v>1278</v>
      </c>
      <c r="P197" t="s">
        <v>1279</v>
      </c>
      <c r="Q197" t="s">
        <v>1280</v>
      </c>
      <c r="R197" t="s">
        <v>1281</v>
      </c>
      <c r="S197" t="s">
        <v>1282</v>
      </c>
    </row>
    <row r="198" spans="1:19">
      <c r="A198" t="s">
        <v>1283</v>
      </c>
      <c r="B198" t="s">
        <v>1284</v>
      </c>
      <c r="C198" s="5" t="str">
        <f t="shared" si="3"/>
        <v>FLiX (Beetel) USB</v>
      </c>
      <c r="D198" s="5" t="str">
        <f>PROPER(E198)</f>
        <v>Computers&amp;Accessories|Accessories&amp;Peripherals|Cables&amp;Accessories|Cables|Usbcables</v>
      </c>
      <c r="E198" t="s">
        <v>15</v>
      </c>
      <c r="F198">
        <v>129</v>
      </c>
      <c r="G198">
        <v>249</v>
      </c>
      <c r="H198" s="1">
        <v>0.48</v>
      </c>
      <c r="I198">
        <v>4</v>
      </c>
      <c r="J198" s="4">
        <v>9378</v>
      </c>
      <c r="K198" t="s">
        <v>1285</v>
      </c>
      <c r="P198" t="s">
        <v>173</v>
      </c>
      <c r="Q198" t="s">
        <v>174</v>
      </c>
      <c r="R198" t="s">
        <v>1286</v>
      </c>
      <c r="S198" t="s">
        <v>1287</v>
      </c>
    </row>
    <row r="199" spans="1:19">
      <c r="A199" t="s">
        <v>1288</v>
      </c>
      <c r="B199" t="s">
        <v>1289</v>
      </c>
      <c r="C199" s="5" t="str">
        <f t="shared" si="3"/>
        <v>MI 108 cm</v>
      </c>
      <c r="D199" s="5" t="str">
        <f>PROPER(E199)</f>
        <v>Electronics|Hometheater,Tv&amp;Video|Televisions|Smarttelevisions</v>
      </c>
      <c r="E199" t="s">
        <v>124</v>
      </c>
      <c r="F199" s="2">
        <v>24999</v>
      </c>
      <c r="G199" s="2">
        <v>35999</v>
      </c>
      <c r="H199" s="1">
        <v>0.31</v>
      </c>
      <c r="I199">
        <v>4.2</v>
      </c>
      <c r="J199" s="4">
        <v>32840</v>
      </c>
      <c r="K199" t="s">
        <v>695</v>
      </c>
      <c r="P199" t="s">
        <v>126</v>
      </c>
      <c r="Q199" t="s">
        <v>1290</v>
      </c>
      <c r="R199" t="s">
        <v>1291</v>
      </c>
      <c r="S199" t="s">
        <v>1292</v>
      </c>
    </row>
    <row r="200" spans="1:19">
      <c r="A200" t="s">
        <v>1293</v>
      </c>
      <c r="B200" t="s">
        <v>1294</v>
      </c>
      <c r="C200" s="5" t="str">
        <f t="shared" si="3"/>
        <v>Belkin Apple Certified</v>
      </c>
      <c r="D200" s="5" t="str">
        <f>PROPER(E200)</f>
        <v>Computers&amp;Accessories|Accessories&amp;Peripherals|Cables&amp;Accessories|Cables|Usbcables</v>
      </c>
      <c r="E200" t="s">
        <v>15</v>
      </c>
      <c r="F200">
        <v>999</v>
      </c>
      <c r="G200" s="2">
        <v>1699</v>
      </c>
      <c r="H200" s="1">
        <v>0.41</v>
      </c>
      <c r="I200">
        <v>4.4000000000000004</v>
      </c>
      <c r="J200" s="4">
        <v>7318</v>
      </c>
      <c r="K200" t="s">
        <v>1295</v>
      </c>
      <c r="P200" t="s">
        <v>1296</v>
      </c>
      <c r="Q200" t="s">
        <v>1297</v>
      </c>
      <c r="R200" t="s">
        <v>1298</v>
      </c>
      <c r="S200" t="s">
        <v>1299</v>
      </c>
    </row>
    <row r="201" spans="1:19">
      <c r="A201" t="s">
        <v>1300</v>
      </c>
      <c r="B201" t="s">
        <v>1301</v>
      </c>
      <c r="C201" s="5" t="str">
        <f t="shared" si="3"/>
        <v>Time Office Scanner</v>
      </c>
      <c r="D201" s="5" t="str">
        <f>PROPER(E201)</f>
        <v>Computers&amp;Accessories|Accessories&amp;Peripherals|Cables&amp;Accessories|Cables|Usbcables</v>
      </c>
      <c r="E201" t="s">
        <v>15</v>
      </c>
      <c r="F201">
        <v>225</v>
      </c>
      <c r="G201">
        <v>499</v>
      </c>
      <c r="H201" s="1">
        <v>0.55000000000000004</v>
      </c>
      <c r="I201">
        <v>4.0999999999999996</v>
      </c>
      <c r="J201" s="4">
        <v>789</v>
      </c>
      <c r="K201" t="s">
        <v>1302</v>
      </c>
      <c r="P201" t="s">
        <v>1303</v>
      </c>
      <c r="Q201" t="s">
        <v>1304</v>
      </c>
      <c r="R201" t="s">
        <v>1305</v>
      </c>
      <c r="S201" t="s">
        <v>1306</v>
      </c>
    </row>
    <row r="202" spans="1:19">
      <c r="A202" t="s">
        <v>1307</v>
      </c>
      <c r="B202" t="s">
        <v>1308</v>
      </c>
      <c r="C202" s="5" t="str">
        <f t="shared" si="3"/>
        <v>Caldipree Silicone Case</v>
      </c>
      <c r="D202" s="5" t="str">
        <f>PROPER(E202)</f>
        <v>Electronics|Hometheater,Tv&amp;Video|Accessories|Remotecontrols</v>
      </c>
      <c r="E202" t="s">
        <v>336</v>
      </c>
      <c r="F202">
        <v>547</v>
      </c>
      <c r="G202" s="2">
        <v>2999</v>
      </c>
      <c r="H202" s="1">
        <v>0.82</v>
      </c>
      <c r="I202">
        <v>4.3</v>
      </c>
      <c r="J202" s="4">
        <v>407</v>
      </c>
      <c r="K202" t="s">
        <v>1309</v>
      </c>
      <c r="P202" t="s">
        <v>1310</v>
      </c>
      <c r="Q202" t="s">
        <v>1311</v>
      </c>
      <c r="R202" t="s">
        <v>1312</v>
      </c>
      <c r="S202" t="s">
        <v>1313</v>
      </c>
    </row>
    <row r="203" spans="1:19">
      <c r="A203" t="s">
        <v>1314</v>
      </c>
      <c r="B203" t="s">
        <v>1315</v>
      </c>
      <c r="C203" s="5" t="str">
        <f t="shared" si="3"/>
        <v>Storite USB 2.0</v>
      </c>
      <c r="D203" s="5" t="str">
        <f>PROPER(E203)</f>
        <v>Computers&amp;Accessories|Accessories&amp;Peripherals|Cables&amp;Accessories|Cables|Usbcables</v>
      </c>
      <c r="E203" t="s">
        <v>15</v>
      </c>
      <c r="F203">
        <v>259</v>
      </c>
      <c r="G203">
        <v>699</v>
      </c>
      <c r="H203" s="1">
        <v>0.63</v>
      </c>
      <c r="I203">
        <v>3.8</v>
      </c>
      <c r="J203" s="4">
        <v>2399</v>
      </c>
      <c r="K203" t="s">
        <v>1316</v>
      </c>
      <c r="P203" t="s">
        <v>1317</v>
      </c>
      <c r="Q203" t="s">
        <v>1318</v>
      </c>
      <c r="R203" t="s">
        <v>1319</v>
      </c>
      <c r="S203" t="s">
        <v>1320</v>
      </c>
    </row>
    <row r="204" spans="1:19">
      <c r="A204" t="s">
        <v>1321</v>
      </c>
      <c r="B204" t="s">
        <v>1322</v>
      </c>
      <c r="C204" s="5" t="str">
        <f t="shared" si="3"/>
        <v>Universal Remote Control</v>
      </c>
      <c r="D204" s="5" t="str">
        <f>PROPER(E204)</f>
        <v>Electronics|Hometheater,Tv&amp;Video|Accessories|Remotecontrols</v>
      </c>
      <c r="E204" t="s">
        <v>336</v>
      </c>
      <c r="F204">
        <v>239</v>
      </c>
      <c r="G204">
        <v>699</v>
      </c>
      <c r="H204" s="1">
        <v>0.66</v>
      </c>
      <c r="I204">
        <v>4.4000000000000004</v>
      </c>
      <c r="J204" s="4">
        <v>2640</v>
      </c>
      <c r="K204" t="s">
        <v>1323</v>
      </c>
      <c r="P204" t="s">
        <v>1324</v>
      </c>
      <c r="Q204" t="s">
        <v>1325</v>
      </c>
      <c r="R204" t="s">
        <v>1326</v>
      </c>
      <c r="S204" t="s">
        <v>1327</v>
      </c>
    </row>
    <row r="205" spans="1:19">
      <c r="A205" t="s">
        <v>1328</v>
      </c>
      <c r="B205" t="s">
        <v>1329</v>
      </c>
      <c r="C205" s="5" t="str">
        <f t="shared" si="3"/>
        <v>Cotbolt Silicone Case</v>
      </c>
      <c r="D205" s="5" t="str">
        <f>PROPER(E205)</f>
        <v>Electronics|Hometheater,Tv&amp;Video|Accessories|Remotecontrols</v>
      </c>
      <c r="E205" t="s">
        <v>336</v>
      </c>
      <c r="F205">
        <v>349</v>
      </c>
      <c r="G205">
        <v>999</v>
      </c>
      <c r="H205" s="1">
        <v>0.65</v>
      </c>
      <c r="I205">
        <v>4</v>
      </c>
      <c r="J205" s="4">
        <v>839</v>
      </c>
      <c r="K205" t="s">
        <v>1330</v>
      </c>
      <c r="P205" t="s">
        <v>1331</v>
      </c>
      <c r="Q205" t="s">
        <v>1332</v>
      </c>
      <c r="R205" t="s">
        <v>1333</v>
      </c>
      <c r="S205" t="s">
        <v>1334</v>
      </c>
    </row>
    <row r="206" spans="1:19">
      <c r="A206" t="s">
        <v>1335</v>
      </c>
      <c r="B206" t="s">
        <v>1336</v>
      </c>
      <c r="C206" s="5" t="str">
        <f t="shared" si="3"/>
        <v>BlueRigger High Speed</v>
      </c>
      <c r="D206" s="5" t="str">
        <f>PROPER(E206)</f>
        <v>Electronics|Hometheater,Tv&amp;Video|Accessories|Cables|Hdmicables</v>
      </c>
      <c r="E206" t="s">
        <v>96</v>
      </c>
      <c r="F206">
        <v>467</v>
      </c>
      <c r="G206">
        <v>599</v>
      </c>
      <c r="H206" s="1">
        <v>0.22</v>
      </c>
      <c r="I206">
        <v>4.4000000000000004</v>
      </c>
      <c r="J206" s="4">
        <v>44054</v>
      </c>
      <c r="K206" t="s">
        <v>1337</v>
      </c>
      <c r="P206" t="s">
        <v>1338</v>
      </c>
      <c r="Q206" t="s">
        <v>1339</v>
      </c>
      <c r="R206" t="s">
        <v>1340</v>
      </c>
      <c r="S206" t="s">
        <v>1341</v>
      </c>
    </row>
    <row r="207" spans="1:19">
      <c r="A207" t="s">
        <v>1342</v>
      </c>
      <c r="B207" t="s">
        <v>1343</v>
      </c>
      <c r="C207" s="5" t="str">
        <f t="shared" si="3"/>
        <v>Amkette 30 Pin</v>
      </c>
      <c r="D207" s="5" t="str">
        <f>PROPER(E207)</f>
        <v>Computers&amp;Accessories|Accessories&amp;Peripherals|Cables&amp;Accessories|Cables|Usbcables</v>
      </c>
      <c r="E207" t="s">
        <v>15</v>
      </c>
      <c r="F207">
        <v>449</v>
      </c>
      <c r="G207">
        <v>599</v>
      </c>
      <c r="H207" s="1">
        <v>0.25</v>
      </c>
      <c r="I207">
        <v>4</v>
      </c>
      <c r="J207" s="4">
        <v>3231</v>
      </c>
      <c r="K207" t="s">
        <v>1344</v>
      </c>
      <c r="P207" t="s">
        <v>1345</v>
      </c>
      <c r="Q207" t="s">
        <v>1346</v>
      </c>
      <c r="R207" t="s">
        <v>1347</v>
      </c>
      <c r="S207" t="s">
        <v>1348</v>
      </c>
    </row>
    <row r="208" spans="1:19">
      <c r="A208" t="s">
        <v>1349</v>
      </c>
      <c r="B208" t="s">
        <v>1350</v>
      </c>
      <c r="C208" s="5" t="str">
        <f t="shared" si="3"/>
        <v>TCL 80 cm</v>
      </c>
      <c r="D208" s="5" t="str">
        <f>PROPER(E208)</f>
        <v>Electronics|Hometheater,Tv&amp;Video|Televisions|Smarttelevisions</v>
      </c>
      <c r="E208" t="s">
        <v>124</v>
      </c>
      <c r="F208" s="2">
        <v>11990</v>
      </c>
      <c r="G208" s="2">
        <v>31990</v>
      </c>
      <c r="H208" s="1">
        <v>0.63</v>
      </c>
      <c r="I208">
        <v>4.2</v>
      </c>
      <c r="J208" s="4">
        <v>64</v>
      </c>
      <c r="K208" t="s">
        <v>530</v>
      </c>
      <c r="P208" t="s">
        <v>1351</v>
      </c>
      <c r="Q208" t="s">
        <v>1352</v>
      </c>
      <c r="R208" t="s">
        <v>1353</v>
      </c>
      <c r="S208" t="s">
        <v>1354</v>
      </c>
    </row>
    <row r="209" spans="1:19">
      <c r="A209" t="s">
        <v>1355</v>
      </c>
      <c r="B209" t="s">
        <v>1356</v>
      </c>
      <c r="C209" s="5" t="str">
        <f t="shared" si="3"/>
        <v>POPIO Type C</v>
      </c>
      <c r="D209" s="5" t="str">
        <f>PROPER(E209)</f>
        <v>Computers&amp;Accessories|Accessories&amp;Peripherals|Cables&amp;Accessories|Cables|Usbcables</v>
      </c>
      <c r="E209" t="s">
        <v>15</v>
      </c>
      <c r="F209">
        <v>350</v>
      </c>
      <c r="G209">
        <v>599</v>
      </c>
      <c r="H209" s="1">
        <v>0.42</v>
      </c>
      <c r="I209">
        <v>3.9</v>
      </c>
      <c r="J209" s="4">
        <v>8314</v>
      </c>
      <c r="K209" t="s">
        <v>1357</v>
      </c>
      <c r="P209" t="s">
        <v>1358</v>
      </c>
      <c r="Q209" t="s">
        <v>1359</v>
      </c>
      <c r="R209" t="s">
        <v>1360</v>
      </c>
      <c r="S209" t="s">
        <v>1361</v>
      </c>
    </row>
    <row r="210" spans="1:19">
      <c r="A210" t="s">
        <v>1362</v>
      </c>
      <c r="B210" t="s">
        <v>1363</v>
      </c>
      <c r="C210" s="5" t="str">
        <f t="shared" si="3"/>
        <v>MYVN LTG to</v>
      </c>
      <c r="D210" s="5" t="str">
        <f>PROPER(E210)</f>
        <v>Computers&amp;Accessories|Accessories&amp;Peripherals|Cables&amp;Accessories|Cables|Usbcables</v>
      </c>
      <c r="E210" t="s">
        <v>15</v>
      </c>
      <c r="F210">
        <v>252</v>
      </c>
      <c r="G210">
        <v>999</v>
      </c>
      <c r="H210" s="1">
        <v>0.75</v>
      </c>
      <c r="I210">
        <v>3.7</v>
      </c>
      <c r="J210" s="4">
        <v>2249</v>
      </c>
      <c r="K210" t="s">
        <v>1364</v>
      </c>
      <c r="P210" t="s">
        <v>1365</v>
      </c>
      <c r="Q210" t="s">
        <v>1366</v>
      </c>
      <c r="R210" t="s">
        <v>1367</v>
      </c>
      <c r="S210" t="s">
        <v>1368</v>
      </c>
    </row>
    <row r="211" spans="1:19">
      <c r="A211" t="s">
        <v>1369</v>
      </c>
      <c r="B211" t="s">
        <v>1370</v>
      </c>
      <c r="C211" s="5" t="str">
        <f t="shared" si="3"/>
        <v>Tata Sky Universal</v>
      </c>
      <c r="D211" s="5" t="str">
        <f>PROPER(E211)</f>
        <v>Electronics|Hometheater,Tv&amp;Video|Accessories|Remotecontrols</v>
      </c>
      <c r="E211" t="s">
        <v>336</v>
      </c>
      <c r="F211">
        <v>204</v>
      </c>
      <c r="G211">
        <v>599</v>
      </c>
      <c r="H211" s="1">
        <v>0.66</v>
      </c>
      <c r="I211">
        <v>3.6</v>
      </c>
      <c r="J211" s="4">
        <v>339</v>
      </c>
      <c r="K211" t="s">
        <v>1371</v>
      </c>
      <c r="P211" t="s">
        <v>1372</v>
      </c>
      <c r="Q211" t="s">
        <v>1373</v>
      </c>
      <c r="R211" t="s">
        <v>1374</v>
      </c>
      <c r="S211" t="s">
        <v>1375</v>
      </c>
    </row>
    <row r="212" spans="1:19">
      <c r="A212" t="s">
        <v>1376</v>
      </c>
      <c r="B212" t="s">
        <v>1377</v>
      </c>
      <c r="C212" s="5" t="str">
        <f t="shared" si="3"/>
        <v>WZATCO Pixel |</v>
      </c>
      <c r="D212" s="5" t="str">
        <f>PROPER(E212)</f>
        <v>Electronics|Hometheater,Tv&amp;Video|Projectors</v>
      </c>
      <c r="E212" t="s">
        <v>1041</v>
      </c>
      <c r="F212" s="2">
        <v>6490</v>
      </c>
      <c r="G212" s="2">
        <v>9990</v>
      </c>
      <c r="H212" s="1">
        <v>0.35</v>
      </c>
      <c r="I212">
        <v>4</v>
      </c>
      <c r="J212" s="4">
        <v>27</v>
      </c>
      <c r="K212" t="s">
        <v>1378</v>
      </c>
      <c r="P212" t="s">
        <v>1379</v>
      </c>
      <c r="Q212" t="s">
        <v>1380</v>
      </c>
      <c r="R212" t="s">
        <v>1381</v>
      </c>
      <c r="S212" t="s">
        <v>1382</v>
      </c>
    </row>
    <row r="213" spans="1:19">
      <c r="A213" t="s">
        <v>1383</v>
      </c>
      <c r="B213" t="s">
        <v>1384</v>
      </c>
      <c r="C213" s="5" t="str">
        <f t="shared" si="3"/>
        <v>7SEVEN¬Æ Compatible Tata</v>
      </c>
      <c r="D213" s="5" t="str">
        <f>PROPER(E213)</f>
        <v>Electronics|Hometheater,Tv&amp;Video|Accessories|Remotecontrols</v>
      </c>
      <c r="E213" t="s">
        <v>336</v>
      </c>
      <c r="F213">
        <v>235</v>
      </c>
      <c r="G213">
        <v>599</v>
      </c>
      <c r="H213" s="1">
        <v>0.61</v>
      </c>
      <c r="I213">
        <v>3.5</v>
      </c>
      <c r="J213" s="4">
        <v>197</v>
      </c>
      <c r="K213" t="s">
        <v>1385</v>
      </c>
      <c r="P213" t="s">
        <v>1386</v>
      </c>
      <c r="Q213" t="s">
        <v>1387</v>
      </c>
      <c r="R213" t="s">
        <v>1388</v>
      </c>
      <c r="S213" t="s">
        <v>1389</v>
      </c>
    </row>
    <row r="214" spans="1:19">
      <c r="A214" t="s">
        <v>1390</v>
      </c>
      <c r="B214" t="s">
        <v>1391</v>
      </c>
      <c r="C214" s="5" t="str">
        <f t="shared" si="3"/>
        <v>AmazonBasics USB 2.0</v>
      </c>
      <c r="D214" s="5" t="str">
        <f>PROPER(E214)</f>
        <v>Computers&amp;Accessories|Accessories&amp;Peripherals|Cables&amp;Accessories|Cables|Usbcables</v>
      </c>
      <c r="E214" t="s">
        <v>15</v>
      </c>
      <c r="F214">
        <v>299</v>
      </c>
      <c r="G214">
        <v>800</v>
      </c>
      <c r="H214" s="1">
        <v>0.63</v>
      </c>
      <c r="I214">
        <v>4.5</v>
      </c>
      <c r="J214" s="4">
        <v>74977</v>
      </c>
      <c r="K214" t="s">
        <v>1392</v>
      </c>
      <c r="P214" t="s">
        <v>221</v>
      </c>
      <c r="Q214" t="s">
        <v>222</v>
      </c>
      <c r="R214" t="s">
        <v>1393</v>
      </c>
      <c r="S214" t="s">
        <v>1394</v>
      </c>
    </row>
    <row r="215" spans="1:19">
      <c r="A215" t="s">
        <v>1395</v>
      </c>
      <c r="B215" t="s">
        <v>1396</v>
      </c>
      <c r="C215" s="5" t="str">
        <f t="shared" si="3"/>
        <v>Amazon Basics USB</v>
      </c>
      <c r="D215" s="5" t="str">
        <f>PROPER(E215)</f>
        <v>Computers&amp;Accessories|Accessories&amp;Peripherals|Cables&amp;Accessories|Cables|Usbcables</v>
      </c>
      <c r="E215" t="s">
        <v>15</v>
      </c>
      <c r="F215">
        <v>799</v>
      </c>
      <c r="G215" s="2">
        <v>1999</v>
      </c>
      <c r="H215" s="1">
        <v>0.6</v>
      </c>
      <c r="I215">
        <v>4.2</v>
      </c>
      <c r="J215" s="4">
        <v>8583</v>
      </c>
      <c r="K215" t="s">
        <v>1397</v>
      </c>
      <c r="P215" t="s">
        <v>1398</v>
      </c>
      <c r="Q215" t="s">
        <v>1399</v>
      </c>
      <c r="R215" t="s">
        <v>1400</v>
      </c>
      <c r="S215" t="s">
        <v>1401</v>
      </c>
    </row>
    <row r="216" spans="1:19">
      <c r="A216" t="s">
        <v>1402</v>
      </c>
      <c r="B216" t="s">
        <v>1403</v>
      </c>
      <c r="C216" s="5" t="str">
        <f t="shared" si="3"/>
        <v>Crypo‚Ñ¢ Universal Remote</v>
      </c>
      <c r="D216" s="5" t="str">
        <f>PROPER(E216)</f>
        <v>Electronics|Hometheater,Tv&amp;Video|Accessories|Remotecontrols</v>
      </c>
      <c r="E216" t="s">
        <v>336</v>
      </c>
      <c r="F216">
        <v>299</v>
      </c>
      <c r="G216">
        <v>999</v>
      </c>
      <c r="H216" s="1">
        <v>0.7</v>
      </c>
      <c r="I216">
        <v>3.8</v>
      </c>
      <c r="J216" s="4">
        <v>928</v>
      </c>
      <c r="K216" t="s">
        <v>1404</v>
      </c>
      <c r="P216" t="s">
        <v>1405</v>
      </c>
      <c r="Q216" t="s">
        <v>1406</v>
      </c>
      <c r="R216" t="s">
        <v>1407</v>
      </c>
      <c r="S216" t="s">
        <v>1408</v>
      </c>
    </row>
    <row r="217" spans="1:19">
      <c r="A217" t="s">
        <v>1409</v>
      </c>
      <c r="B217" t="s">
        <v>1410</v>
      </c>
      <c r="C217" s="5" t="str">
        <f t="shared" si="3"/>
        <v>Karbonn 80 cm</v>
      </c>
      <c r="D217" s="5" t="str">
        <f>PROPER(E217)</f>
        <v>Electronics|Hometheater,Tv&amp;Video|Televisions|Standardtelevisions</v>
      </c>
      <c r="E217" t="s">
        <v>370</v>
      </c>
      <c r="F217" s="2">
        <v>6999</v>
      </c>
      <c r="G217" s="2">
        <v>16990</v>
      </c>
      <c r="H217" s="1">
        <v>0.59</v>
      </c>
      <c r="I217">
        <v>3.8</v>
      </c>
      <c r="J217" s="4">
        <v>110</v>
      </c>
      <c r="K217" t="s">
        <v>1411</v>
      </c>
      <c r="P217" t="s">
        <v>1412</v>
      </c>
      <c r="Q217" t="s">
        <v>1413</v>
      </c>
      <c r="R217" t="s">
        <v>1414</v>
      </c>
      <c r="S217" t="s">
        <v>1415</v>
      </c>
    </row>
    <row r="218" spans="1:19">
      <c r="A218" t="s">
        <v>1416</v>
      </c>
      <c r="B218" t="s">
        <v>1417</v>
      </c>
      <c r="C218" s="5" t="str">
        <f t="shared" si="3"/>
        <v>OnePlus 138.7 cm</v>
      </c>
      <c r="D218" s="5" t="str">
        <f>PROPER(E218)</f>
        <v>Electronics|Hometheater,Tv&amp;Video|Televisions|Smarttelevisions</v>
      </c>
      <c r="E218" t="s">
        <v>124</v>
      </c>
      <c r="F218" s="2">
        <v>42999</v>
      </c>
      <c r="G218" s="2">
        <v>59999</v>
      </c>
      <c r="H218" s="1">
        <v>0.28000000000000003</v>
      </c>
      <c r="I218">
        <v>4.0999999999999996</v>
      </c>
      <c r="J218" s="4">
        <v>6753</v>
      </c>
      <c r="K218" t="s">
        <v>1418</v>
      </c>
      <c r="P218" t="s">
        <v>1419</v>
      </c>
      <c r="Q218" t="s">
        <v>1420</v>
      </c>
      <c r="R218" t="s">
        <v>1421</v>
      </c>
      <c r="S218" t="s">
        <v>1422</v>
      </c>
    </row>
    <row r="219" spans="1:19">
      <c r="A219" t="s">
        <v>1423</v>
      </c>
      <c r="B219" t="s">
        <v>1424</v>
      </c>
      <c r="C219" s="5" t="str">
        <f t="shared" si="3"/>
        <v>Posh 1.5 Meter</v>
      </c>
      <c r="D219" s="5" t="str">
        <f>PROPER(E219)</f>
        <v>Electronics|Hometheater,Tv&amp;Video|Accessories|Cables|Hdmicables</v>
      </c>
      <c r="E219" t="s">
        <v>96</v>
      </c>
      <c r="F219">
        <v>173</v>
      </c>
      <c r="G219">
        <v>999</v>
      </c>
      <c r="H219" s="1">
        <v>0.83</v>
      </c>
      <c r="I219">
        <v>4.3</v>
      </c>
      <c r="J219" s="4">
        <v>1237</v>
      </c>
      <c r="K219" t="s">
        <v>1425</v>
      </c>
      <c r="P219" t="s">
        <v>1426</v>
      </c>
      <c r="Q219" t="s">
        <v>1427</v>
      </c>
      <c r="R219" t="s">
        <v>1428</v>
      </c>
      <c r="S219" t="s">
        <v>1429</v>
      </c>
    </row>
    <row r="220" spans="1:19">
      <c r="A220" t="s">
        <v>1430</v>
      </c>
      <c r="B220" t="s">
        <v>1431</v>
      </c>
      <c r="C220" s="5" t="str">
        <f t="shared" si="3"/>
        <v>Amazon Basics HDMI</v>
      </c>
      <c r="D220" s="5" t="str">
        <f>PROPER(E220)</f>
        <v>Electronics|Homeaudio|Accessories|Adapters</v>
      </c>
      <c r="E220" t="s">
        <v>1432</v>
      </c>
      <c r="F220">
        <v>209</v>
      </c>
      <c r="G220">
        <v>600</v>
      </c>
      <c r="H220" s="1">
        <v>0.65</v>
      </c>
      <c r="I220">
        <v>4.4000000000000004</v>
      </c>
      <c r="J220" s="4">
        <v>18872</v>
      </c>
      <c r="K220" t="s">
        <v>1433</v>
      </c>
      <c r="P220" t="s">
        <v>1434</v>
      </c>
      <c r="Q220" t="s">
        <v>1435</v>
      </c>
      <c r="R220" t="s">
        <v>1436</v>
      </c>
      <c r="S220" t="s">
        <v>1437</v>
      </c>
    </row>
    <row r="221" spans="1:19">
      <c r="A221" t="s">
        <v>1438</v>
      </c>
      <c r="B221" t="s">
        <v>1439</v>
      </c>
      <c r="C221" s="5" t="str">
        <f t="shared" si="3"/>
        <v>boAt LTG 550v3</v>
      </c>
      <c r="D221" s="5" t="str">
        <f>PROPER(E221)</f>
        <v>Computers&amp;Accessories|Accessories&amp;Peripherals|Cables&amp;Accessories|Cables|Usbcables</v>
      </c>
      <c r="E221" t="s">
        <v>15</v>
      </c>
      <c r="F221">
        <v>848.99</v>
      </c>
      <c r="G221" s="2">
        <v>1490</v>
      </c>
      <c r="H221" s="1">
        <v>0.43</v>
      </c>
      <c r="I221">
        <v>3.9</v>
      </c>
      <c r="J221" s="4">
        <v>356</v>
      </c>
      <c r="K221" t="s">
        <v>1440</v>
      </c>
      <c r="P221" t="s">
        <v>1441</v>
      </c>
      <c r="Q221" t="s">
        <v>1442</v>
      </c>
      <c r="R221" t="s">
        <v>1443</v>
      </c>
      <c r="S221" t="s">
        <v>1444</v>
      </c>
    </row>
    <row r="222" spans="1:19">
      <c r="A222" t="s">
        <v>1445</v>
      </c>
      <c r="B222" t="s">
        <v>1446</v>
      </c>
      <c r="C222" s="5" t="str">
        <f t="shared" si="3"/>
        <v>Wayona Nylon Braided</v>
      </c>
      <c r="D222" s="5" t="str">
        <f>PROPER(E222)</f>
        <v>Computers&amp;Accessories|Accessories&amp;Peripherals|Cables&amp;Accessories|Cables|Usbcables</v>
      </c>
      <c r="E222" t="s">
        <v>15</v>
      </c>
      <c r="F222">
        <v>649</v>
      </c>
      <c r="G222" s="2">
        <v>1999</v>
      </c>
      <c r="H222" s="1">
        <v>0.68</v>
      </c>
      <c r="I222">
        <v>4.2</v>
      </c>
      <c r="J222" s="4">
        <v>24269</v>
      </c>
      <c r="K222" t="s">
        <v>1447</v>
      </c>
      <c r="P222" t="s">
        <v>17</v>
      </c>
      <c r="Q222" t="s">
        <v>606</v>
      </c>
      <c r="R222" t="s">
        <v>1448</v>
      </c>
      <c r="S222" t="s">
        <v>1449</v>
      </c>
    </row>
    <row r="223" spans="1:19">
      <c r="A223" t="s">
        <v>1450</v>
      </c>
      <c r="B223" t="s">
        <v>1451</v>
      </c>
      <c r="C223" s="5" t="str">
        <f t="shared" si="3"/>
        <v>Astigo Compatible Remote</v>
      </c>
      <c r="D223" s="5" t="str">
        <f>PROPER(E223)</f>
        <v>Electronics|Hometheater,Tv&amp;Video|Accessories|Remotecontrols</v>
      </c>
      <c r="E223" t="s">
        <v>336</v>
      </c>
      <c r="F223">
        <v>299</v>
      </c>
      <c r="G223">
        <v>899</v>
      </c>
      <c r="H223" s="1">
        <v>0.67</v>
      </c>
      <c r="I223">
        <v>3.8</v>
      </c>
      <c r="J223" s="4">
        <v>425</v>
      </c>
      <c r="K223" t="s">
        <v>1452</v>
      </c>
      <c r="P223" t="s">
        <v>1453</v>
      </c>
      <c r="Q223" t="s">
        <v>1454</v>
      </c>
      <c r="R223" t="s">
        <v>1455</v>
      </c>
      <c r="S223" t="s">
        <v>1456</v>
      </c>
    </row>
    <row r="224" spans="1:19">
      <c r="A224" t="s">
        <v>1457</v>
      </c>
      <c r="B224" t="s">
        <v>1458</v>
      </c>
      <c r="C224" s="5" t="str">
        <f t="shared" si="3"/>
        <v>Caprigo Heavy Duty</v>
      </c>
      <c r="D224" s="5" t="str">
        <f>PROPER(E224)</f>
        <v>Electronics|Hometheater,Tv&amp;Video|Accessories|Tvmounts,Stands&amp;Turntables|Tvwall&amp;Ceilingmounts</v>
      </c>
      <c r="E224" t="s">
        <v>469</v>
      </c>
      <c r="F224">
        <v>399</v>
      </c>
      <c r="G224">
        <v>799</v>
      </c>
      <c r="H224" s="1">
        <v>0.5</v>
      </c>
      <c r="I224">
        <v>4.0999999999999996</v>
      </c>
      <c r="J224" s="4">
        <v>1161</v>
      </c>
      <c r="K224" t="s">
        <v>1459</v>
      </c>
      <c r="P224" t="s">
        <v>1460</v>
      </c>
      <c r="Q224" t="s">
        <v>1461</v>
      </c>
      <c r="R224" t="s">
        <v>1462</v>
      </c>
      <c r="S224" t="s">
        <v>1463</v>
      </c>
    </row>
    <row r="225" spans="1:19">
      <c r="A225" t="s">
        <v>1464</v>
      </c>
      <c r="B225" t="s">
        <v>1465</v>
      </c>
      <c r="C225" s="5" t="str">
        <f t="shared" si="3"/>
        <v>Portronics Konnect L</v>
      </c>
      <c r="D225" s="5" t="str">
        <f>PROPER(E225)</f>
        <v>Computers&amp;Accessories|Accessories&amp;Peripherals|Cables&amp;Accessories|Cables|Usbcables</v>
      </c>
      <c r="E225" t="s">
        <v>15</v>
      </c>
      <c r="F225">
        <v>249</v>
      </c>
      <c r="G225">
        <v>499</v>
      </c>
      <c r="H225" s="1">
        <v>0.5</v>
      </c>
      <c r="I225">
        <v>4.0999999999999996</v>
      </c>
      <c r="J225" s="4">
        <v>1508</v>
      </c>
      <c r="K225" t="s">
        <v>1466</v>
      </c>
      <c r="P225" t="s">
        <v>1467</v>
      </c>
      <c r="Q225" t="s">
        <v>9449</v>
      </c>
      <c r="R225" t="s">
        <v>1468</v>
      </c>
      <c r="S225" t="s">
        <v>1469</v>
      </c>
    </row>
    <row r="226" spans="1:19">
      <c r="A226" t="s">
        <v>1470</v>
      </c>
      <c r="B226" t="s">
        <v>1471</v>
      </c>
      <c r="C226" s="5" t="str">
        <f t="shared" si="3"/>
        <v>TATA SKY HD</v>
      </c>
      <c r="D226" s="5" t="str">
        <f>PROPER(E226)</f>
        <v>Electronics|Hometheater,Tv&amp;Video|Satelliteequipment|Satellitereceivers</v>
      </c>
      <c r="E226" t="s">
        <v>1472</v>
      </c>
      <c r="F226" s="2">
        <v>1249</v>
      </c>
      <c r="G226" s="2">
        <v>2299</v>
      </c>
      <c r="H226" s="1">
        <v>0.46</v>
      </c>
      <c r="I226">
        <v>4.3</v>
      </c>
      <c r="J226" s="4">
        <v>7636</v>
      </c>
      <c r="K226" t="s">
        <v>1473</v>
      </c>
      <c r="P226" t="s">
        <v>1474</v>
      </c>
      <c r="Q226" t="s">
        <v>1475</v>
      </c>
      <c r="R226" t="s">
        <v>1476</v>
      </c>
      <c r="S226" t="s">
        <v>1477</v>
      </c>
    </row>
    <row r="227" spans="1:19">
      <c r="A227" t="s">
        <v>1478</v>
      </c>
      <c r="B227" t="s">
        <v>1479</v>
      </c>
      <c r="C227" s="5" t="str">
        <f t="shared" si="3"/>
        <v>Remote Compatible for</v>
      </c>
      <c r="D227" s="5" t="str">
        <f>PROPER(E227)</f>
        <v>Electronics|Hometheater,Tv&amp;Video|Accessories|Remotecontrols</v>
      </c>
      <c r="E227" t="s">
        <v>336</v>
      </c>
      <c r="F227">
        <v>213</v>
      </c>
      <c r="G227">
        <v>499</v>
      </c>
      <c r="H227" s="1">
        <v>0.56999999999999995</v>
      </c>
      <c r="I227">
        <v>3.7</v>
      </c>
      <c r="J227" s="4">
        <v>246</v>
      </c>
      <c r="K227" t="s">
        <v>1480</v>
      </c>
      <c r="P227" t="s">
        <v>1481</v>
      </c>
      <c r="Q227" t="s">
        <v>1482</v>
      </c>
      <c r="R227" t="s">
        <v>1483</v>
      </c>
      <c r="S227" t="s">
        <v>1484</v>
      </c>
    </row>
    <row r="228" spans="1:19">
      <c r="A228" t="s">
        <v>1485</v>
      </c>
      <c r="B228" t="s">
        <v>1486</v>
      </c>
      <c r="C228" s="5" t="str">
        <f t="shared" si="3"/>
        <v>SoniVision SA-D10 SA-D100</v>
      </c>
      <c r="D228" s="5" t="str">
        <f>PROPER(E228)</f>
        <v>Electronics|Hometheater,Tv&amp;Video|Accessories|Remotecontrols</v>
      </c>
      <c r="E228" t="s">
        <v>336</v>
      </c>
      <c r="F228">
        <v>209</v>
      </c>
      <c r="G228">
        <v>499</v>
      </c>
      <c r="H228" s="1">
        <v>0.57999999999999996</v>
      </c>
      <c r="I228">
        <v>4</v>
      </c>
      <c r="J228" s="4">
        <v>479</v>
      </c>
      <c r="K228" t="s">
        <v>1487</v>
      </c>
      <c r="P228" t="s">
        <v>1488</v>
      </c>
      <c r="Q228" t="s">
        <v>1489</v>
      </c>
      <c r="R228" t="s">
        <v>1490</v>
      </c>
      <c r="S228" t="s">
        <v>1491</v>
      </c>
    </row>
    <row r="229" spans="1:19">
      <c r="A229" t="s">
        <v>1492</v>
      </c>
      <c r="B229" t="s">
        <v>1493</v>
      </c>
      <c r="C229" s="5" t="str">
        <f t="shared" si="3"/>
        <v>Rts‚Ñ¢ High Speed</v>
      </c>
      <c r="D229" s="5" t="str">
        <f>PROPER(E229)</f>
        <v>Electronics|Hometheater,Tv&amp;Video|Accessories|Cables|Hdmicables</v>
      </c>
      <c r="E229" t="s">
        <v>96</v>
      </c>
      <c r="F229">
        <v>598</v>
      </c>
      <c r="G229" s="2">
        <v>4999</v>
      </c>
      <c r="H229" s="1">
        <v>0.88</v>
      </c>
      <c r="I229">
        <v>4.2</v>
      </c>
      <c r="J229" s="4">
        <v>910</v>
      </c>
      <c r="K229" t="s">
        <v>1494</v>
      </c>
      <c r="P229" t="s">
        <v>1495</v>
      </c>
      <c r="Q229" t="s">
        <v>1496</v>
      </c>
      <c r="R229" t="s">
        <v>1497</v>
      </c>
      <c r="S229" t="s">
        <v>1498</v>
      </c>
    </row>
    <row r="230" spans="1:19">
      <c r="A230" t="s">
        <v>1499</v>
      </c>
      <c r="B230" t="s">
        <v>1500</v>
      </c>
      <c r="C230" s="5" t="str">
        <f t="shared" si="3"/>
        <v>boAt LTG 500</v>
      </c>
      <c r="D230" s="5" t="str">
        <f>PROPER(E230)</f>
        <v>Computers&amp;Accessories|Accessories&amp;Peripherals|Cables&amp;Accessories|Cables|Usbcables</v>
      </c>
      <c r="E230" t="s">
        <v>15</v>
      </c>
      <c r="F230">
        <v>799</v>
      </c>
      <c r="G230" s="2">
        <v>1749</v>
      </c>
      <c r="H230" s="1">
        <v>0.54</v>
      </c>
      <c r="I230">
        <v>4.0999999999999996</v>
      </c>
      <c r="J230" s="4">
        <v>5626</v>
      </c>
      <c r="K230" t="s">
        <v>1501</v>
      </c>
      <c r="P230" t="s">
        <v>1502</v>
      </c>
      <c r="Q230" t="s">
        <v>1503</v>
      </c>
      <c r="R230" t="s">
        <v>1504</v>
      </c>
      <c r="S230" t="s">
        <v>1505</v>
      </c>
    </row>
    <row r="231" spans="1:19">
      <c r="A231" t="s">
        <v>1506</v>
      </c>
      <c r="B231" t="s">
        <v>1507</v>
      </c>
      <c r="C231" s="5" t="str">
        <f t="shared" si="3"/>
        <v>Agaro Blaze USBA</v>
      </c>
      <c r="D231" s="5" t="str">
        <f>PROPER(E231)</f>
        <v>Computers&amp;Accessories|Accessories&amp;Peripherals|Cables&amp;Accessories|Cables|Usbcables</v>
      </c>
      <c r="E231" t="s">
        <v>15</v>
      </c>
      <c r="F231">
        <v>159</v>
      </c>
      <c r="G231">
        <v>595</v>
      </c>
      <c r="H231" s="1">
        <v>0.73</v>
      </c>
      <c r="I231">
        <v>4.3</v>
      </c>
      <c r="J231" s="4">
        <v>14184</v>
      </c>
      <c r="K231" t="s">
        <v>1508</v>
      </c>
      <c r="P231" t="s">
        <v>1509</v>
      </c>
      <c r="Q231" t="s">
        <v>1510</v>
      </c>
      <c r="R231" t="s">
        <v>1511</v>
      </c>
      <c r="S231" t="s">
        <v>1512</v>
      </c>
    </row>
    <row r="232" spans="1:19">
      <c r="A232" t="s">
        <v>1513</v>
      </c>
      <c r="B232" t="s">
        <v>1514</v>
      </c>
      <c r="C232" s="5" t="str">
        <f t="shared" si="3"/>
        <v>AmazonBasics 6 Feet</v>
      </c>
      <c r="D232" s="5" t="str">
        <f>PROPER(E232)</f>
        <v>Computers&amp;Accessories|Accessories&amp;Peripherals|Cables&amp;Accessories|Cables|Dvicables</v>
      </c>
      <c r="E232" t="s">
        <v>1515</v>
      </c>
      <c r="F232">
        <v>499</v>
      </c>
      <c r="G232" s="2">
        <v>1100</v>
      </c>
      <c r="H232" s="1">
        <v>0.55000000000000004</v>
      </c>
      <c r="I232">
        <v>4.4000000000000004</v>
      </c>
      <c r="J232" s="4">
        <v>25177</v>
      </c>
      <c r="K232" t="s">
        <v>1516</v>
      </c>
      <c r="P232" t="s">
        <v>1517</v>
      </c>
      <c r="Q232" t="s">
        <v>1518</v>
      </c>
      <c r="R232" t="s">
        <v>1519</v>
      </c>
      <c r="S232" t="s">
        <v>1520</v>
      </c>
    </row>
    <row r="233" spans="1:19">
      <c r="A233" t="s">
        <v>1521</v>
      </c>
      <c r="B233" t="s">
        <v>1522</v>
      </c>
      <c r="C233" s="5" t="str">
        <f t="shared" si="3"/>
        <v>MI 108 cm</v>
      </c>
      <c r="D233" s="5" t="str">
        <f>PROPER(E233)</f>
        <v>Electronics|Hometheater,Tv&amp;Video|Televisions|Smarttelevisions</v>
      </c>
      <c r="E233" t="s">
        <v>124</v>
      </c>
      <c r="F233" s="2">
        <v>31999</v>
      </c>
      <c r="G233" s="2">
        <v>49999</v>
      </c>
      <c r="H233" s="1">
        <v>0.36</v>
      </c>
      <c r="I233">
        <v>4.3</v>
      </c>
      <c r="J233" s="4">
        <v>21252</v>
      </c>
      <c r="K233" t="s">
        <v>1523</v>
      </c>
      <c r="P233" t="s">
        <v>1524</v>
      </c>
      <c r="Q233" t="s">
        <v>1525</v>
      </c>
      <c r="R233" t="s">
        <v>1526</v>
      </c>
      <c r="S233" t="s">
        <v>1527</v>
      </c>
    </row>
    <row r="234" spans="1:19">
      <c r="A234" t="s">
        <v>1528</v>
      </c>
      <c r="B234" t="s">
        <v>1529</v>
      </c>
      <c r="C234" s="5" t="str">
        <f t="shared" si="3"/>
        <v>Sansui 140cm (55</v>
      </c>
      <c r="D234" s="5" t="str">
        <f>PROPER(E234)</f>
        <v>Electronics|Hometheater,Tv&amp;Video|Televisions|Smarttelevisions</v>
      </c>
      <c r="E234" t="s">
        <v>124</v>
      </c>
      <c r="F234" s="2">
        <v>32990</v>
      </c>
      <c r="G234" s="2">
        <v>56790</v>
      </c>
      <c r="H234" s="1">
        <v>0.42</v>
      </c>
      <c r="I234">
        <v>4.3</v>
      </c>
      <c r="J234" s="4">
        <v>567</v>
      </c>
      <c r="K234" t="s">
        <v>1530</v>
      </c>
      <c r="P234" t="s">
        <v>1531</v>
      </c>
      <c r="Q234" t="s">
        <v>1532</v>
      </c>
      <c r="R234" t="s">
        <v>1533</v>
      </c>
      <c r="S234" t="s">
        <v>1534</v>
      </c>
    </row>
    <row r="235" spans="1:19">
      <c r="A235" t="s">
        <v>1535</v>
      </c>
      <c r="B235" t="s">
        <v>1536</v>
      </c>
      <c r="C235" s="5" t="str">
        <f t="shared" si="3"/>
        <v>LOHAYA LCD/LED Remote</v>
      </c>
      <c r="D235" s="5" t="str">
        <f>PROPER(E235)</f>
        <v>Electronics|Hometheater,Tv&amp;Video|Accessories|Remotecontrols</v>
      </c>
      <c r="E235" t="s">
        <v>336</v>
      </c>
      <c r="F235">
        <v>299</v>
      </c>
      <c r="G235" s="2">
        <v>1199</v>
      </c>
      <c r="H235" s="1">
        <v>0.75</v>
      </c>
      <c r="I235">
        <v>3.5</v>
      </c>
      <c r="J235" s="4">
        <v>466</v>
      </c>
      <c r="K235" t="s">
        <v>1537</v>
      </c>
      <c r="P235" t="s">
        <v>1538</v>
      </c>
      <c r="Q235" t="s">
        <v>1539</v>
      </c>
      <c r="R235" t="s">
        <v>1540</v>
      </c>
      <c r="S235" t="s">
        <v>1541</v>
      </c>
    </row>
    <row r="236" spans="1:19">
      <c r="A236" t="s">
        <v>1542</v>
      </c>
      <c r="B236" t="s">
        <v>1543</v>
      </c>
      <c r="C236" s="5" t="str">
        <f t="shared" si="3"/>
        <v>Zebronics CU3100V Fast</v>
      </c>
      <c r="D236" s="5" t="str">
        <f>PROPER(E236)</f>
        <v>Computers&amp;Accessories|Accessories&amp;Peripherals|Cables&amp;Accessories|Cables|Usbcables</v>
      </c>
      <c r="E236" t="s">
        <v>15</v>
      </c>
      <c r="F236">
        <v>128.31</v>
      </c>
      <c r="G236">
        <v>549</v>
      </c>
      <c r="H236" s="1">
        <v>0.77</v>
      </c>
      <c r="I236">
        <v>3.9</v>
      </c>
      <c r="J236" s="4">
        <v>61</v>
      </c>
      <c r="K236" t="s">
        <v>1278</v>
      </c>
      <c r="P236" t="s">
        <v>1279</v>
      </c>
      <c r="Q236" t="s">
        <v>1280</v>
      </c>
      <c r="R236" t="s">
        <v>1544</v>
      </c>
      <c r="S236" t="s">
        <v>1545</v>
      </c>
    </row>
    <row r="237" spans="1:19">
      <c r="A237" t="s">
        <v>1546</v>
      </c>
      <c r="B237" t="s">
        <v>1547</v>
      </c>
      <c r="C237" s="5" t="str">
        <f t="shared" si="3"/>
        <v>Belkin USB C</v>
      </c>
      <c r="D237" s="5" t="str">
        <f>PROPER(E237)</f>
        <v>Computers&amp;Accessories|Accessories&amp;Peripherals|Cables&amp;Accessories|Cables|Usbcables</v>
      </c>
      <c r="E237" t="s">
        <v>15</v>
      </c>
      <c r="F237">
        <v>599</v>
      </c>
      <c r="G237">
        <v>849</v>
      </c>
      <c r="H237" s="1">
        <v>0.28999999999999998</v>
      </c>
      <c r="I237">
        <v>4.5</v>
      </c>
      <c r="J237" s="4">
        <v>474</v>
      </c>
      <c r="K237" t="s">
        <v>1087</v>
      </c>
      <c r="P237" t="s">
        <v>1548</v>
      </c>
      <c r="Q237" t="s">
        <v>1549</v>
      </c>
      <c r="R237" t="s">
        <v>1550</v>
      </c>
      <c r="S237" t="s">
        <v>1551</v>
      </c>
    </row>
    <row r="238" spans="1:19">
      <c r="A238" t="s">
        <v>1552</v>
      </c>
      <c r="B238" t="s">
        <v>1553</v>
      </c>
      <c r="C238" s="5" t="str">
        <f t="shared" si="3"/>
        <v>7SEVEN¬Æ TCL Remote</v>
      </c>
      <c r="D238" s="5" t="str">
        <f>PROPER(E238)</f>
        <v>Electronics|Hometheater,Tv&amp;Video|Accessories|Remotecontrols</v>
      </c>
      <c r="E238" t="s">
        <v>336</v>
      </c>
      <c r="F238">
        <v>399</v>
      </c>
      <c r="G238">
        <v>899</v>
      </c>
      <c r="H238" s="1">
        <v>0.56000000000000005</v>
      </c>
      <c r="I238">
        <v>3.4</v>
      </c>
      <c r="J238" s="4">
        <v>431</v>
      </c>
      <c r="K238" t="s">
        <v>1554</v>
      </c>
      <c r="P238" t="s">
        <v>1555</v>
      </c>
      <c r="Q238" t="s">
        <v>1556</v>
      </c>
      <c r="R238" t="s">
        <v>1557</v>
      </c>
      <c r="S238" t="s">
        <v>1558</v>
      </c>
    </row>
    <row r="239" spans="1:19">
      <c r="A239" t="s">
        <v>1559</v>
      </c>
      <c r="B239" t="s">
        <v>1560</v>
      </c>
      <c r="C239" s="5" t="str">
        <f t="shared" si="3"/>
        <v>Wayona 3in1 Nylon</v>
      </c>
      <c r="D239" s="5" t="str">
        <f>PROPER(E239)</f>
        <v>Computers&amp;Accessories|Accessories&amp;Peripherals|Cables&amp;Accessories|Cables|Usbcables</v>
      </c>
      <c r="E239" t="s">
        <v>15</v>
      </c>
      <c r="F239">
        <v>449</v>
      </c>
      <c r="G239" s="2">
        <v>1099</v>
      </c>
      <c r="H239" s="1">
        <v>0.59</v>
      </c>
      <c r="I239">
        <v>4</v>
      </c>
      <c r="J239" s="4">
        <v>242</v>
      </c>
      <c r="K239" t="s">
        <v>1561</v>
      </c>
      <c r="P239" t="s">
        <v>1562</v>
      </c>
      <c r="Q239" t="s">
        <v>1563</v>
      </c>
      <c r="R239" t="s">
        <v>1564</v>
      </c>
      <c r="S239" t="s">
        <v>1565</v>
      </c>
    </row>
    <row r="240" spans="1:19">
      <c r="A240" t="s">
        <v>1566</v>
      </c>
      <c r="B240" t="s">
        <v>1567</v>
      </c>
      <c r="C240" s="5" t="str">
        <f t="shared" si="3"/>
        <v>Hi-Mobiler iPhone Charger</v>
      </c>
      <c r="D240" s="5" t="str">
        <f>PROPER(E240)</f>
        <v>Computers&amp;Accessories|Accessories&amp;Peripherals|Cables&amp;Accessories|Cables|Usbcables</v>
      </c>
      <c r="E240" t="s">
        <v>15</v>
      </c>
      <c r="F240">
        <v>254</v>
      </c>
      <c r="G240">
        <v>799</v>
      </c>
      <c r="H240" s="1">
        <v>0.68</v>
      </c>
      <c r="I240">
        <v>4</v>
      </c>
      <c r="J240" s="4">
        <v>2905</v>
      </c>
      <c r="K240" t="s">
        <v>1568</v>
      </c>
      <c r="P240" t="s">
        <v>1569</v>
      </c>
      <c r="Q240" t="s">
        <v>1570</v>
      </c>
      <c r="R240" t="s">
        <v>1571</v>
      </c>
      <c r="S240" t="s">
        <v>1572</v>
      </c>
    </row>
    <row r="241" spans="1:19">
      <c r="A241" t="s">
        <v>1573</v>
      </c>
      <c r="B241" t="s">
        <v>1574</v>
      </c>
      <c r="C241" s="5" t="str">
        <f t="shared" si="3"/>
        <v>Amazon Basics 16-Gauge</v>
      </c>
      <c r="D241" s="5" t="str">
        <f>PROPER(E241)</f>
        <v>Electronics|Hometheater,Tv&amp;Video|Accessories|Cables|Speakercables</v>
      </c>
      <c r="E241" t="s">
        <v>1575</v>
      </c>
      <c r="F241">
        <v>399</v>
      </c>
      <c r="G241">
        <v>795</v>
      </c>
      <c r="H241" s="1">
        <v>0.5</v>
      </c>
      <c r="I241">
        <v>4.4000000000000004</v>
      </c>
      <c r="J241" s="4">
        <v>12091</v>
      </c>
      <c r="K241" t="s">
        <v>1576</v>
      </c>
      <c r="P241" t="s">
        <v>1577</v>
      </c>
      <c r="Q241" t="s">
        <v>1578</v>
      </c>
      <c r="R241" t="s">
        <v>1579</v>
      </c>
      <c r="S241" t="s">
        <v>1580</v>
      </c>
    </row>
    <row r="242" spans="1:19">
      <c r="A242" t="s">
        <v>1581</v>
      </c>
      <c r="B242" t="s">
        <v>1582</v>
      </c>
      <c r="C242" s="5" t="str">
        <f t="shared" si="3"/>
        <v>Ambrane 60W /</v>
      </c>
      <c r="D242" s="5" t="str">
        <f>PROPER(E242)</f>
        <v>Computers&amp;Accessories|Accessories&amp;Peripherals|Cables&amp;Accessories|Cables|Usbcables</v>
      </c>
      <c r="E242" t="s">
        <v>15</v>
      </c>
      <c r="F242">
        <v>179</v>
      </c>
      <c r="G242">
        <v>399</v>
      </c>
      <c r="H242" s="1">
        <v>0.55000000000000004</v>
      </c>
      <c r="I242">
        <v>4</v>
      </c>
      <c r="J242" s="4">
        <v>1423</v>
      </c>
      <c r="K242" t="s">
        <v>524</v>
      </c>
      <c r="P242" t="s">
        <v>525</v>
      </c>
      <c r="Q242" t="s">
        <v>9444</v>
      </c>
      <c r="R242" t="s">
        <v>1583</v>
      </c>
      <c r="S242" t="s">
        <v>1584</v>
      </c>
    </row>
    <row r="243" spans="1:19">
      <c r="A243" t="s">
        <v>1585</v>
      </c>
      <c r="B243" t="s">
        <v>1586</v>
      </c>
      <c r="C243" s="5" t="str">
        <f t="shared" si="3"/>
        <v>Wayona Usb Type</v>
      </c>
      <c r="D243" s="5" t="str">
        <f>PROPER(E243)</f>
        <v>Computers&amp;Accessories|Accessories&amp;Peripherals|Cables&amp;Accessories|Cables|Usbcables</v>
      </c>
      <c r="E243" t="s">
        <v>15</v>
      </c>
      <c r="F243">
        <v>339</v>
      </c>
      <c r="G243">
        <v>999</v>
      </c>
      <c r="H243" s="1">
        <v>0.66</v>
      </c>
      <c r="I243">
        <v>4.3</v>
      </c>
      <c r="J243" s="4">
        <v>6255</v>
      </c>
      <c r="K243" t="s">
        <v>1070</v>
      </c>
      <c r="P243" t="s">
        <v>1071</v>
      </c>
      <c r="Q243" t="s">
        <v>9445</v>
      </c>
      <c r="R243" t="s">
        <v>1587</v>
      </c>
      <c r="S243" t="s">
        <v>1588</v>
      </c>
    </row>
    <row r="244" spans="1:19">
      <c r="A244" t="s">
        <v>1589</v>
      </c>
      <c r="B244" t="s">
        <v>1590</v>
      </c>
      <c r="C244" s="5" t="str">
        <f t="shared" si="3"/>
        <v>Caprigo Heavy Duty</v>
      </c>
      <c r="D244" s="5" t="str">
        <f>PROPER(E244)</f>
        <v>Electronics|Hometheater,Tv&amp;Video|Accessories|Tvmounts,Stands&amp;Turntables|Tvwall&amp;Ceilingmounts</v>
      </c>
      <c r="E244" t="s">
        <v>469</v>
      </c>
      <c r="F244">
        <v>399</v>
      </c>
      <c r="G244">
        <v>999</v>
      </c>
      <c r="H244" s="1">
        <v>0.6</v>
      </c>
      <c r="I244">
        <v>4</v>
      </c>
      <c r="J244" s="4">
        <v>1236</v>
      </c>
      <c r="K244" t="s">
        <v>1591</v>
      </c>
      <c r="P244" t="s">
        <v>1592</v>
      </c>
      <c r="Q244" t="s">
        <v>1593</v>
      </c>
      <c r="R244" t="s">
        <v>1594</v>
      </c>
      <c r="S244" t="s">
        <v>1595</v>
      </c>
    </row>
    <row r="245" spans="1:19">
      <c r="A245" t="s">
        <v>1596</v>
      </c>
      <c r="B245" t="s">
        <v>1597</v>
      </c>
      <c r="C245" s="5" t="str">
        <f t="shared" si="3"/>
        <v>Smashtronics¬Æ - Case</v>
      </c>
      <c r="D245" s="5" t="str">
        <f>PROPER(E245)</f>
        <v>Electronics|Hometheater,Tv&amp;Video|Accessories|Remotecontrols</v>
      </c>
      <c r="E245" t="s">
        <v>336</v>
      </c>
      <c r="F245">
        <v>199</v>
      </c>
      <c r="G245">
        <v>399</v>
      </c>
      <c r="H245" s="1">
        <v>0.5</v>
      </c>
      <c r="I245">
        <v>4.2</v>
      </c>
      <c r="J245" s="4">
        <v>1335</v>
      </c>
      <c r="K245" t="s">
        <v>1598</v>
      </c>
      <c r="P245" t="s">
        <v>1599</v>
      </c>
      <c r="Q245" t="s">
        <v>1600</v>
      </c>
      <c r="R245" t="s">
        <v>1601</v>
      </c>
      <c r="S245" t="s">
        <v>1602</v>
      </c>
    </row>
    <row r="246" spans="1:19">
      <c r="A246" t="s">
        <v>1603</v>
      </c>
      <c r="B246" t="s">
        <v>1604</v>
      </c>
      <c r="C246" s="5" t="str">
        <f t="shared" si="3"/>
        <v>Electvision Remote Control</v>
      </c>
      <c r="D246" s="5" t="str">
        <f>PROPER(E246)</f>
        <v>Electronics|Hometheater,Tv&amp;Video|Accessories|Remotecontrols</v>
      </c>
      <c r="E246" t="s">
        <v>336</v>
      </c>
      <c r="F246">
        <v>349</v>
      </c>
      <c r="G246" s="2">
        <v>1999</v>
      </c>
      <c r="H246" s="1">
        <v>0.83</v>
      </c>
      <c r="I246">
        <v>3.8</v>
      </c>
      <c r="J246" s="4">
        <v>197</v>
      </c>
      <c r="K246" t="s">
        <v>1605</v>
      </c>
      <c r="P246" t="s">
        <v>1606</v>
      </c>
      <c r="Q246" t="s">
        <v>1607</v>
      </c>
      <c r="R246" t="s">
        <v>1608</v>
      </c>
      <c r="S246" t="s">
        <v>1609</v>
      </c>
    </row>
    <row r="247" spans="1:19">
      <c r="A247" t="s">
        <v>1610</v>
      </c>
      <c r="B247" t="s">
        <v>1611</v>
      </c>
      <c r="C247" s="5" t="str">
        <f t="shared" si="3"/>
        <v>Boat A 350</v>
      </c>
      <c r="D247" s="5" t="str">
        <f>PROPER(E247)</f>
        <v>Computers&amp;Accessories|Accessories&amp;Peripherals|Cables&amp;Accessories|Cables|Usbcables</v>
      </c>
      <c r="E247" t="s">
        <v>15</v>
      </c>
      <c r="F247">
        <v>299</v>
      </c>
      <c r="G247">
        <v>798</v>
      </c>
      <c r="H247" s="1">
        <v>0.63</v>
      </c>
      <c r="I247">
        <v>4.4000000000000004</v>
      </c>
      <c r="J247" s="4">
        <v>28791</v>
      </c>
      <c r="K247" t="s">
        <v>1612</v>
      </c>
      <c r="P247" t="s">
        <v>571</v>
      </c>
      <c r="Q247" t="s">
        <v>572</v>
      </c>
      <c r="R247" t="s">
        <v>573</v>
      </c>
      <c r="S247" t="s">
        <v>1613</v>
      </c>
    </row>
    <row r="248" spans="1:19">
      <c r="A248" t="s">
        <v>1614</v>
      </c>
      <c r="B248" t="s">
        <v>1615</v>
      </c>
      <c r="C248" s="5" t="str">
        <f t="shared" si="3"/>
        <v>pTron Solero M241</v>
      </c>
      <c r="D248" s="5" t="str">
        <f>PROPER(E248)</f>
        <v>Computers&amp;Accessories|Accessories&amp;Peripherals|Cables&amp;Accessories|Cables|Usbcables</v>
      </c>
      <c r="E248" t="s">
        <v>15</v>
      </c>
      <c r="F248">
        <v>89</v>
      </c>
      <c r="G248">
        <v>800</v>
      </c>
      <c r="H248" s="1">
        <v>0.89</v>
      </c>
      <c r="I248">
        <v>3.9</v>
      </c>
      <c r="J248" s="4">
        <v>1075</v>
      </c>
      <c r="K248" t="s">
        <v>1616</v>
      </c>
      <c r="P248" t="s">
        <v>247</v>
      </c>
      <c r="Q248" t="s">
        <v>248</v>
      </c>
      <c r="R248" t="s">
        <v>1617</v>
      </c>
      <c r="S248" t="s">
        <v>1618</v>
      </c>
    </row>
    <row r="249" spans="1:19">
      <c r="A249" t="s">
        <v>1619</v>
      </c>
      <c r="B249" t="s">
        <v>1620</v>
      </c>
      <c r="C249" s="5" t="str">
        <f t="shared" si="3"/>
        <v>AmazonBasics USB Type-C</v>
      </c>
      <c r="D249" s="5" t="str">
        <f>PROPER(E249)</f>
        <v>Computers&amp;Accessories|Accessories&amp;Peripherals|Cables&amp;Accessories|Cables|Usbcables</v>
      </c>
      <c r="E249" t="s">
        <v>15</v>
      </c>
      <c r="F249">
        <v>549</v>
      </c>
      <c r="G249">
        <v>995</v>
      </c>
      <c r="H249" s="1">
        <v>0.45</v>
      </c>
      <c r="I249">
        <v>4.2</v>
      </c>
      <c r="J249" s="4">
        <v>29746</v>
      </c>
      <c r="K249" t="s">
        <v>1621</v>
      </c>
      <c r="P249" t="s">
        <v>437</v>
      </c>
      <c r="Q249" t="s">
        <v>438</v>
      </c>
      <c r="R249" t="s">
        <v>1622</v>
      </c>
      <c r="S249" t="s">
        <v>1623</v>
      </c>
    </row>
    <row r="250" spans="1:19">
      <c r="A250" t="s">
        <v>1624</v>
      </c>
      <c r="B250" t="s">
        <v>1625</v>
      </c>
      <c r="C250" s="5" t="str">
        <f t="shared" si="3"/>
        <v>Croma 3A Fast</v>
      </c>
      <c r="D250" s="5" t="str">
        <f>PROPER(E250)</f>
        <v>Computers&amp;Accessories|Accessories&amp;Peripherals|Cables&amp;Accessories|Cables|Usbcables</v>
      </c>
      <c r="E250" t="s">
        <v>15</v>
      </c>
      <c r="F250">
        <v>129</v>
      </c>
      <c r="G250" s="2">
        <v>1000</v>
      </c>
      <c r="H250" s="1">
        <v>0.87</v>
      </c>
      <c r="I250">
        <v>3.9</v>
      </c>
      <c r="J250" s="4">
        <v>295</v>
      </c>
      <c r="K250" t="s">
        <v>1626</v>
      </c>
      <c r="P250" t="s">
        <v>1627</v>
      </c>
      <c r="Q250" t="s">
        <v>1628</v>
      </c>
      <c r="R250" t="s">
        <v>1629</v>
      </c>
      <c r="S250" t="s">
        <v>1630</v>
      </c>
    </row>
    <row r="251" spans="1:19">
      <c r="A251" t="s">
        <v>1631</v>
      </c>
      <c r="B251" t="s">
        <v>1632</v>
      </c>
      <c r="C251" s="5" t="str">
        <f t="shared" si="3"/>
        <v>Sony Bravia 164</v>
      </c>
      <c r="D251" s="5" t="str">
        <f>PROPER(E251)</f>
        <v>Electronics|Hometheater,Tv&amp;Video|Televisions|Smarttelevisions</v>
      </c>
      <c r="E251" t="s">
        <v>124</v>
      </c>
      <c r="F251" s="2">
        <v>77990</v>
      </c>
      <c r="G251" t="s">
        <v>9450</v>
      </c>
      <c r="H251" s="1">
        <v>0.44</v>
      </c>
      <c r="I251">
        <v>4.7</v>
      </c>
      <c r="J251" s="4">
        <v>5935</v>
      </c>
      <c r="K251" t="s">
        <v>1633</v>
      </c>
      <c r="P251" t="s">
        <v>1634</v>
      </c>
      <c r="Q251" t="s">
        <v>1635</v>
      </c>
      <c r="R251" t="s">
        <v>1636</v>
      </c>
      <c r="S251" t="s">
        <v>1637</v>
      </c>
    </row>
    <row r="252" spans="1:19">
      <c r="A252" t="s">
        <v>1638</v>
      </c>
      <c r="B252" t="s">
        <v>1639</v>
      </c>
      <c r="C252" s="5" t="str">
        <f t="shared" si="3"/>
        <v>7SEVEN¬Æ Compatible for</v>
      </c>
      <c r="D252" s="5" t="str">
        <f>PROPER(E252)</f>
        <v>Electronics|Hometheater,Tv&amp;Video|Accessories|Remotecontrols</v>
      </c>
      <c r="E252" t="s">
        <v>336</v>
      </c>
      <c r="F252">
        <v>349</v>
      </c>
      <c r="G252">
        <v>799</v>
      </c>
      <c r="H252" s="1">
        <v>0.56000000000000005</v>
      </c>
      <c r="I252">
        <v>3.6</v>
      </c>
      <c r="J252" s="4">
        <v>323</v>
      </c>
      <c r="K252" t="s">
        <v>1640</v>
      </c>
      <c r="P252" t="s">
        <v>1641</v>
      </c>
      <c r="Q252" t="s">
        <v>1642</v>
      </c>
      <c r="R252" t="s">
        <v>1643</v>
      </c>
      <c r="S252" t="s">
        <v>1644</v>
      </c>
    </row>
    <row r="253" spans="1:19">
      <c r="A253" t="s">
        <v>1645</v>
      </c>
      <c r="B253" t="s">
        <v>1646</v>
      </c>
      <c r="C253" s="5" t="str">
        <f t="shared" si="3"/>
        <v>7SEVEN¬Æ Compatible Vu</v>
      </c>
      <c r="D253" s="5" t="str">
        <f>PROPER(E253)</f>
        <v>Electronics|Hometheater,Tv&amp;Video|Accessories|Remotecontrols</v>
      </c>
      <c r="E253" t="s">
        <v>336</v>
      </c>
      <c r="F253">
        <v>499</v>
      </c>
      <c r="G253">
        <v>899</v>
      </c>
      <c r="H253" s="1">
        <v>0.44</v>
      </c>
      <c r="I253">
        <v>3.7</v>
      </c>
      <c r="J253" s="4">
        <v>185</v>
      </c>
      <c r="K253" t="s">
        <v>1647</v>
      </c>
      <c r="P253" t="s">
        <v>1648</v>
      </c>
      <c r="Q253" t="s">
        <v>1649</v>
      </c>
      <c r="R253" t="s">
        <v>1650</v>
      </c>
      <c r="S253" t="s">
        <v>1651</v>
      </c>
    </row>
    <row r="254" spans="1:19">
      <c r="A254" t="s">
        <v>1652</v>
      </c>
      <c r="B254" t="s">
        <v>1653</v>
      </c>
      <c r="C254" s="5" t="str">
        <f t="shared" si="3"/>
        <v>Storite High Speed</v>
      </c>
      <c r="D254" s="5" t="str">
        <f>PROPER(E254)</f>
        <v>Computers&amp;Accessories|Accessories&amp;Peripherals|Cables&amp;Accessories|Cables|Usbcables</v>
      </c>
      <c r="E254" t="s">
        <v>15</v>
      </c>
      <c r="F254">
        <v>299</v>
      </c>
      <c r="G254">
        <v>799</v>
      </c>
      <c r="H254" s="1">
        <v>0.63</v>
      </c>
      <c r="I254">
        <v>4.2</v>
      </c>
      <c r="J254" s="4">
        <v>2117</v>
      </c>
      <c r="K254" t="s">
        <v>1654</v>
      </c>
      <c r="P254" t="s">
        <v>1655</v>
      </c>
      <c r="Q254" t="s">
        <v>1656</v>
      </c>
      <c r="R254" t="s">
        <v>1657</v>
      </c>
      <c r="S254" t="s">
        <v>1658</v>
      </c>
    </row>
    <row r="255" spans="1:19">
      <c r="A255" t="s">
        <v>1659</v>
      </c>
      <c r="B255" t="s">
        <v>1660</v>
      </c>
      <c r="C255" s="5" t="str">
        <f t="shared" si="3"/>
        <v>FLiX (Beetel) 3in1</v>
      </c>
      <c r="D255" s="5" t="str">
        <f>PROPER(E255)</f>
        <v>Computers&amp;Accessories|Accessories&amp;Peripherals|Cables&amp;Accessories|Cables|Usbcables</v>
      </c>
      <c r="E255" t="s">
        <v>15</v>
      </c>
      <c r="F255">
        <v>182</v>
      </c>
      <c r="G255">
        <v>599</v>
      </c>
      <c r="H255" s="1">
        <v>0.7</v>
      </c>
      <c r="I255">
        <v>4</v>
      </c>
      <c r="J255" s="4">
        <v>9378</v>
      </c>
      <c r="K255" t="s">
        <v>1661</v>
      </c>
      <c r="P255" t="s">
        <v>173</v>
      </c>
      <c r="Q255" t="s">
        <v>1165</v>
      </c>
      <c r="R255" t="s">
        <v>1662</v>
      </c>
      <c r="S255" t="s">
        <v>1663</v>
      </c>
    </row>
    <row r="256" spans="1:19">
      <c r="A256" t="s">
        <v>1664</v>
      </c>
      <c r="B256" t="s">
        <v>1665</v>
      </c>
      <c r="C256" s="5" t="str">
        <f t="shared" si="3"/>
        <v>SVM Products Unbreakable</v>
      </c>
      <c r="D256" s="5" t="str">
        <f>PROPER(E256)</f>
        <v>Electronics|Hometheater,Tv&amp;Video|Accessories|Tvmounts,Stands&amp;Turntables|Tvwall&amp;Ceilingmounts</v>
      </c>
      <c r="E256" t="s">
        <v>469</v>
      </c>
      <c r="F256">
        <v>96</v>
      </c>
      <c r="G256">
        <v>399</v>
      </c>
      <c r="H256" s="1">
        <v>0.76</v>
      </c>
      <c r="I256">
        <v>3.6</v>
      </c>
      <c r="J256" s="4">
        <v>1796</v>
      </c>
      <c r="K256" t="s">
        <v>1666</v>
      </c>
      <c r="P256" t="s">
        <v>1667</v>
      </c>
      <c r="Q256" t="s">
        <v>1668</v>
      </c>
      <c r="R256" t="s">
        <v>1669</v>
      </c>
      <c r="S256" t="s">
        <v>1670</v>
      </c>
    </row>
    <row r="257" spans="1:19">
      <c r="A257" t="s">
        <v>1671</v>
      </c>
      <c r="B257" t="s">
        <v>1672</v>
      </c>
      <c r="C257" s="5" t="str">
        <f t="shared" si="3"/>
        <v>VU 164 cm</v>
      </c>
      <c r="D257" s="5" t="str">
        <f>PROPER(E257)</f>
        <v>Electronics|Hometheater,Tv&amp;Video|Televisions|Smarttelevisions</v>
      </c>
      <c r="E257" t="s">
        <v>124</v>
      </c>
      <c r="F257" s="2">
        <v>54990</v>
      </c>
      <c r="G257" s="2">
        <v>85000</v>
      </c>
      <c r="H257" s="1">
        <v>0.35</v>
      </c>
      <c r="I257">
        <v>4.3</v>
      </c>
      <c r="J257" s="4">
        <v>3587</v>
      </c>
      <c r="K257" t="s">
        <v>726</v>
      </c>
      <c r="P257" t="s">
        <v>727</v>
      </c>
      <c r="Q257" t="s">
        <v>728</v>
      </c>
      <c r="R257" t="s">
        <v>1673</v>
      </c>
      <c r="S257" t="s">
        <v>1674</v>
      </c>
    </row>
    <row r="258" spans="1:19">
      <c r="A258" t="s">
        <v>1675</v>
      </c>
      <c r="B258" t="s">
        <v>1676</v>
      </c>
      <c r="C258" s="5" t="str">
        <f t="shared" si="3"/>
        <v>CableCreation RCA to</v>
      </c>
      <c r="D258" s="5" t="str">
        <f>PROPER(E258)</f>
        <v>Electronics|Hometheater,Tv&amp;Video|Accessories|Cables|Rcacables</v>
      </c>
      <c r="E258" t="s">
        <v>864</v>
      </c>
      <c r="F258">
        <v>439</v>
      </c>
      <c r="G258">
        <v>758</v>
      </c>
      <c r="H258" s="1">
        <v>0.42</v>
      </c>
      <c r="I258">
        <v>4.2</v>
      </c>
      <c r="J258" s="4">
        <v>4296</v>
      </c>
      <c r="K258" t="s">
        <v>1677</v>
      </c>
      <c r="P258" t="s">
        <v>1678</v>
      </c>
      <c r="Q258" t="s">
        <v>1679</v>
      </c>
      <c r="R258" t="s">
        <v>1680</v>
      </c>
      <c r="S258" t="s">
        <v>1681</v>
      </c>
    </row>
    <row r="259" spans="1:19">
      <c r="A259" t="s">
        <v>1682</v>
      </c>
      <c r="B259" t="s">
        <v>1683</v>
      </c>
      <c r="C259" s="5" t="str">
        <f t="shared" ref="C259:C322" si="4">TRIM(LEFT(B259,FIND(" ",B259,FIND(" ",B259,FIND(" ",B259)+1)+1)))</f>
        <v>Wayona USB Type</v>
      </c>
      <c r="D259" s="5" t="str">
        <f>PROPER(E259)</f>
        <v>Computers&amp;Accessories|Accessories&amp;Peripherals|Cables&amp;Accessories|Cables|Usbcables</v>
      </c>
      <c r="E259" t="s">
        <v>15</v>
      </c>
      <c r="F259">
        <v>299</v>
      </c>
      <c r="G259">
        <v>999</v>
      </c>
      <c r="H259" s="1">
        <v>0.7</v>
      </c>
      <c r="I259">
        <v>4.3</v>
      </c>
      <c r="J259" s="4">
        <v>2651</v>
      </c>
      <c r="K259" t="s">
        <v>1684</v>
      </c>
      <c r="P259" t="s">
        <v>1144</v>
      </c>
      <c r="Q259" t="s">
        <v>1145</v>
      </c>
      <c r="R259" t="s">
        <v>1146</v>
      </c>
      <c r="S259" t="s">
        <v>1685</v>
      </c>
    </row>
    <row r="260" spans="1:19">
      <c r="A260" t="s">
        <v>1686</v>
      </c>
      <c r="B260" t="s">
        <v>1687</v>
      </c>
      <c r="C260" s="5" t="str">
        <f t="shared" si="4"/>
        <v>boAt Rugged V3</v>
      </c>
      <c r="D260" s="5" t="str">
        <f>PROPER(E260)</f>
        <v>Computers&amp;Accessories|Accessories&amp;Peripherals|Cables&amp;Accessories|Cables|Usbcables</v>
      </c>
      <c r="E260" t="s">
        <v>15</v>
      </c>
      <c r="F260">
        <v>299</v>
      </c>
      <c r="G260">
        <v>799</v>
      </c>
      <c r="H260" s="1">
        <v>0.63</v>
      </c>
      <c r="I260">
        <v>4.2</v>
      </c>
      <c r="J260" s="4">
        <v>94363</v>
      </c>
      <c r="K260" t="s">
        <v>1688</v>
      </c>
      <c r="P260" t="s">
        <v>38</v>
      </c>
      <c r="Q260" t="s">
        <v>39</v>
      </c>
      <c r="R260" t="s">
        <v>1689</v>
      </c>
      <c r="S260" t="s">
        <v>1690</v>
      </c>
    </row>
    <row r="261" spans="1:19">
      <c r="A261" t="s">
        <v>1691</v>
      </c>
      <c r="B261" t="s">
        <v>1692</v>
      </c>
      <c r="C261" s="5" t="str">
        <f t="shared" si="4"/>
        <v>Amazon Basics USB</v>
      </c>
      <c r="D261" s="5" t="str">
        <f>PROPER(E261)</f>
        <v>Computers&amp;Accessories|Accessories&amp;Peripherals|Cables&amp;Accessories|Cables|Usbcables</v>
      </c>
      <c r="E261" t="s">
        <v>15</v>
      </c>
      <c r="F261">
        <v>789</v>
      </c>
      <c r="G261" s="2">
        <v>1999</v>
      </c>
      <c r="H261" s="1">
        <v>0.61</v>
      </c>
      <c r="I261">
        <v>4.2</v>
      </c>
      <c r="J261" s="4">
        <v>34540</v>
      </c>
      <c r="K261" t="s">
        <v>1693</v>
      </c>
      <c r="P261" t="s">
        <v>1694</v>
      </c>
      <c r="Q261" t="s">
        <v>1695</v>
      </c>
      <c r="R261" t="s">
        <v>1696</v>
      </c>
      <c r="S261" t="s">
        <v>1697</v>
      </c>
    </row>
    <row r="262" spans="1:19">
      <c r="A262" t="s">
        <v>1698</v>
      </c>
      <c r="B262" t="s">
        <v>1699</v>
      </c>
      <c r="C262" s="5" t="str">
        <f t="shared" si="4"/>
        <v>AmazonBasics - High-Speed</v>
      </c>
      <c r="D262" s="5" t="str">
        <f>PROPER(E262)</f>
        <v>Electronics|Hometheater,Tv&amp;Video|Accessories|Cables|Hdmicables</v>
      </c>
      <c r="E262" t="s">
        <v>96</v>
      </c>
      <c r="F262">
        <v>299</v>
      </c>
      <c r="G262">
        <v>700</v>
      </c>
      <c r="H262" s="1">
        <v>0.56999999999999995</v>
      </c>
      <c r="I262">
        <v>4.4000000000000004</v>
      </c>
      <c r="J262" s="4">
        <v>8714</v>
      </c>
      <c r="K262" t="s">
        <v>1700</v>
      </c>
      <c r="P262" t="s">
        <v>1701</v>
      </c>
      <c r="Q262" t="s">
        <v>1702</v>
      </c>
      <c r="R262" t="s">
        <v>1703</v>
      </c>
      <c r="S262" t="s">
        <v>1704</v>
      </c>
    </row>
    <row r="263" spans="1:19">
      <c r="A263" t="s">
        <v>1705</v>
      </c>
      <c r="B263" t="s">
        <v>1706</v>
      </c>
      <c r="C263" s="5" t="str">
        <f t="shared" si="4"/>
        <v>Wayona Nylon Braided</v>
      </c>
      <c r="D263" s="5" t="str">
        <f>PROPER(E263)</f>
        <v>Computers&amp;Accessories|Accessories&amp;Peripherals|Cables&amp;Accessories|Cables|Usbcables</v>
      </c>
      <c r="E263" t="s">
        <v>15</v>
      </c>
      <c r="F263">
        <v>325</v>
      </c>
      <c r="G263" s="2">
        <v>1099</v>
      </c>
      <c r="H263" s="1">
        <v>0.7</v>
      </c>
      <c r="I263">
        <v>4.2</v>
      </c>
      <c r="J263" s="4">
        <v>10576</v>
      </c>
      <c r="K263" t="s">
        <v>1707</v>
      </c>
      <c r="P263" t="s">
        <v>578</v>
      </c>
      <c r="Q263" t="s">
        <v>579</v>
      </c>
      <c r="R263" t="s">
        <v>1708</v>
      </c>
      <c r="S263" t="s">
        <v>1709</v>
      </c>
    </row>
    <row r="264" spans="1:19">
      <c r="A264" t="s">
        <v>1710</v>
      </c>
      <c r="B264" t="s">
        <v>1711</v>
      </c>
      <c r="C264" s="5" t="str">
        <f t="shared" si="4"/>
        <v>Belkin Apple Certified</v>
      </c>
      <c r="D264" s="5" t="str">
        <f>PROPER(E264)</f>
        <v>Computers&amp;Accessories|Accessories&amp;Peripherals|Cables&amp;Accessories|Cables|Usbcables</v>
      </c>
      <c r="E264" t="s">
        <v>15</v>
      </c>
      <c r="F264" s="2">
        <v>1299</v>
      </c>
      <c r="G264" s="2">
        <v>1999</v>
      </c>
      <c r="H264" s="1">
        <v>0.35</v>
      </c>
      <c r="I264">
        <v>4.4000000000000004</v>
      </c>
      <c r="J264" s="4">
        <v>7318</v>
      </c>
      <c r="K264" t="s">
        <v>1712</v>
      </c>
      <c r="P264" t="s">
        <v>1296</v>
      </c>
      <c r="Q264" t="s">
        <v>1297</v>
      </c>
      <c r="R264" t="s">
        <v>1713</v>
      </c>
      <c r="S264" t="s">
        <v>1714</v>
      </c>
    </row>
    <row r="265" spans="1:19">
      <c r="A265" t="s">
        <v>1715</v>
      </c>
      <c r="B265" t="s">
        <v>1716</v>
      </c>
      <c r="C265" s="5" t="str">
        <f t="shared" si="4"/>
        <v>7SEVEN Compatible LG</v>
      </c>
      <c r="D265" s="5" t="str">
        <f>PROPER(E265)</f>
        <v>Electronics|Hometheater,Tv&amp;Video|Accessories|Remotecontrols</v>
      </c>
      <c r="E265" t="s">
        <v>336</v>
      </c>
      <c r="F265">
        <v>790</v>
      </c>
      <c r="G265" s="2">
        <v>1999</v>
      </c>
      <c r="H265" s="1">
        <v>0.6</v>
      </c>
      <c r="I265">
        <v>3</v>
      </c>
      <c r="J265" s="4">
        <v>103</v>
      </c>
      <c r="K265" t="s">
        <v>1717</v>
      </c>
      <c r="P265" t="s">
        <v>1718</v>
      </c>
      <c r="Q265" t="s">
        <v>1719</v>
      </c>
      <c r="R265" t="s">
        <v>1720</v>
      </c>
      <c r="S265" t="s">
        <v>1721</v>
      </c>
    </row>
    <row r="266" spans="1:19">
      <c r="A266" t="s">
        <v>1722</v>
      </c>
      <c r="B266" t="s">
        <v>1723</v>
      </c>
      <c r="C266" s="5" t="str">
        <f t="shared" si="4"/>
        <v>Realme Smart TV</v>
      </c>
      <c r="D266" s="5" t="str">
        <f>PROPER(E266)</f>
        <v>Electronics|Homeaudio|Mediastreamingdevices|Streamingclients</v>
      </c>
      <c r="E266" t="s">
        <v>1724</v>
      </c>
      <c r="F266" s="2">
        <v>4699</v>
      </c>
      <c r="G266" s="2">
        <v>4699</v>
      </c>
      <c r="H266" s="1">
        <v>0</v>
      </c>
      <c r="I266">
        <v>4.5</v>
      </c>
      <c r="J266" s="4">
        <v>224</v>
      </c>
      <c r="K266" t="s">
        <v>1725</v>
      </c>
      <c r="P266" t="s">
        <v>1726</v>
      </c>
      <c r="Q266" t="s">
        <v>1727</v>
      </c>
      <c r="R266" t="s">
        <v>1728</v>
      </c>
      <c r="S266" t="s">
        <v>1729</v>
      </c>
    </row>
    <row r="267" spans="1:19">
      <c r="A267" t="s">
        <v>1730</v>
      </c>
      <c r="B267" t="s">
        <v>1731</v>
      </c>
      <c r="C267" s="5" t="str">
        <f t="shared" si="4"/>
        <v>Acer 100 cm</v>
      </c>
      <c r="D267" s="5" t="str">
        <f>PROPER(E267)</f>
        <v>Electronics|Hometheater,Tv&amp;Video|Televisions|Smarttelevisions</v>
      </c>
      <c r="E267" t="s">
        <v>124</v>
      </c>
      <c r="F267" s="2">
        <v>18999</v>
      </c>
      <c r="G267" s="2">
        <v>24990</v>
      </c>
      <c r="H267" s="1">
        <v>0.24</v>
      </c>
      <c r="I267">
        <v>4.3</v>
      </c>
      <c r="J267" s="4">
        <v>4702</v>
      </c>
      <c r="K267" t="s">
        <v>1732</v>
      </c>
      <c r="P267" t="s">
        <v>180</v>
      </c>
      <c r="Q267" t="s">
        <v>9439</v>
      </c>
      <c r="R267" t="s">
        <v>1733</v>
      </c>
      <c r="S267" t="s">
        <v>1734</v>
      </c>
    </row>
    <row r="268" spans="1:19">
      <c r="A268" t="s">
        <v>1735</v>
      </c>
      <c r="B268" t="s">
        <v>1736</v>
      </c>
      <c r="C268" s="5" t="str">
        <f t="shared" si="4"/>
        <v>Lapster usb 2.0</v>
      </c>
      <c r="D268" s="5" t="str">
        <f>PROPER(E268)</f>
        <v>Computers&amp;Accessories|Accessories&amp;Peripherals|Cables&amp;Accessories|Cables|Usbcables</v>
      </c>
      <c r="E268" t="s">
        <v>15</v>
      </c>
      <c r="F268">
        <v>199</v>
      </c>
      <c r="G268">
        <v>999</v>
      </c>
      <c r="H268" s="1">
        <v>0.8</v>
      </c>
      <c r="I268">
        <v>4.2</v>
      </c>
      <c r="J268" s="4">
        <v>85</v>
      </c>
      <c r="K268" t="s">
        <v>1737</v>
      </c>
      <c r="P268" t="s">
        <v>1738</v>
      </c>
      <c r="Q268" t="s">
        <v>1739</v>
      </c>
      <c r="R268" t="s">
        <v>1740</v>
      </c>
      <c r="S268" t="s">
        <v>1741</v>
      </c>
    </row>
    <row r="269" spans="1:19">
      <c r="A269" t="s">
        <v>1742</v>
      </c>
      <c r="B269" t="s">
        <v>1743</v>
      </c>
      <c r="C269" s="5" t="str">
        <f t="shared" si="4"/>
        <v>AmazonBasics High-Speed Braided</v>
      </c>
      <c r="D269" s="5" t="str">
        <f>PROPER(E269)</f>
        <v>Electronics|Hometheater,Tv&amp;Video|Accessories|Cables|Hdmicables</v>
      </c>
      <c r="E269" t="s">
        <v>96</v>
      </c>
      <c r="F269">
        <v>269</v>
      </c>
      <c r="G269">
        <v>650</v>
      </c>
      <c r="H269" s="1">
        <v>0.59</v>
      </c>
      <c r="I269">
        <v>4.4000000000000004</v>
      </c>
      <c r="J269" s="4">
        <v>35877</v>
      </c>
      <c r="K269" t="s">
        <v>1744</v>
      </c>
      <c r="P269" t="s">
        <v>1745</v>
      </c>
      <c r="Q269" t="s">
        <v>1746</v>
      </c>
      <c r="R269" t="s">
        <v>1747</v>
      </c>
      <c r="S269" t="s">
        <v>1748</v>
      </c>
    </row>
    <row r="270" spans="1:19">
      <c r="A270" t="s">
        <v>1749</v>
      </c>
      <c r="B270" t="s">
        <v>1750</v>
      </c>
      <c r="C270" s="5" t="str">
        <f t="shared" si="4"/>
        <v>Cubetek 3 in</v>
      </c>
      <c r="D270" s="5" t="str">
        <f>PROPER(E270)</f>
        <v>Electronics|Hometheater,Tv&amp;Video|Avreceivers&amp;Amplifiers</v>
      </c>
      <c r="E270" t="s">
        <v>1751</v>
      </c>
      <c r="F270" s="2">
        <v>1990</v>
      </c>
      <c r="G270" s="2">
        <v>3100</v>
      </c>
      <c r="H270" s="1">
        <v>0.36</v>
      </c>
      <c r="I270">
        <v>4</v>
      </c>
      <c r="J270" s="4">
        <v>897</v>
      </c>
      <c r="K270" t="s">
        <v>1752</v>
      </c>
      <c r="P270" t="s">
        <v>1753</v>
      </c>
      <c r="Q270" t="s">
        <v>1754</v>
      </c>
      <c r="R270" t="s">
        <v>1755</v>
      </c>
      <c r="S270" t="s">
        <v>1756</v>
      </c>
    </row>
    <row r="271" spans="1:19">
      <c r="A271" t="s">
        <v>1757</v>
      </c>
      <c r="B271" t="s">
        <v>1758</v>
      </c>
      <c r="C271" s="5" t="str">
        <f t="shared" si="4"/>
        <v>KRISONS Thunder Speaker,</v>
      </c>
      <c r="D271" s="5" t="str">
        <f>PROPER(E271)</f>
        <v>Electronics|Homeaudio|Speakers|Towerspeakers</v>
      </c>
      <c r="E271" t="s">
        <v>1759</v>
      </c>
      <c r="F271" s="2">
        <v>2299</v>
      </c>
      <c r="G271" s="2">
        <v>3999</v>
      </c>
      <c r="H271" s="1">
        <v>0.43</v>
      </c>
      <c r="I271">
        <v>3.8</v>
      </c>
      <c r="J271" s="4">
        <v>282</v>
      </c>
      <c r="K271" t="s">
        <v>1760</v>
      </c>
      <c r="P271" t="s">
        <v>1761</v>
      </c>
      <c r="Q271" t="s">
        <v>1762</v>
      </c>
      <c r="R271" t="s">
        <v>1763</v>
      </c>
      <c r="S271" t="s">
        <v>1764</v>
      </c>
    </row>
    <row r="272" spans="1:19">
      <c r="A272" t="s">
        <v>1765</v>
      </c>
      <c r="B272" t="s">
        <v>1766</v>
      </c>
      <c r="C272" s="5" t="str">
        <f t="shared" si="4"/>
        <v>Acer 139 cm</v>
      </c>
      <c r="D272" s="5" t="str">
        <f>PROPER(E272)</f>
        <v>Electronics|Hometheater,Tv&amp;Video|Televisions|Smarttelevisions</v>
      </c>
      <c r="E272" t="s">
        <v>124</v>
      </c>
      <c r="F272" s="2">
        <v>35999</v>
      </c>
      <c r="G272" s="2">
        <v>49990</v>
      </c>
      <c r="H272" s="1">
        <v>0.28000000000000003</v>
      </c>
      <c r="I272">
        <v>4.3</v>
      </c>
      <c r="J272" s="4">
        <v>1611</v>
      </c>
      <c r="K272" t="s">
        <v>1767</v>
      </c>
      <c r="P272" t="s">
        <v>1114</v>
      </c>
      <c r="Q272" t="s">
        <v>1115</v>
      </c>
      <c r="R272" t="s">
        <v>1768</v>
      </c>
      <c r="S272" t="s">
        <v>1769</v>
      </c>
    </row>
    <row r="273" spans="1:19">
      <c r="A273" t="s">
        <v>1770</v>
      </c>
      <c r="B273" t="s">
        <v>1771</v>
      </c>
      <c r="C273" s="5" t="str">
        <f t="shared" si="4"/>
        <v>Dealfreez Case Compatible</v>
      </c>
      <c r="D273" s="5" t="str">
        <f>PROPER(E273)</f>
        <v>Electronics|Hometheater,Tv&amp;Video|Accessories|Remotecontrols</v>
      </c>
      <c r="E273" t="s">
        <v>336</v>
      </c>
      <c r="F273">
        <v>349</v>
      </c>
      <c r="G273">
        <v>999</v>
      </c>
      <c r="H273" s="1">
        <v>0.65</v>
      </c>
      <c r="I273">
        <v>4.2</v>
      </c>
      <c r="J273" s="4">
        <v>513</v>
      </c>
      <c r="K273" t="s">
        <v>1772</v>
      </c>
      <c r="P273" t="s">
        <v>1773</v>
      </c>
      <c r="Q273" t="s">
        <v>1774</v>
      </c>
      <c r="R273" t="s">
        <v>1775</v>
      </c>
      <c r="S273" t="s">
        <v>1776</v>
      </c>
    </row>
    <row r="274" spans="1:19">
      <c r="A274" t="s">
        <v>1777</v>
      </c>
      <c r="B274" t="s">
        <v>1778</v>
      </c>
      <c r="C274" s="5" t="str">
        <f t="shared" si="4"/>
        <v>Wayona Type C</v>
      </c>
      <c r="D274" s="5" t="str">
        <f>PROPER(E274)</f>
        <v>Computers&amp;Accessories|Accessories&amp;Peripherals|Cables&amp;Accessories|Cables|Usbcables</v>
      </c>
      <c r="E274" t="s">
        <v>15</v>
      </c>
      <c r="F274">
        <v>719</v>
      </c>
      <c r="G274" s="2">
        <v>1499</v>
      </c>
      <c r="H274" s="1">
        <v>0.52</v>
      </c>
      <c r="I274">
        <v>4.0999999999999996</v>
      </c>
      <c r="J274" s="4">
        <v>1045</v>
      </c>
      <c r="K274" t="s">
        <v>1779</v>
      </c>
      <c r="P274" t="s">
        <v>670</v>
      </c>
      <c r="Q274" t="s">
        <v>671</v>
      </c>
      <c r="R274" t="s">
        <v>1780</v>
      </c>
      <c r="S274" t="s">
        <v>1781</v>
      </c>
    </row>
    <row r="275" spans="1:19">
      <c r="A275" t="s">
        <v>1782</v>
      </c>
      <c r="B275" t="s">
        <v>1783</v>
      </c>
      <c r="C275" s="5" t="str">
        <f t="shared" si="4"/>
        <v>VW 80 cm</v>
      </c>
      <c r="D275" s="5" t="str">
        <f>PROPER(E275)</f>
        <v>Electronics|Hometheater,Tv&amp;Video|Televisions|Smarttelevisions</v>
      </c>
      <c r="E275" t="s">
        <v>124</v>
      </c>
      <c r="F275" s="2">
        <v>8999</v>
      </c>
      <c r="G275" s="2">
        <v>18999</v>
      </c>
      <c r="H275" s="1">
        <v>0.53</v>
      </c>
      <c r="I275">
        <v>4</v>
      </c>
      <c r="J275" s="4">
        <v>6347</v>
      </c>
      <c r="K275" t="s">
        <v>1784</v>
      </c>
      <c r="P275" t="s">
        <v>1785</v>
      </c>
      <c r="Q275" t="s">
        <v>1786</v>
      </c>
      <c r="R275" t="s">
        <v>1787</v>
      </c>
      <c r="S275" t="s">
        <v>1788</v>
      </c>
    </row>
    <row r="276" spans="1:19">
      <c r="A276" t="s">
        <v>1789</v>
      </c>
      <c r="B276" t="s">
        <v>1790</v>
      </c>
      <c r="C276" s="5" t="str">
        <f t="shared" si="4"/>
        <v>Airtel Digital TV</v>
      </c>
      <c r="D276" s="5" t="str">
        <f>PROPER(E276)</f>
        <v>Electronics|Hometheater,Tv&amp;Video|Satelliteequipment|Satellitereceivers</v>
      </c>
      <c r="E276" t="s">
        <v>1472</v>
      </c>
      <c r="F276">
        <v>917</v>
      </c>
      <c r="G276" s="2">
        <v>2299</v>
      </c>
      <c r="H276" s="1">
        <v>0.6</v>
      </c>
      <c r="I276">
        <v>4.2</v>
      </c>
      <c r="J276" s="4">
        <v>3300</v>
      </c>
      <c r="K276" t="s">
        <v>1791</v>
      </c>
      <c r="P276" t="s">
        <v>1792</v>
      </c>
      <c r="Q276" t="s">
        <v>1793</v>
      </c>
      <c r="R276" t="s">
        <v>1794</v>
      </c>
      <c r="S276" t="s">
        <v>1795</v>
      </c>
    </row>
    <row r="277" spans="1:19">
      <c r="A277" t="s">
        <v>1796</v>
      </c>
      <c r="B277" t="s">
        <v>1797</v>
      </c>
      <c r="C277" s="5" t="str">
        <f t="shared" si="4"/>
        <v>LOHAYA Voice Assistant</v>
      </c>
      <c r="D277" s="5" t="str">
        <f>PROPER(E277)</f>
        <v>Electronics|Hometheater,Tv&amp;Video|Accessories|Remotecontrols</v>
      </c>
      <c r="E277" t="s">
        <v>336</v>
      </c>
      <c r="F277">
        <v>399</v>
      </c>
      <c r="G277">
        <v>999</v>
      </c>
      <c r="H277" s="1">
        <v>0.6</v>
      </c>
      <c r="I277">
        <v>3.3</v>
      </c>
      <c r="J277" s="4">
        <v>23</v>
      </c>
      <c r="K277" t="s">
        <v>1798</v>
      </c>
      <c r="P277" t="s">
        <v>1799</v>
      </c>
      <c r="Q277" t="s">
        <v>1800</v>
      </c>
      <c r="R277" t="s">
        <v>1801</v>
      </c>
      <c r="S277" t="s">
        <v>1802</v>
      </c>
    </row>
    <row r="278" spans="1:19">
      <c r="A278" t="s">
        <v>1803</v>
      </c>
      <c r="B278" t="s">
        <v>1804</v>
      </c>
      <c r="C278" s="5" t="str">
        <f t="shared" si="4"/>
        <v>Samsung 138 cm</v>
      </c>
      <c r="D278" s="5" t="str">
        <f>PROPER(E278)</f>
        <v>Electronics|Hometheater,Tv&amp;Video|Televisions|Smarttelevisions</v>
      </c>
      <c r="E278" t="s">
        <v>124</v>
      </c>
      <c r="F278" s="2">
        <v>45999</v>
      </c>
      <c r="G278" s="2">
        <v>69900</v>
      </c>
      <c r="H278" s="1">
        <v>0.34</v>
      </c>
      <c r="I278">
        <v>4.3</v>
      </c>
      <c r="J278" s="4">
        <v>7109</v>
      </c>
      <c r="K278" t="s">
        <v>1805</v>
      </c>
      <c r="P278" t="s">
        <v>423</v>
      </c>
      <c r="Q278" t="s">
        <v>424</v>
      </c>
      <c r="R278" t="s">
        <v>1806</v>
      </c>
      <c r="S278" t="s">
        <v>1807</v>
      </c>
    </row>
    <row r="279" spans="1:19">
      <c r="A279" t="s">
        <v>1808</v>
      </c>
      <c r="B279" t="s">
        <v>1809</v>
      </c>
      <c r="C279" s="5" t="str">
        <f t="shared" si="4"/>
        <v>Amazon Brand -</v>
      </c>
      <c r="D279" s="5" t="str">
        <f>PROPER(E279)</f>
        <v>Computers&amp;Accessories|Accessories&amp;Peripherals|Cables&amp;Accessories|Cables|Usbcables</v>
      </c>
      <c r="E279" t="s">
        <v>15</v>
      </c>
      <c r="F279">
        <v>119</v>
      </c>
      <c r="G279">
        <v>299</v>
      </c>
      <c r="H279" s="1">
        <v>0.6</v>
      </c>
      <c r="I279">
        <v>3.8</v>
      </c>
      <c r="J279" s="4">
        <v>51</v>
      </c>
      <c r="K279" t="s">
        <v>1810</v>
      </c>
      <c r="P279" t="s">
        <v>1811</v>
      </c>
      <c r="Q279" t="s">
        <v>1812</v>
      </c>
      <c r="R279" t="s">
        <v>1813</v>
      </c>
      <c r="S279" t="s">
        <v>1814</v>
      </c>
    </row>
    <row r="280" spans="1:19">
      <c r="A280" t="s">
        <v>1815</v>
      </c>
      <c r="B280" t="s">
        <v>1816</v>
      </c>
      <c r="C280" s="5" t="str">
        <f t="shared" si="4"/>
        <v>Mi 100 cm</v>
      </c>
      <c r="D280" s="5" t="str">
        <f>PROPER(E280)</f>
        <v>Electronics|Hometheater,Tv&amp;Video|Televisions|Smarttelevisions</v>
      </c>
      <c r="E280" t="s">
        <v>124</v>
      </c>
      <c r="F280" s="2">
        <v>21999</v>
      </c>
      <c r="G280" s="2">
        <v>29999</v>
      </c>
      <c r="H280" s="1">
        <v>0.27</v>
      </c>
      <c r="I280">
        <v>4.2</v>
      </c>
      <c r="J280" s="4">
        <v>32840</v>
      </c>
      <c r="K280" t="s">
        <v>1817</v>
      </c>
      <c r="P280" t="s">
        <v>126</v>
      </c>
      <c r="Q280" t="s">
        <v>696</v>
      </c>
      <c r="R280" t="s">
        <v>1818</v>
      </c>
      <c r="S280" t="s">
        <v>1819</v>
      </c>
    </row>
    <row r="281" spans="1:19">
      <c r="A281" t="s">
        <v>1820</v>
      </c>
      <c r="B281" t="s">
        <v>1821</v>
      </c>
      <c r="C281" s="5" t="str">
        <f t="shared" si="4"/>
        <v>Astigo Compatible Remote</v>
      </c>
      <c r="D281" s="5" t="str">
        <f>PROPER(E281)</f>
        <v>Electronics|Hometheater,Tv&amp;Video|Accessories|Remotecontrols</v>
      </c>
      <c r="E281" t="s">
        <v>336</v>
      </c>
      <c r="F281">
        <v>299</v>
      </c>
      <c r="G281">
        <v>599</v>
      </c>
      <c r="H281" s="1">
        <v>0.5</v>
      </c>
      <c r="I281">
        <v>3.7</v>
      </c>
      <c r="J281" s="4">
        <v>708</v>
      </c>
      <c r="K281" t="s">
        <v>1822</v>
      </c>
      <c r="P281" t="s">
        <v>1823</v>
      </c>
      <c r="Q281" t="s">
        <v>1824</v>
      </c>
      <c r="R281" t="s">
        <v>1825</v>
      </c>
      <c r="S281" t="s">
        <v>1826</v>
      </c>
    </row>
    <row r="282" spans="1:19">
      <c r="A282" t="s">
        <v>1827</v>
      </c>
      <c r="B282" t="s">
        <v>1828</v>
      </c>
      <c r="C282" s="5" t="str">
        <f t="shared" si="4"/>
        <v>Toshiba 108 cm</v>
      </c>
      <c r="D282" s="5" t="str">
        <f>PROPER(E282)</f>
        <v>Electronics|Hometheater,Tv&amp;Video|Televisions|Smarttelevisions</v>
      </c>
      <c r="E282" t="s">
        <v>124</v>
      </c>
      <c r="F282" s="2">
        <v>21990</v>
      </c>
      <c r="G282" s="2">
        <v>34990</v>
      </c>
      <c r="H282" s="1">
        <v>0.37</v>
      </c>
      <c r="I282">
        <v>4.3</v>
      </c>
      <c r="J282" s="4">
        <v>1657</v>
      </c>
      <c r="K282" t="s">
        <v>1829</v>
      </c>
      <c r="P282" t="s">
        <v>1830</v>
      </c>
      <c r="Q282" t="s">
        <v>1831</v>
      </c>
      <c r="R282" t="s">
        <v>1832</v>
      </c>
      <c r="S282" t="s">
        <v>1833</v>
      </c>
    </row>
    <row r="283" spans="1:19">
      <c r="A283" t="s">
        <v>1834</v>
      </c>
      <c r="B283" t="s">
        <v>1835</v>
      </c>
      <c r="C283" s="5" t="str">
        <f t="shared" si="4"/>
        <v>Lenovo USB A</v>
      </c>
      <c r="D283" s="5" t="str">
        <f>PROPER(E283)</f>
        <v>Computers&amp;Accessories|Accessories&amp;Peripherals|Cables&amp;Accessories|Cables|Usbcables</v>
      </c>
      <c r="E283" t="s">
        <v>15</v>
      </c>
      <c r="F283">
        <v>417.44</v>
      </c>
      <c r="G283">
        <v>670</v>
      </c>
      <c r="H283" s="1">
        <v>0.38</v>
      </c>
      <c r="I283">
        <v>3.9</v>
      </c>
      <c r="J283" s="4">
        <v>523</v>
      </c>
      <c r="K283" t="s">
        <v>1836</v>
      </c>
      <c r="P283" t="s">
        <v>1837</v>
      </c>
      <c r="Q283" t="s">
        <v>1838</v>
      </c>
      <c r="R283" t="s">
        <v>1839</v>
      </c>
      <c r="S283" t="s">
        <v>1840</v>
      </c>
    </row>
    <row r="284" spans="1:19">
      <c r="A284" t="s">
        <v>1841</v>
      </c>
      <c r="B284" t="s">
        <v>1842</v>
      </c>
      <c r="C284" s="5" t="str">
        <f t="shared" si="4"/>
        <v>Amazon Brand -</v>
      </c>
      <c r="D284" s="5" t="str">
        <f>PROPER(E284)</f>
        <v>Computers&amp;Accessories|Accessories&amp;Peripherals|Cables&amp;Accessories|Cables|Usbcables</v>
      </c>
      <c r="E284" t="s">
        <v>15</v>
      </c>
      <c r="F284">
        <v>199</v>
      </c>
      <c r="G284">
        <v>999</v>
      </c>
      <c r="H284" s="1">
        <v>0.8</v>
      </c>
      <c r="I284">
        <v>3</v>
      </c>
      <c r="J284" s="4">
        <v>0</v>
      </c>
      <c r="K284" t="s">
        <v>1843</v>
      </c>
      <c r="P284" t="s">
        <v>1844</v>
      </c>
      <c r="Q284" t="s">
        <v>1845</v>
      </c>
      <c r="R284" t="s">
        <v>1846</v>
      </c>
      <c r="S284" t="s">
        <v>1847</v>
      </c>
    </row>
    <row r="285" spans="1:19">
      <c r="A285" t="s">
        <v>1848</v>
      </c>
      <c r="B285" t="s">
        <v>1849</v>
      </c>
      <c r="C285" s="5" t="str">
        <f t="shared" si="4"/>
        <v>LG 139 cm</v>
      </c>
      <c r="D285" s="5" t="str">
        <f>PROPER(E285)</f>
        <v>Electronics|Hometheater,Tv&amp;Video|Televisions|Smarttelevisions</v>
      </c>
      <c r="E285" t="s">
        <v>124</v>
      </c>
      <c r="F285" s="2">
        <v>47990</v>
      </c>
      <c r="G285" s="2">
        <v>79990</v>
      </c>
      <c r="H285" s="1">
        <v>0.4</v>
      </c>
      <c r="I285">
        <v>4.3</v>
      </c>
      <c r="J285" s="4">
        <v>1376</v>
      </c>
      <c r="K285" t="s">
        <v>903</v>
      </c>
      <c r="P285" t="s">
        <v>904</v>
      </c>
      <c r="Q285" t="s">
        <v>905</v>
      </c>
      <c r="R285" t="s">
        <v>1850</v>
      </c>
      <c r="S285" t="s">
        <v>1851</v>
      </c>
    </row>
    <row r="286" spans="1:19">
      <c r="A286" t="s">
        <v>1852</v>
      </c>
      <c r="B286" t="s">
        <v>1853</v>
      </c>
      <c r="C286" s="5" t="str">
        <f t="shared" si="4"/>
        <v>Tata Sky Digital</v>
      </c>
      <c r="D286" s="5" t="str">
        <f>PROPER(E286)</f>
        <v>Electronics|Hometheater,Tv&amp;Video|Accessories|Remotecontrols</v>
      </c>
      <c r="E286" t="s">
        <v>336</v>
      </c>
      <c r="F286">
        <v>215</v>
      </c>
      <c r="G286">
        <v>499</v>
      </c>
      <c r="H286" s="1">
        <v>0.56999999999999995</v>
      </c>
      <c r="I286">
        <v>3.5</v>
      </c>
      <c r="J286" s="4">
        <v>121</v>
      </c>
      <c r="K286" t="s">
        <v>1854</v>
      </c>
      <c r="P286" t="s">
        <v>1855</v>
      </c>
      <c r="Q286" t="s">
        <v>1856</v>
      </c>
      <c r="R286" t="s">
        <v>1857</v>
      </c>
      <c r="S286" t="s">
        <v>1858</v>
      </c>
    </row>
    <row r="287" spans="1:19">
      <c r="A287" t="s">
        <v>1859</v>
      </c>
      <c r="B287" t="s">
        <v>1860</v>
      </c>
      <c r="C287" s="5" t="str">
        <f t="shared" si="4"/>
        <v>pTron Solero T241</v>
      </c>
      <c r="D287" s="5" t="str">
        <f>PROPER(E287)</f>
        <v>Computers&amp;Accessories|Accessories&amp;Peripherals|Cables&amp;Accessories|Cables|Usbcables</v>
      </c>
      <c r="E287" t="s">
        <v>15</v>
      </c>
      <c r="F287">
        <v>99</v>
      </c>
      <c r="G287">
        <v>800</v>
      </c>
      <c r="H287" s="1">
        <v>0.88</v>
      </c>
      <c r="I287">
        <v>3.9</v>
      </c>
      <c r="J287" s="4">
        <v>1075</v>
      </c>
      <c r="K287" t="s">
        <v>733</v>
      </c>
      <c r="P287" t="s">
        <v>247</v>
      </c>
      <c r="Q287" t="s">
        <v>1861</v>
      </c>
      <c r="R287" t="s">
        <v>1862</v>
      </c>
      <c r="S287" t="s">
        <v>1863</v>
      </c>
    </row>
    <row r="288" spans="1:19">
      <c r="A288" t="s">
        <v>1864</v>
      </c>
      <c r="B288" t="s">
        <v>1865</v>
      </c>
      <c r="C288" s="5" t="str">
        <f t="shared" si="4"/>
        <v>VU 108 cm</v>
      </c>
      <c r="D288" s="5" t="str">
        <f>PROPER(E288)</f>
        <v>Electronics|Hometheater,Tv&amp;Video|Televisions|Smarttelevisions</v>
      </c>
      <c r="E288" t="s">
        <v>124</v>
      </c>
      <c r="F288" s="2">
        <v>18999</v>
      </c>
      <c r="G288" s="2">
        <v>35000</v>
      </c>
      <c r="H288" s="1">
        <v>0.46</v>
      </c>
      <c r="I288">
        <v>4</v>
      </c>
      <c r="J288" s="4">
        <v>1001</v>
      </c>
      <c r="K288" t="s">
        <v>1866</v>
      </c>
      <c r="P288" t="s">
        <v>1867</v>
      </c>
      <c r="Q288" t="s">
        <v>1868</v>
      </c>
      <c r="R288" t="s">
        <v>1869</v>
      </c>
      <c r="S288" t="s">
        <v>1870</v>
      </c>
    </row>
    <row r="289" spans="1:19">
      <c r="A289" t="s">
        <v>1871</v>
      </c>
      <c r="B289" t="s">
        <v>1872</v>
      </c>
      <c r="C289" s="5" t="str">
        <f t="shared" si="4"/>
        <v>Storite Super Speed</v>
      </c>
      <c r="D289" s="5" t="str">
        <f>PROPER(E289)</f>
        <v>Computers&amp;Accessories|Accessories&amp;Peripherals|Cables&amp;Accessories|Cables|Usbcables</v>
      </c>
      <c r="E289" t="s">
        <v>15</v>
      </c>
      <c r="F289">
        <v>249</v>
      </c>
      <c r="G289">
        <v>999</v>
      </c>
      <c r="H289" s="1">
        <v>0.75</v>
      </c>
      <c r="I289">
        <v>4.3</v>
      </c>
      <c r="J289" s="4">
        <v>112</v>
      </c>
      <c r="K289" t="s">
        <v>1873</v>
      </c>
      <c r="P289" t="s">
        <v>1874</v>
      </c>
      <c r="Q289" t="s">
        <v>1875</v>
      </c>
      <c r="R289" t="s">
        <v>1876</v>
      </c>
      <c r="S289" t="s">
        <v>1877</v>
      </c>
    </row>
    <row r="290" spans="1:19">
      <c r="A290" t="s">
        <v>1878</v>
      </c>
      <c r="B290" t="s">
        <v>1879</v>
      </c>
      <c r="C290" s="5" t="str">
        <f t="shared" si="4"/>
        <v>Kodak 80 cm</v>
      </c>
      <c r="D290" s="5" t="str">
        <f>PROPER(E290)</f>
        <v>Electronics|Hometheater,Tv&amp;Video|Televisions|Standardtelevisions</v>
      </c>
      <c r="E290" t="s">
        <v>370</v>
      </c>
      <c r="F290" s="2">
        <v>7999</v>
      </c>
      <c r="G290" s="2">
        <v>15999</v>
      </c>
      <c r="H290" s="1">
        <v>0.5</v>
      </c>
      <c r="I290">
        <v>3.8</v>
      </c>
      <c r="J290" s="4">
        <v>3022</v>
      </c>
      <c r="K290" t="s">
        <v>1880</v>
      </c>
      <c r="P290" t="s">
        <v>1881</v>
      </c>
      <c r="Q290" t="s">
        <v>1882</v>
      </c>
      <c r="R290" t="s">
        <v>1883</v>
      </c>
      <c r="S290" t="s">
        <v>1884</v>
      </c>
    </row>
    <row r="291" spans="1:19">
      <c r="A291" t="s">
        <v>1885</v>
      </c>
      <c r="B291" t="s">
        <v>1886</v>
      </c>
      <c r="C291" s="5" t="str">
        <f t="shared" si="4"/>
        <v>AmazonBasics Double Braided</v>
      </c>
      <c r="D291" s="5" t="str">
        <f>PROPER(E291)</f>
        <v>Computers&amp;Accessories|Accessories&amp;Peripherals|Cables&amp;Accessories|Cables|Usbcables</v>
      </c>
      <c r="E291" t="s">
        <v>15</v>
      </c>
      <c r="F291">
        <v>649</v>
      </c>
      <c r="G291" s="2">
        <v>1600</v>
      </c>
      <c r="H291" s="1">
        <v>0.59</v>
      </c>
      <c r="I291">
        <v>4.3</v>
      </c>
      <c r="J291" s="4">
        <v>5451</v>
      </c>
      <c r="K291" t="s">
        <v>1887</v>
      </c>
      <c r="P291" t="s">
        <v>1214</v>
      </c>
      <c r="Q291" t="s">
        <v>1215</v>
      </c>
      <c r="R291" t="s">
        <v>1888</v>
      </c>
      <c r="S291" t="s">
        <v>1889</v>
      </c>
    </row>
    <row r="292" spans="1:19">
      <c r="A292" t="s">
        <v>1890</v>
      </c>
      <c r="B292" t="s">
        <v>543</v>
      </c>
      <c r="C292" s="5" t="e">
        <f t="shared" si="4"/>
        <v>#VALUE!</v>
      </c>
      <c r="D292" s="5" t="str">
        <f>PROPER(E292)</f>
        <v>Electronics|Hometheater,Tv&amp;Video|Accessories|Remotecontrols</v>
      </c>
      <c r="E292" t="s">
        <v>336</v>
      </c>
      <c r="F292" s="2">
        <v>1289</v>
      </c>
      <c r="G292" s="2">
        <v>2499</v>
      </c>
      <c r="H292" s="1">
        <v>0.48</v>
      </c>
      <c r="I292">
        <v>3.3</v>
      </c>
      <c r="J292" s="4">
        <v>73</v>
      </c>
      <c r="K292" t="s">
        <v>1891</v>
      </c>
      <c r="P292" t="s">
        <v>1892</v>
      </c>
      <c r="Q292" t="s">
        <v>1893</v>
      </c>
      <c r="R292" t="s">
        <v>1894</v>
      </c>
      <c r="S292" t="s">
        <v>1895</v>
      </c>
    </row>
    <row r="293" spans="1:19">
      <c r="A293" t="s">
        <v>1896</v>
      </c>
      <c r="B293" t="s">
        <v>1897</v>
      </c>
      <c r="C293" s="5" t="str">
        <f t="shared" si="4"/>
        <v>AmazonBasics 10.2 Gbps</v>
      </c>
      <c r="D293" s="5" t="str">
        <f>PROPER(E293)</f>
        <v>Electronics|Hometheater,Tv&amp;Video|Accessories|Cables|Hdmicables</v>
      </c>
      <c r="E293" t="s">
        <v>96</v>
      </c>
      <c r="F293">
        <v>609</v>
      </c>
      <c r="G293" s="2">
        <v>1500</v>
      </c>
      <c r="H293" s="1">
        <v>0.59</v>
      </c>
      <c r="I293">
        <v>4.5</v>
      </c>
      <c r="J293" s="4">
        <v>1029</v>
      </c>
      <c r="K293" t="s">
        <v>1898</v>
      </c>
      <c r="P293" t="s">
        <v>1899</v>
      </c>
      <c r="Q293" t="s">
        <v>1900</v>
      </c>
      <c r="R293" t="s">
        <v>1901</v>
      </c>
      <c r="S293" t="s">
        <v>1902</v>
      </c>
    </row>
    <row r="294" spans="1:19">
      <c r="A294" t="s">
        <v>1903</v>
      </c>
      <c r="B294" t="s">
        <v>1904</v>
      </c>
      <c r="C294" s="5" t="str">
        <f t="shared" si="4"/>
        <v>Hisense 126 cm</v>
      </c>
      <c r="D294" s="5" t="str">
        <f>PROPER(E294)</f>
        <v>Electronics|Hometheater,Tv&amp;Video|Televisions|Smarttelevisions</v>
      </c>
      <c r="E294" t="s">
        <v>124</v>
      </c>
      <c r="F294" s="2">
        <v>32990</v>
      </c>
      <c r="G294" s="2">
        <v>54990</v>
      </c>
      <c r="H294" s="1">
        <v>0.4</v>
      </c>
      <c r="I294">
        <v>4.0999999999999996</v>
      </c>
      <c r="J294" s="4">
        <v>1555</v>
      </c>
      <c r="K294" t="s">
        <v>1905</v>
      </c>
      <c r="P294" t="s">
        <v>1906</v>
      </c>
      <c r="Q294" t="s">
        <v>1907</v>
      </c>
      <c r="R294" t="s">
        <v>1908</v>
      </c>
      <c r="S294" t="s">
        <v>1909</v>
      </c>
    </row>
    <row r="295" spans="1:19">
      <c r="A295" t="s">
        <v>1910</v>
      </c>
      <c r="B295" t="s">
        <v>1911</v>
      </c>
      <c r="C295" s="5" t="str">
        <f t="shared" si="4"/>
        <v>Tuarso 8K HDMI</v>
      </c>
      <c r="D295" s="5" t="str">
        <f>PROPER(E295)</f>
        <v>Electronics|Hometheater,Tv&amp;Video|Accessories|Cables|Hdmicables</v>
      </c>
      <c r="E295" t="s">
        <v>96</v>
      </c>
      <c r="F295">
        <v>599</v>
      </c>
      <c r="G295" s="2">
        <v>1999</v>
      </c>
      <c r="H295" s="1">
        <v>0.7</v>
      </c>
      <c r="I295">
        <v>4.2</v>
      </c>
      <c r="J295" s="4">
        <v>47</v>
      </c>
      <c r="K295" t="s">
        <v>1912</v>
      </c>
      <c r="P295" t="s">
        <v>1913</v>
      </c>
      <c r="Q295" t="s">
        <v>1914</v>
      </c>
      <c r="R295" t="s">
        <v>1915</v>
      </c>
      <c r="S295" t="s">
        <v>1916</v>
      </c>
    </row>
    <row r="296" spans="1:19">
      <c r="A296" t="s">
        <v>1917</v>
      </c>
      <c r="B296" t="s">
        <v>1918</v>
      </c>
      <c r="C296" s="5" t="str">
        <f t="shared" si="4"/>
        <v>AmazonBasics USB Type-C</v>
      </c>
      <c r="D296" s="5" t="str">
        <f>PROPER(E296)</f>
        <v>Computers&amp;Accessories|Accessories&amp;Peripherals|Cables&amp;Accessories|Cables|Usbcables</v>
      </c>
      <c r="E296" t="s">
        <v>15</v>
      </c>
      <c r="F296">
        <v>349</v>
      </c>
      <c r="G296">
        <v>899</v>
      </c>
      <c r="H296" s="1">
        <v>0.61</v>
      </c>
      <c r="I296">
        <v>4.0999999999999996</v>
      </c>
      <c r="J296" s="4">
        <v>14896</v>
      </c>
      <c r="K296" t="s">
        <v>1919</v>
      </c>
      <c r="P296" t="s">
        <v>1920</v>
      </c>
      <c r="Q296" t="s">
        <v>1921</v>
      </c>
      <c r="R296" t="s">
        <v>1922</v>
      </c>
      <c r="S296" t="s">
        <v>1923</v>
      </c>
    </row>
    <row r="297" spans="1:19">
      <c r="A297" t="s">
        <v>1924</v>
      </c>
      <c r="B297" t="s">
        <v>1925</v>
      </c>
      <c r="C297" s="5" t="str">
        <f t="shared" si="4"/>
        <v>Kodak 139 cm</v>
      </c>
      <c r="D297" s="5" t="str">
        <f>PROPER(E297)</f>
        <v>Electronics|Hometheater,Tv&amp;Video|Televisions|Smarttelevisions</v>
      </c>
      <c r="E297" t="s">
        <v>124</v>
      </c>
      <c r="F297" s="2">
        <v>29999</v>
      </c>
      <c r="G297" s="2">
        <v>50999</v>
      </c>
      <c r="H297" s="1">
        <v>0.41</v>
      </c>
      <c r="I297">
        <v>4.4000000000000004</v>
      </c>
      <c r="J297" s="4">
        <v>1712</v>
      </c>
      <c r="K297" t="s">
        <v>1926</v>
      </c>
      <c r="P297" t="s">
        <v>1927</v>
      </c>
      <c r="Q297" t="s">
        <v>1928</v>
      </c>
      <c r="R297" t="s">
        <v>1929</v>
      </c>
      <c r="S297" t="s">
        <v>1930</v>
      </c>
    </row>
    <row r="298" spans="1:19">
      <c r="A298" t="s">
        <v>1931</v>
      </c>
      <c r="B298" t="s">
        <v>1597</v>
      </c>
      <c r="C298" s="5" t="str">
        <f t="shared" si="4"/>
        <v>Smashtronics¬Æ - Case</v>
      </c>
      <c r="D298" s="5" t="str">
        <f>PROPER(E298)</f>
        <v>Electronics|Hometheater,Tv&amp;Video|Accessories|Remotecontrols</v>
      </c>
      <c r="E298" t="s">
        <v>336</v>
      </c>
      <c r="F298">
        <v>199</v>
      </c>
      <c r="G298">
        <v>399</v>
      </c>
      <c r="H298" s="1">
        <v>0.5</v>
      </c>
      <c r="I298">
        <v>4.2</v>
      </c>
      <c r="J298" s="4">
        <v>1335</v>
      </c>
      <c r="K298" t="s">
        <v>1598</v>
      </c>
      <c r="P298" t="s">
        <v>1599</v>
      </c>
      <c r="Q298" t="s">
        <v>1600</v>
      </c>
      <c r="R298" t="s">
        <v>1601</v>
      </c>
      <c r="S298" t="s">
        <v>1932</v>
      </c>
    </row>
    <row r="299" spans="1:19">
      <c r="A299" t="s">
        <v>1933</v>
      </c>
      <c r="B299" t="s">
        <v>1934</v>
      </c>
      <c r="C299" s="5" t="str">
        <f t="shared" si="4"/>
        <v>7SEVEN¬Æ Suitable Sony</v>
      </c>
      <c r="D299" s="5" t="str">
        <f>PROPER(E299)</f>
        <v>Electronics|Hometheater,Tv&amp;Video|Accessories|Remotecontrols</v>
      </c>
      <c r="E299" t="s">
        <v>336</v>
      </c>
      <c r="F299">
        <v>349</v>
      </c>
      <c r="G299">
        <v>699</v>
      </c>
      <c r="H299" s="1">
        <v>0.5</v>
      </c>
      <c r="I299">
        <v>3.9</v>
      </c>
      <c r="J299" s="4">
        <v>214</v>
      </c>
      <c r="K299" t="s">
        <v>1935</v>
      </c>
      <c r="P299" t="s">
        <v>1936</v>
      </c>
      <c r="Q299" t="s">
        <v>1937</v>
      </c>
      <c r="R299" t="s">
        <v>1938</v>
      </c>
      <c r="S299" t="s">
        <v>1939</v>
      </c>
    </row>
    <row r="300" spans="1:19">
      <c r="A300" t="s">
        <v>1940</v>
      </c>
      <c r="B300" t="s">
        <v>1941</v>
      </c>
      <c r="C300" s="5" t="str">
        <f t="shared" si="4"/>
        <v>PROLEGEND¬Æ PL-T002 Universal</v>
      </c>
      <c r="D300" s="5" t="str">
        <f>PROPER(E300)</f>
        <v>Electronics|Hometheater,Tv&amp;Video|Accessories|Tvmounts,Stands&amp;Turntables|Tvwall&amp;Ceilingmounts</v>
      </c>
      <c r="E300" t="s">
        <v>469</v>
      </c>
      <c r="F300" s="2">
        <v>1850</v>
      </c>
      <c r="G300" s="2">
        <v>4500</v>
      </c>
      <c r="H300" s="1">
        <v>0.59</v>
      </c>
      <c r="I300">
        <v>4</v>
      </c>
      <c r="J300" s="4">
        <v>184</v>
      </c>
      <c r="K300" t="s">
        <v>1942</v>
      </c>
      <c r="P300" t="s">
        <v>1943</v>
      </c>
      <c r="Q300" t="s">
        <v>1944</v>
      </c>
      <c r="R300" t="s">
        <v>1945</v>
      </c>
      <c r="S300" t="s">
        <v>1946</v>
      </c>
    </row>
    <row r="301" spans="1:19">
      <c r="A301" t="s">
        <v>1947</v>
      </c>
      <c r="B301" t="s">
        <v>1948</v>
      </c>
      <c r="C301" s="5" t="str">
        <f t="shared" si="4"/>
        <v>WANBO X1 Pro</v>
      </c>
      <c r="D301" s="5" t="str">
        <f>PROPER(E301)</f>
        <v>Electronics|Hometheater,Tv&amp;Video|Projectors</v>
      </c>
      <c r="E301" t="s">
        <v>1041</v>
      </c>
      <c r="F301" s="2">
        <v>13990</v>
      </c>
      <c r="G301" s="2">
        <v>28900</v>
      </c>
      <c r="H301" s="1">
        <v>0.52</v>
      </c>
      <c r="I301">
        <v>4.5</v>
      </c>
      <c r="J301" s="4">
        <v>7</v>
      </c>
      <c r="K301" t="s">
        <v>1949</v>
      </c>
      <c r="P301" t="s">
        <v>1950</v>
      </c>
      <c r="Q301" t="s">
        <v>1951</v>
      </c>
      <c r="R301" t="s">
        <v>1952</v>
      </c>
      <c r="S301" t="s">
        <v>1953</v>
      </c>
    </row>
    <row r="302" spans="1:19">
      <c r="A302" t="s">
        <v>1954</v>
      </c>
      <c r="B302" t="s">
        <v>1955</v>
      </c>
      <c r="C302" s="5" t="str">
        <f t="shared" si="4"/>
        <v>Lava Charging Adapter</v>
      </c>
      <c r="D302" s="5" t="str">
        <f>PROPER(E302)</f>
        <v>Computers&amp;Accessories|Accessories&amp;Peripherals|Cables&amp;Accessories|Cables|Usbcables</v>
      </c>
      <c r="E302" t="s">
        <v>15</v>
      </c>
      <c r="F302">
        <v>129</v>
      </c>
      <c r="G302">
        <v>449</v>
      </c>
      <c r="H302" s="1">
        <v>0.71</v>
      </c>
      <c r="I302">
        <v>3.7</v>
      </c>
      <c r="J302" s="4">
        <v>41</v>
      </c>
      <c r="K302" t="s">
        <v>1956</v>
      </c>
      <c r="P302" t="s">
        <v>1957</v>
      </c>
      <c r="Q302" t="s">
        <v>1958</v>
      </c>
      <c r="R302" t="s">
        <v>1959</v>
      </c>
      <c r="S302" t="s">
        <v>1960</v>
      </c>
    </row>
    <row r="303" spans="1:19">
      <c r="A303" t="s">
        <v>1961</v>
      </c>
      <c r="B303" t="s">
        <v>1962</v>
      </c>
      <c r="C303" s="5" t="str">
        <f t="shared" si="4"/>
        <v>TIZUM High Speed</v>
      </c>
      <c r="D303" s="5" t="str">
        <f>PROPER(E303)</f>
        <v>Electronics|Hometheater,Tv&amp;Video|Accessories|Cables|Hdmicables</v>
      </c>
      <c r="E303" t="s">
        <v>96</v>
      </c>
      <c r="F303">
        <v>379</v>
      </c>
      <c r="G303">
        <v>999</v>
      </c>
      <c r="H303" s="1">
        <v>0.62</v>
      </c>
      <c r="I303">
        <v>4.2</v>
      </c>
      <c r="J303" s="4">
        <v>12153</v>
      </c>
      <c r="K303" t="s">
        <v>1963</v>
      </c>
      <c r="P303" t="s">
        <v>186</v>
      </c>
      <c r="Q303" t="s">
        <v>187</v>
      </c>
      <c r="R303" t="s">
        <v>1964</v>
      </c>
      <c r="S303" t="s">
        <v>1965</v>
      </c>
    </row>
    <row r="304" spans="1:19">
      <c r="A304" t="s">
        <v>1966</v>
      </c>
      <c r="B304" t="s">
        <v>1967</v>
      </c>
      <c r="C304" s="5" t="str">
        <f t="shared" si="4"/>
        <v>Technotech High Speed</v>
      </c>
      <c r="D304" s="5" t="str">
        <f>PROPER(E304)</f>
        <v>Electronics|Hometheater,Tv&amp;Video|Accessories|Cables|Hdmicables</v>
      </c>
      <c r="E304" t="s">
        <v>96</v>
      </c>
      <c r="F304">
        <v>185</v>
      </c>
      <c r="G304">
        <v>499</v>
      </c>
      <c r="H304" s="1">
        <v>0.63</v>
      </c>
      <c r="I304">
        <v>4.2</v>
      </c>
      <c r="J304" s="4">
        <v>25</v>
      </c>
      <c r="K304" t="s">
        <v>1968</v>
      </c>
      <c r="P304" t="s">
        <v>1969</v>
      </c>
      <c r="Q304" t="s">
        <v>1970</v>
      </c>
      <c r="R304" t="s">
        <v>1971</v>
      </c>
      <c r="S304" t="s">
        <v>1972</v>
      </c>
    </row>
    <row r="305" spans="1:19">
      <c r="A305" t="s">
        <v>1973</v>
      </c>
      <c r="B305" t="s">
        <v>1974</v>
      </c>
      <c r="C305" s="5" t="str">
        <f t="shared" si="4"/>
        <v>NK STAR 950</v>
      </c>
      <c r="D305" s="5" t="str">
        <f>PROPER(E305)</f>
        <v>Computers&amp;Accessories|Networkingdevices|Networkadapters|Wirelessusbadapters</v>
      </c>
      <c r="E305" t="s">
        <v>71</v>
      </c>
      <c r="F305">
        <v>218</v>
      </c>
      <c r="G305">
        <v>999</v>
      </c>
      <c r="H305" s="1">
        <v>0.78</v>
      </c>
      <c r="I305">
        <v>4.2</v>
      </c>
      <c r="J305" s="4">
        <v>163</v>
      </c>
      <c r="K305" t="s">
        <v>1975</v>
      </c>
      <c r="P305" t="s">
        <v>1976</v>
      </c>
      <c r="Q305" t="s">
        <v>1977</v>
      </c>
      <c r="R305" t="s">
        <v>1978</v>
      </c>
      <c r="S305" t="s">
        <v>1979</v>
      </c>
    </row>
    <row r="306" spans="1:19">
      <c r="A306" t="s">
        <v>1980</v>
      </c>
      <c r="B306" t="s">
        <v>1981</v>
      </c>
      <c r="C306" s="5" t="str">
        <f t="shared" si="4"/>
        <v>LS LAPSTER Quality</v>
      </c>
      <c r="D306" s="5" t="str">
        <f>PROPER(E306)</f>
        <v>Computers&amp;Accessories|Accessories&amp;Peripherals|Cables&amp;Accessories|Cables|Usbcables</v>
      </c>
      <c r="E306" t="s">
        <v>15</v>
      </c>
      <c r="F306">
        <v>199</v>
      </c>
      <c r="G306">
        <v>999</v>
      </c>
      <c r="H306" s="1">
        <v>0.8</v>
      </c>
      <c r="I306">
        <v>4.3</v>
      </c>
      <c r="J306" s="4">
        <v>87</v>
      </c>
      <c r="K306" t="s">
        <v>1982</v>
      </c>
      <c r="P306" t="s">
        <v>1983</v>
      </c>
      <c r="Q306" t="s">
        <v>1984</v>
      </c>
      <c r="R306" t="s">
        <v>1985</v>
      </c>
      <c r="S306" t="s">
        <v>1986</v>
      </c>
    </row>
    <row r="307" spans="1:19">
      <c r="A307" t="s">
        <v>1987</v>
      </c>
      <c r="B307" t="s">
        <v>1988</v>
      </c>
      <c r="C307" s="5" t="str">
        <f t="shared" si="4"/>
        <v>Amazon Basics 10.2</v>
      </c>
      <c r="D307" s="5" t="str">
        <f>PROPER(E307)</f>
        <v>Electronics|Hometheater,Tv&amp;Video|Accessories|Cables|Hdmicables</v>
      </c>
      <c r="E307" t="s">
        <v>96</v>
      </c>
      <c r="F307">
        <v>499</v>
      </c>
      <c r="G307">
        <v>900</v>
      </c>
      <c r="H307" s="1">
        <v>0.45</v>
      </c>
      <c r="I307">
        <v>4.4000000000000004</v>
      </c>
      <c r="J307" s="4">
        <v>2165</v>
      </c>
      <c r="K307" t="s">
        <v>1989</v>
      </c>
      <c r="P307" t="s">
        <v>1990</v>
      </c>
      <c r="Q307" t="s">
        <v>1991</v>
      </c>
      <c r="R307" t="s">
        <v>1901</v>
      </c>
      <c r="S307" t="s">
        <v>1992</v>
      </c>
    </row>
    <row r="308" spans="1:19">
      <c r="A308" t="s">
        <v>1993</v>
      </c>
      <c r="B308" t="s">
        <v>1994</v>
      </c>
      <c r="C308" s="5" t="str">
        <f t="shared" si="4"/>
        <v>Kodak 126 cm</v>
      </c>
      <c r="D308" s="5" t="str">
        <f>PROPER(E308)</f>
        <v>Electronics|Hometheater,Tv&amp;Video|Televisions|Smarttelevisions</v>
      </c>
      <c r="E308" t="s">
        <v>124</v>
      </c>
      <c r="F308" s="2">
        <v>26999</v>
      </c>
      <c r="G308" s="2">
        <v>42999</v>
      </c>
      <c r="H308" s="1">
        <v>0.37</v>
      </c>
      <c r="I308">
        <v>4.2</v>
      </c>
      <c r="J308" s="4">
        <v>1510</v>
      </c>
      <c r="K308" t="s">
        <v>1995</v>
      </c>
      <c r="P308" t="s">
        <v>1996</v>
      </c>
      <c r="Q308" t="s">
        <v>1997</v>
      </c>
      <c r="R308" t="s">
        <v>1998</v>
      </c>
      <c r="S308" t="s">
        <v>1999</v>
      </c>
    </row>
    <row r="309" spans="1:19">
      <c r="A309" t="s">
        <v>2000</v>
      </c>
      <c r="B309" t="s">
        <v>2001</v>
      </c>
      <c r="C309" s="5" t="str">
        <f t="shared" si="4"/>
        <v>ZORBES¬Æ Wall Adapter</v>
      </c>
      <c r="D309" s="5" t="str">
        <f>PROPER(E309)</f>
        <v>Electronics|Hometheater,Tv&amp;Video|Accessories|Tvmounts,Stands&amp;Turntables|Tvwall&amp;Ceilingmounts</v>
      </c>
      <c r="E309" t="s">
        <v>469</v>
      </c>
      <c r="F309">
        <v>893</v>
      </c>
      <c r="G309" s="2">
        <v>1052</v>
      </c>
      <c r="H309" s="1">
        <v>0.15</v>
      </c>
      <c r="I309">
        <v>4.3</v>
      </c>
      <c r="J309" s="4">
        <v>106</v>
      </c>
      <c r="K309" t="s">
        <v>2002</v>
      </c>
      <c r="P309" t="s">
        <v>2003</v>
      </c>
      <c r="Q309" t="s">
        <v>2004</v>
      </c>
      <c r="R309" t="s">
        <v>2005</v>
      </c>
      <c r="S309" t="s">
        <v>2006</v>
      </c>
    </row>
    <row r="310" spans="1:19">
      <c r="A310" t="s">
        <v>2007</v>
      </c>
      <c r="B310" t="s">
        <v>2008</v>
      </c>
      <c r="C310" s="5" t="str">
        <f t="shared" si="4"/>
        <v>Sansui 80cm (32</v>
      </c>
      <c r="D310" s="5" t="str">
        <f>PROPER(E310)</f>
        <v>Electronics|Hometheater,Tv&amp;Video|Televisions|Smarttelevisions</v>
      </c>
      <c r="E310" t="s">
        <v>124</v>
      </c>
      <c r="F310" s="2">
        <v>10990</v>
      </c>
      <c r="G310" s="2">
        <v>19990</v>
      </c>
      <c r="H310" s="1">
        <v>0.45</v>
      </c>
      <c r="I310">
        <v>3.7</v>
      </c>
      <c r="J310" s="4">
        <v>129</v>
      </c>
      <c r="K310" t="s">
        <v>2009</v>
      </c>
      <c r="P310" t="s">
        <v>2010</v>
      </c>
      <c r="Q310" t="s">
        <v>2011</v>
      </c>
      <c r="R310" t="s">
        <v>2012</v>
      </c>
      <c r="S310" t="s">
        <v>2013</v>
      </c>
    </row>
    <row r="311" spans="1:19">
      <c r="A311" t="s">
        <v>2014</v>
      </c>
      <c r="B311" t="s">
        <v>2015</v>
      </c>
      <c r="C311" s="5" t="str">
        <f t="shared" si="4"/>
        <v>Synqe USB Type</v>
      </c>
      <c r="D311" s="5" t="str">
        <f>PROPER(E311)</f>
        <v>Computers&amp;Accessories|Accessories&amp;Peripherals|Cables&amp;Accessories|Cables|Usbcables</v>
      </c>
      <c r="E311" t="s">
        <v>15</v>
      </c>
      <c r="F311">
        <v>379</v>
      </c>
      <c r="G311" s="2">
        <v>1099</v>
      </c>
      <c r="H311" s="1">
        <v>0.66</v>
      </c>
      <c r="I311">
        <v>4.3</v>
      </c>
      <c r="J311" s="4">
        <v>3049</v>
      </c>
      <c r="K311" t="s">
        <v>2016</v>
      </c>
      <c r="P311" t="s">
        <v>2017</v>
      </c>
      <c r="Q311" t="s">
        <v>2018</v>
      </c>
      <c r="R311" t="s">
        <v>2019</v>
      </c>
      <c r="S311" t="s">
        <v>2020</v>
      </c>
    </row>
    <row r="312" spans="1:19">
      <c r="A312" t="s">
        <v>2021</v>
      </c>
      <c r="B312" t="s">
        <v>2022</v>
      </c>
      <c r="C312" s="5" t="str">
        <f t="shared" si="4"/>
        <v>MI 80 cm</v>
      </c>
      <c r="D312" s="5" t="str">
        <f>PROPER(E312)</f>
        <v>Electronics|Hometheater,Tv&amp;Video|Televisions|Smarttelevisions</v>
      </c>
      <c r="E312" t="s">
        <v>124</v>
      </c>
      <c r="F312" s="2">
        <v>16999</v>
      </c>
      <c r="G312" s="2">
        <v>25999</v>
      </c>
      <c r="H312" s="1">
        <v>0.35</v>
      </c>
      <c r="I312">
        <v>4.2</v>
      </c>
      <c r="J312" s="4">
        <v>32840</v>
      </c>
      <c r="K312" t="s">
        <v>2023</v>
      </c>
      <c r="P312" t="s">
        <v>126</v>
      </c>
      <c r="Q312" t="s">
        <v>127</v>
      </c>
      <c r="R312" t="s">
        <v>2024</v>
      </c>
      <c r="S312" t="s">
        <v>2025</v>
      </c>
    </row>
    <row r="313" spans="1:19">
      <c r="A313" t="s">
        <v>2026</v>
      </c>
      <c r="B313" t="s">
        <v>2027</v>
      </c>
      <c r="C313" s="5" t="str">
        <f t="shared" si="4"/>
        <v>Bestor ¬Æ 8K</v>
      </c>
      <c r="D313" s="5" t="str">
        <f>PROPER(E313)</f>
        <v>Electronics|Hometheater,Tv&amp;Video|Accessories|Cables|Hdmicables</v>
      </c>
      <c r="E313" t="s">
        <v>96</v>
      </c>
      <c r="F313">
        <v>699</v>
      </c>
      <c r="G313" s="2">
        <v>1899</v>
      </c>
      <c r="H313" s="1">
        <v>0.63</v>
      </c>
      <c r="I313">
        <v>4.4000000000000004</v>
      </c>
      <c r="J313" s="4">
        <v>390</v>
      </c>
      <c r="K313" t="s">
        <v>2028</v>
      </c>
      <c r="P313" t="s">
        <v>2029</v>
      </c>
      <c r="Q313" t="s">
        <v>2030</v>
      </c>
      <c r="R313" t="s">
        <v>2031</v>
      </c>
      <c r="S313" t="s">
        <v>2032</v>
      </c>
    </row>
    <row r="314" spans="1:19">
      <c r="A314" t="s">
        <v>2033</v>
      </c>
      <c r="B314" t="s">
        <v>2034</v>
      </c>
      <c r="C314" s="5" t="str">
        <f t="shared" si="4"/>
        <v>Irusu Play VR</v>
      </c>
      <c r="D314" s="5" t="str">
        <f>PROPER(E314)</f>
        <v>Electronics|Hometheater,Tv&amp;Video|Accessories|3Dglasses</v>
      </c>
      <c r="E314" t="s">
        <v>2035</v>
      </c>
      <c r="F314" s="2">
        <v>2699</v>
      </c>
      <c r="G314" s="2">
        <v>3500</v>
      </c>
      <c r="H314" s="1">
        <v>0.23</v>
      </c>
      <c r="I314">
        <v>3.5</v>
      </c>
      <c r="J314" s="4">
        <v>621</v>
      </c>
      <c r="K314" t="s">
        <v>2036</v>
      </c>
      <c r="P314" t="s">
        <v>2037</v>
      </c>
      <c r="Q314" t="s">
        <v>2038</v>
      </c>
      <c r="R314" t="s">
        <v>2039</v>
      </c>
      <c r="S314" t="s">
        <v>2040</v>
      </c>
    </row>
    <row r="315" spans="1:19">
      <c r="A315" t="s">
        <v>2041</v>
      </c>
      <c r="B315" t="s">
        <v>2042</v>
      </c>
      <c r="C315" s="5" t="str">
        <f t="shared" si="4"/>
        <v>Amazon Brand -</v>
      </c>
      <c r="D315" s="5" t="str">
        <f>PROPER(E315)</f>
        <v>Computers&amp;Accessories|Accessories&amp;Peripherals|Cables&amp;Accessories|Cables|Usbcables</v>
      </c>
      <c r="E315" t="s">
        <v>15</v>
      </c>
      <c r="F315">
        <v>129</v>
      </c>
      <c r="G315">
        <v>599</v>
      </c>
      <c r="H315" s="1">
        <v>0.78</v>
      </c>
      <c r="I315">
        <v>4.0999999999999996</v>
      </c>
      <c r="J315" s="4">
        <v>265</v>
      </c>
      <c r="K315" t="s">
        <v>2043</v>
      </c>
      <c r="P315" t="s">
        <v>2044</v>
      </c>
      <c r="Q315" t="s">
        <v>2045</v>
      </c>
      <c r="R315" t="s">
        <v>2046</v>
      </c>
      <c r="S315" t="s">
        <v>2047</v>
      </c>
    </row>
    <row r="316" spans="1:19">
      <c r="A316" t="s">
        <v>2048</v>
      </c>
      <c r="B316" t="s">
        <v>2049</v>
      </c>
      <c r="C316" s="5" t="str">
        <f t="shared" si="4"/>
        <v>Synqe USB C</v>
      </c>
      <c r="D316" s="5" t="str">
        <f>PROPER(E316)</f>
        <v>Computers&amp;Accessories|Accessories&amp;Peripherals|Cables&amp;Accessories|Cables|Usbcables</v>
      </c>
      <c r="E316" t="s">
        <v>15</v>
      </c>
      <c r="F316">
        <v>389</v>
      </c>
      <c r="G316">
        <v>999</v>
      </c>
      <c r="H316" s="1">
        <v>0.61</v>
      </c>
      <c r="I316">
        <v>4.3</v>
      </c>
      <c r="J316" s="4">
        <v>838</v>
      </c>
      <c r="K316" t="s">
        <v>2050</v>
      </c>
      <c r="P316" t="s">
        <v>2051</v>
      </c>
      <c r="Q316" t="s">
        <v>2052</v>
      </c>
      <c r="R316" t="s">
        <v>2053</v>
      </c>
      <c r="S316" t="s">
        <v>2054</v>
      </c>
    </row>
    <row r="317" spans="1:19">
      <c r="A317" t="s">
        <v>2055</v>
      </c>
      <c r="B317" t="s">
        <v>2056</v>
      </c>
      <c r="C317" s="5" t="str">
        <f t="shared" si="4"/>
        <v>Shopoflux Silicone Remote</v>
      </c>
      <c r="D317" s="5" t="str">
        <f>PROPER(E317)</f>
        <v>Electronics|Hometheater,Tv&amp;Video|Accessories|Remotecontrols</v>
      </c>
      <c r="E317" t="s">
        <v>336</v>
      </c>
      <c r="F317">
        <v>246</v>
      </c>
      <c r="G317">
        <v>600</v>
      </c>
      <c r="H317" s="1">
        <v>0.59</v>
      </c>
      <c r="I317">
        <v>4.2</v>
      </c>
      <c r="J317" s="4">
        <v>143</v>
      </c>
      <c r="K317" t="s">
        <v>2057</v>
      </c>
      <c r="P317" t="s">
        <v>2058</v>
      </c>
      <c r="Q317" t="s">
        <v>2059</v>
      </c>
      <c r="R317" t="s">
        <v>2060</v>
      </c>
      <c r="S317" t="s">
        <v>2061</v>
      </c>
    </row>
    <row r="318" spans="1:19">
      <c r="A318" t="s">
        <v>2062</v>
      </c>
      <c r="B318" t="s">
        <v>2063</v>
      </c>
      <c r="C318" s="5" t="str">
        <f t="shared" si="4"/>
        <v>EYNK Extra Long</v>
      </c>
      <c r="D318" s="5" t="str">
        <f>PROPER(E318)</f>
        <v>Computers&amp;Accessories|Accessories&amp;Peripherals|Cables&amp;Accessories|Cables|Usbcables</v>
      </c>
      <c r="E318" t="s">
        <v>15</v>
      </c>
      <c r="F318">
        <v>299</v>
      </c>
      <c r="G318">
        <v>799</v>
      </c>
      <c r="H318" s="1">
        <v>0.63</v>
      </c>
      <c r="I318">
        <v>4</v>
      </c>
      <c r="J318" s="4">
        <v>151</v>
      </c>
      <c r="K318" t="s">
        <v>2064</v>
      </c>
      <c r="P318" t="s">
        <v>2065</v>
      </c>
      <c r="Q318" t="s">
        <v>2066</v>
      </c>
      <c r="R318" t="s">
        <v>2067</v>
      </c>
      <c r="S318" t="s">
        <v>2068</v>
      </c>
    </row>
    <row r="319" spans="1:19">
      <c r="A319" t="s">
        <v>2069</v>
      </c>
      <c r="B319" t="s">
        <v>2070</v>
      </c>
      <c r="C319" s="5" t="str">
        <f t="shared" si="4"/>
        <v>LUNAGARIYA¬Æ, Protective Case</v>
      </c>
      <c r="D319" s="5" t="str">
        <f>PROPER(E319)</f>
        <v>Electronics|Hometheater,Tv&amp;Video|Accessories|Remotecontrols</v>
      </c>
      <c r="E319" t="s">
        <v>336</v>
      </c>
      <c r="F319">
        <v>247</v>
      </c>
      <c r="G319">
        <v>399</v>
      </c>
      <c r="H319" s="1">
        <v>0.38</v>
      </c>
      <c r="I319">
        <v>3.9</v>
      </c>
      <c r="J319" s="4">
        <v>200</v>
      </c>
      <c r="K319" t="s">
        <v>2071</v>
      </c>
      <c r="P319" t="s">
        <v>2072</v>
      </c>
      <c r="Q319" t="s">
        <v>9451</v>
      </c>
      <c r="R319" t="s">
        <v>2073</v>
      </c>
      <c r="S319" t="s">
        <v>2074</v>
      </c>
    </row>
    <row r="320" spans="1:19">
      <c r="A320" t="s">
        <v>2075</v>
      </c>
      <c r="B320" t="s">
        <v>2076</v>
      </c>
      <c r="C320" s="5" t="str">
        <f t="shared" si="4"/>
        <v>7SEVEN¬Æ Compatible with</v>
      </c>
      <c r="D320" s="5" t="str">
        <f>PROPER(E320)</f>
        <v>Electronics|Hometheater,Tv&amp;Video|Accessories|Remotecontrols</v>
      </c>
      <c r="E320" t="s">
        <v>336</v>
      </c>
      <c r="F320" s="2">
        <v>1369</v>
      </c>
      <c r="G320" s="2">
        <v>2999</v>
      </c>
      <c r="H320" s="1">
        <v>0.54</v>
      </c>
      <c r="I320">
        <v>3.3</v>
      </c>
      <c r="J320" s="4">
        <v>227</v>
      </c>
      <c r="K320" t="s">
        <v>2077</v>
      </c>
      <c r="P320" t="s">
        <v>2078</v>
      </c>
      <c r="Q320" t="s">
        <v>2079</v>
      </c>
      <c r="R320" t="s">
        <v>2080</v>
      </c>
      <c r="S320" t="s">
        <v>2081</v>
      </c>
    </row>
    <row r="321" spans="1:19">
      <c r="A321" t="s">
        <v>2082</v>
      </c>
      <c r="B321" t="s">
        <v>2083</v>
      </c>
      <c r="C321" s="5" t="str">
        <f t="shared" si="4"/>
        <v>PRUSHTI COVER AND</v>
      </c>
      <c r="D321" s="5" t="str">
        <f>PROPER(E321)</f>
        <v>Electronics|Hometheater,Tv&amp;Video|Accessories|Remotecontrols</v>
      </c>
      <c r="E321" t="s">
        <v>336</v>
      </c>
      <c r="F321">
        <v>199</v>
      </c>
      <c r="G321">
        <v>499</v>
      </c>
      <c r="H321" s="1">
        <v>0.6</v>
      </c>
      <c r="I321">
        <v>3.8</v>
      </c>
      <c r="J321" s="4">
        <v>538</v>
      </c>
      <c r="K321" t="s">
        <v>2084</v>
      </c>
      <c r="P321" t="s">
        <v>2085</v>
      </c>
      <c r="Q321" t="s">
        <v>2086</v>
      </c>
      <c r="R321" t="s">
        <v>2087</v>
      </c>
      <c r="S321" t="s">
        <v>2088</v>
      </c>
    </row>
    <row r="322" spans="1:19">
      <c r="A322" t="s">
        <v>2089</v>
      </c>
      <c r="B322" t="s">
        <v>2090</v>
      </c>
      <c r="C322" s="5" t="str">
        <f t="shared" si="4"/>
        <v>Aine HDMI Male</v>
      </c>
      <c r="D322" s="5" t="str">
        <f>PROPER(E322)</f>
        <v>Electronics|Hometheater,Tv&amp;Video|Accessories|Cables|Hdmicables</v>
      </c>
      <c r="E322" t="s">
        <v>96</v>
      </c>
      <c r="F322">
        <v>299</v>
      </c>
      <c r="G322">
        <v>599</v>
      </c>
      <c r="H322" s="1">
        <v>0.5</v>
      </c>
      <c r="I322">
        <v>4</v>
      </c>
      <c r="J322" s="4">
        <v>171</v>
      </c>
      <c r="K322" t="s">
        <v>2091</v>
      </c>
      <c r="P322" t="s">
        <v>2092</v>
      </c>
      <c r="Q322" t="s">
        <v>2093</v>
      </c>
      <c r="R322" t="s">
        <v>2094</v>
      </c>
      <c r="S322" t="s">
        <v>2095</v>
      </c>
    </row>
    <row r="323" spans="1:19">
      <c r="A323" t="s">
        <v>2096</v>
      </c>
      <c r="B323" t="s">
        <v>2097</v>
      </c>
      <c r="C323" s="5" t="str">
        <f t="shared" ref="C323:C386" si="5">TRIM(LEFT(B323,FIND(" ",B323,FIND(" ",B323,FIND(" ",B323)+1)+1)))</f>
        <v>Mi 80 cm</v>
      </c>
      <c r="D323" s="5" t="str">
        <f>PROPER(E323)</f>
        <v>Electronics|Hometheater,Tv&amp;Video|Televisions|Smarttelevisions</v>
      </c>
      <c r="E323" t="s">
        <v>124</v>
      </c>
      <c r="F323" s="2">
        <v>14999</v>
      </c>
      <c r="G323" s="2">
        <v>14999</v>
      </c>
      <c r="H323" s="1">
        <v>0</v>
      </c>
      <c r="I323">
        <v>4.3</v>
      </c>
      <c r="J323" s="4">
        <v>27508</v>
      </c>
      <c r="K323" t="s">
        <v>2098</v>
      </c>
      <c r="P323" t="s">
        <v>2099</v>
      </c>
      <c r="Q323" t="s">
        <v>2100</v>
      </c>
      <c r="R323" t="s">
        <v>2101</v>
      </c>
      <c r="S323" t="s">
        <v>2102</v>
      </c>
    </row>
    <row r="324" spans="1:19">
      <c r="A324" t="s">
        <v>2103</v>
      </c>
      <c r="B324" t="s">
        <v>2104</v>
      </c>
      <c r="C324" s="5" t="str">
        <f t="shared" si="5"/>
        <v>Storite USB 2.0</v>
      </c>
      <c r="D324" s="5" t="str">
        <f>PROPER(E324)</f>
        <v>Computers&amp;Accessories|Accessories&amp;Peripherals|Cables&amp;Accessories|Cables|Usbcables</v>
      </c>
      <c r="E324" t="s">
        <v>15</v>
      </c>
      <c r="F324">
        <v>299</v>
      </c>
      <c r="G324">
        <v>699</v>
      </c>
      <c r="H324" s="1">
        <v>0.56999999999999995</v>
      </c>
      <c r="I324">
        <v>3.9</v>
      </c>
      <c r="J324" s="4">
        <v>1454</v>
      </c>
      <c r="K324" t="s">
        <v>2105</v>
      </c>
      <c r="P324" t="s">
        <v>2106</v>
      </c>
      <c r="Q324" t="s">
        <v>2107</v>
      </c>
      <c r="R324" t="s">
        <v>2108</v>
      </c>
      <c r="S324" t="s">
        <v>2109</v>
      </c>
    </row>
    <row r="325" spans="1:19">
      <c r="A325" t="s">
        <v>2110</v>
      </c>
      <c r="B325" t="s">
        <v>2111</v>
      </c>
      <c r="C325" s="5" t="str">
        <f t="shared" si="5"/>
        <v>TCL 108 cm</v>
      </c>
      <c r="D325" s="5" t="str">
        <f>PROPER(E325)</f>
        <v>Electronics|Hometheater,Tv&amp;Video|Televisions|Smarttelevisions</v>
      </c>
      <c r="E325" t="s">
        <v>124</v>
      </c>
      <c r="F325" s="2">
        <v>24990</v>
      </c>
      <c r="G325" s="2">
        <v>51990</v>
      </c>
      <c r="H325" s="1">
        <v>0.52</v>
      </c>
      <c r="I325">
        <v>4.2</v>
      </c>
      <c r="J325" s="4">
        <v>2951</v>
      </c>
      <c r="K325" t="s">
        <v>2112</v>
      </c>
      <c r="P325" t="s">
        <v>2113</v>
      </c>
      <c r="Q325" t="s">
        <v>2114</v>
      </c>
      <c r="R325" t="s">
        <v>2115</v>
      </c>
      <c r="S325" t="s">
        <v>2116</v>
      </c>
    </row>
    <row r="326" spans="1:19">
      <c r="A326" t="s">
        <v>2117</v>
      </c>
      <c r="B326" t="s">
        <v>2118</v>
      </c>
      <c r="C326" s="5" t="str">
        <f t="shared" si="5"/>
        <v>REDTECH USB-C to</v>
      </c>
      <c r="D326" s="5" t="str">
        <f>PROPER(E326)</f>
        <v>Computers&amp;Accessories|Accessories&amp;Peripherals|Cables&amp;Accessories|Cables|Usbcables</v>
      </c>
      <c r="E326" t="s">
        <v>15</v>
      </c>
      <c r="F326">
        <v>249</v>
      </c>
      <c r="G326">
        <v>999</v>
      </c>
      <c r="H326" s="1">
        <v>0.75</v>
      </c>
      <c r="I326">
        <v>5</v>
      </c>
      <c r="K326" t="s">
        <v>2119</v>
      </c>
      <c r="P326" t="s">
        <v>2120</v>
      </c>
      <c r="Q326" t="s">
        <v>2121</v>
      </c>
      <c r="R326" t="s">
        <v>2122</v>
      </c>
      <c r="S326" t="s">
        <v>2123</v>
      </c>
    </row>
    <row r="327" spans="1:19">
      <c r="A327" t="s">
        <v>2124</v>
      </c>
      <c r="B327" t="s">
        <v>2125</v>
      </c>
      <c r="C327" s="5" t="str">
        <f t="shared" si="5"/>
        <v>OnePlus 163.8 cm</v>
      </c>
      <c r="D327" s="5" t="str">
        <f>PROPER(E327)</f>
        <v>Electronics|Hometheater,Tv&amp;Video|Televisions|Smarttelevisions</v>
      </c>
      <c r="E327" t="s">
        <v>124</v>
      </c>
      <c r="F327" s="2">
        <v>61999</v>
      </c>
      <c r="G327" s="2">
        <v>69999</v>
      </c>
      <c r="H327" s="1">
        <v>0.11</v>
      </c>
      <c r="I327">
        <v>4.0999999999999996</v>
      </c>
      <c r="J327" s="4">
        <v>6753</v>
      </c>
      <c r="K327" t="s">
        <v>2126</v>
      </c>
      <c r="P327" t="s">
        <v>1419</v>
      </c>
      <c r="Q327" t="s">
        <v>1420</v>
      </c>
      <c r="R327" t="s">
        <v>2127</v>
      </c>
      <c r="S327" t="s">
        <v>2128</v>
      </c>
    </row>
    <row r="328" spans="1:19">
      <c r="A328" t="s">
        <v>2129</v>
      </c>
      <c r="B328" t="s">
        <v>2130</v>
      </c>
      <c r="C328" s="5" t="str">
        <f t="shared" si="5"/>
        <v>AmazonBasics 108 cm</v>
      </c>
      <c r="D328" s="5" t="str">
        <f>PROPER(E328)</f>
        <v>Electronics|Hometheater,Tv&amp;Video|Televisions|Smarttelevisions</v>
      </c>
      <c r="E328" t="s">
        <v>124</v>
      </c>
      <c r="F328" s="2">
        <v>24499</v>
      </c>
      <c r="G328" s="2">
        <v>50000</v>
      </c>
      <c r="H328" s="1">
        <v>0.51</v>
      </c>
      <c r="I328">
        <v>3.9</v>
      </c>
      <c r="J328" s="4">
        <v>3518</v>
      </c>
      <c r="K328" t="s">
        <v>2131</v>
      </c>
      <c r="P328" t="s">
        <v>2132</v>
      </c>
      <c r="Q328" t="s">
        <v>2133</v>
      </c>
      <c r="R328" t="s">
        <v>2134</v>
      </c>
      <c r="S328" t="s">
        <v>2135</v>
      </c>
    </row>
    <row r="329" spans="1:19">
      <c r="A329" t="s">
        <v>2136</v>
      </c>
      <c r="B329" t="s">
        <v>2137</v>
      </c>
      <c r="C329" s="5" t="str">
        <f t="shared" si="5"/>
        <v>Kodak 80 cm</v>
      </c>
      <c r="D329" s="5" t="str">
        <f>PROPER(E329)</f>
        <v>Electronics|Hometheater,Tv&amp;Video|Televisions|Smarttelevisions</v>
      </c>
      <c r="E329" t="s">
        <v>124</v>
      </c>
      <c r="F329" s="2">
        <v>10499</v>
      </c>
      <c r="G329" s="2">
        <v>19499</v>
      </c>
      <c r="H329" s="1">
        <v>0.46</v>
      </c>
      <c r="I329">
        <v>4.2</v>
      </c>
      <c r="J329" s="4">
        <v>1510</v>
      </c>
      <c r="K329" t="s">
        <v>2138</v>
      </c>
      <c r="P329" t="s">
        <v>1996</v>
      </c>
      <c r="Q329" t="s">
        <v>1997</v>
      </c>
      <c r="R329" t="s">
        <v>2139</v>
      </c>
      <c r="S329" t="s">
        <v>2140</v>
      </c>
    </row>
    <row r="330" spans="1:19">
      <c r="A330" t="s">
        <v>2141</v>
      </c>
      <c r="B330" t="s">
        <v>2142</v>
      </c>
      <c r="C330" s="5" t="str">
        <f t="shared" si="5"/>
        <v>Synqe Type C</v>
      </c>
      <c r="D330" s="5" t="str">
        <f>PROPER(E330)</f>
        <v>Computers&amp;Accessories|Accessories&amp;Peripherals|Cables&amp;Accessories|Cables|Usbcables</v>
      </c>
      <c r="E330" t="s">
        <v>15</v>
      </c>
      <c r="F330">
        <v>349</v>
      </c>
      <c r="G330">
        <v>999</v>
      </c>
      <c r="H330" s="1">
        <v>0.65</v>
      </c>
      <c r="I330">
        <v>4.3</v>
      </c>
      <c r="J330" s="4">
        <v>838</v>
      </c>
      <c r="K330" t="s">
        <v>2143</v>
      </c>
      <c r="P330" t="s">
        <v>2051</v>
      </c>
      <c r="Q330" t="s">
        <v>2052</v>
      </c>
      <c r="R330" t="s">
        <v>2144</v>
      </c>
      <c r="S330" t="s">
        <v>2145</v>
      </c>
    </row>
    <row r="331" spans="1:19">
      <c r="A331" t="s">
        <v>2146</v>
      </c>
      <c r="B331" t="s">
        <v>2147</v>
      </c>
      <c r="C331" s="5" t="str">
        <f t="shared" si="5"/>
        <v>Airtel DigitalTV HD</v>
      </c>
      <c r="D331" s="5" t="str">
        <f>PROPER(E331)</f>
        <v>Electronics|Hometheater,Tv&amp;Video|Accessories|Remotecontrols</v>
      </c>
      <c r="E331" t="s">
        <v>336</v>
      </c>
      <c r="F331">
        <v>197</v>
      </c>
      <c r="G331">
        <v>499</v>
      </c>
      <c r="H331" s="1">
        <v>0.61</v>
      </c>
      <c r="I331">
        <v>3.8</v>
      </c>
      <c r="J331" s="4">
        <v>136</v>
      </c>
      <c r="K331" t="s">
        <v>2148</v>
      </c>
      <c r="P331" t="s">
        <v>2149</v>
      </c>
      <c r="Q331" t="s">
        <v>2150</v>
      </c>
      <c r="R331" t="s">
        <v>2151</v>
      </c>
      <c r="S331" t="s">
        <v>2152</v>
      </c>
    </row>
    <row r="332" spans="1:19">
      <c r="A332" t="s">
        <v>2153</v>
      </c>
      <c r="B332" t="s">
        <v>2154</v>
      </c>
      <c r="C332" s="5" t="str">
        <f t="shared" si="5"/>
        <v>Airtel Digital TV</v>
      </c>
      <c r="D332" s="5" t="str">
        <f>PROPER(E332)</f>
        <v>Electronics|Hometheater,Tv&amp;Video|Satelliteequipment|Satellitereceivers</v>
      </c>
      <c r="E332" t="s">
        <v>1472</v>
      </c>
      <c r="F332" s="2">
        <v>1299</v>
      </c>
      <c r="G332" s="2">
        <v>2499</v>
      </c>
      <c r="H332" s="1">
        <v>0.48</v>
      </c>
      <c r="I332">
        <v>4.3</v>
      </c>
      <c r="J332" s="4">
        <v>301</v>
      </c>
      <c r="K332" t="s">
        <v>2155</v>
      </c>
      <c r="P332" t="s">
        <v>2156</v>
      </c>
      <c r="Q332" t="s">
        <v>2157</v>
      </c>
      <c r="R332" t="s">
        <v>2158</v>
      </c>
      <c r="S332" t="s">
        <v>2159</v>
      </c>
    </row>
    <row r="333" spans="1:19">
      <c r="A333" t="s">
        <v>2160</v>
      </c>
      <c r="B333" t="s">
        <v>2161</v>
      </c>
      <c r="C333" s="5" t="str">
        <f t="shared" si="5"/>
        <v>ESR USB C</v>
      </c>
      <c r="D333" s="5" t="str">
        <f>PROPER(E333)</f>
        <v>Computers&amp;Accessories|Accessories&amp;Peripherals|Cables&amp;Accessories|Cables|Usbcables</v>
      </c>
      <c r="E333" t="s">
        <v>15</v>
      </c>
      <c r="F333" s="2">
        <v>1519</v>
      </c>
      <c r="G333" s="2">
        <v>1899</v>
      </c>
      <c r="H333" s="1">
        <v>0.2</v>
      </c>
      <c r="I333">
        <v>4.4000000000000004</v>
      </c>
      <c r="J333" s="4">
        <v>19763</v>
      </c>
      <c r="K333" t="s">
        <v>2162</v>
      </c>
      <c r="P333" t="s">
        <v>2163</v>
      </c>
      <c r="Q333" t="s">
        <v>2164</v>
      </c>
      <c r="R333" t="s">
        <v>2165</v>
      </c>
      <c r="S333" t="s">
        <v>2166</v>
      </c>
    </row>
    <row r="334" spans="1:19">
      <c r="A334" t="s">
        <v>2167</v>
      </c>
      <c r="B334" t="s">
        <v>2168</v>
      </c>
      <c r="C334" s="5" t="str">
        <f t="shared" si="5"/>
        <v>MI 138.8 cm</v>
      </c>
      <c r="D334" s="5" t="str">
        <f>PROPER(E334)</f>
        <v>Electronics|Hometheater,Tv&amp;Video|Televisions|Smarttelevisions</v>
      </c>
      <c r="E334" t="s">
        <v>124</v>
      </c>
      <c r="F334" s="2">
        <v>46999</v>
      </c>
      <c r="G334" s="2">
        <v>69999</v>
      </c>
      <c r="H334" s="1">
        <v>0.33</v>
      </c>
      <c r="I334">
        <v>4.3</v>
      </c>
      <c r="J334" s="4">
        <v>21252</v>
      </c>
      <c r="K334" t="s">
        <v>2169</v>
      </c>
      <c r="P334" t="s">
        <v>2170</v>
      </c>
      <c r="Q334" t="s">
        <v>2171</v>
      </c>
      <c r="R334" t="s">
        <v>2172</v>
      </c>
      <c r="S334" t="s">
        <v>2173</v>
      </c>
    </row>
    <row r="335" spans="1:19">
      <c r="A335" t="s">
        <v>2174</v>
      </c>
      <c r="B335" t="s">
        <v>2175</v>
      </c>
      <c r="C335" s="5" t="str">
        <f t="shared" si="5"/>
        <v>Storite USB Extension</v>
      </c>
      <c r="D335" s="5" t="str">
        <f>PROPER(E335)</f>
        <v>Computers&amp;Accessories|Accessories&amp;Peripherals|Cables&amp;Accessories|Cables|Usbcables</v>
      </c>
      <c r="E335" t="s">
        <v>15</v>
      </c>
      <c r="F335">
        <v>299</v>
      </c>
      <c r="G335">
        <v>799</v>
      </c>
      <c r="H335" s="1">
        <v>0.63</v>
      </c>
      <c r="I335">
        <v>4.3</v>
      </c>
      <c r="J335" s="4">
        <v>1902</v>
      </c>
      <c r="K335" t="s">
        <v>2176</v>
      </c>
      <c r="P335" t="s">
        <v>2177</v>
      </c>
      <c r="Q335" t="s">
        <v>2178</v>
      </c>
      <c r="R335" t="s">
        <v>2179</v>
      </c>
      <c r="S335" t="s">
        <v>2180</v>
      </c>
    </row>
    <row r="336" spans="1:19">
      <c r="A336" t="s">
        <v>2181</v>
      </c>
      <c r="B336" t="s">
        <v>2182</v>
      </c>
      <c r="C336" s="5" t="str">
        <f t="shared" si="5"/>
        <v>Fire-Boltt Ninja Call</v>
      </c>
      <c r="D336" s="5" t="str">
        <f>PROPER(E336)</f>
        <v>Electronics|Wearabletechnology|Smartwatches</v>
      </c>
      <c r="E336" t="s">
        <v>2183</v>
      </c>
      <c r="F336" s="2">
        <v>1799</v>
      </c>
      <c r="G336" s="2">
        <v>19999</v>
      </c>
      <c r="H336" s="1">
        <v>0.91</v>
      </c>
      <c r="I336">
        <v>4.2</v>
      </c>
      <c r="J336" s="4">
        <v>13937</v>
      </c>
      <c r="K336" t="s">
        <v>2184</v>
      </c>
      <c r="P336" t="s">
        <v>2185</v>
      </c>
      <c r="Q336" t="s">
        <v>2186</v>
      </c>
      <c r="R336" t="s">
        <v>2187</v>
      </c>
      <c r="S336" t="s">
        <v>2188</v>
      </c>
    </row>
    <row r="337" spans="1:19">
      <c r="A337" t="s">
        <v>2189</v>
      </c>
      <c r="B337" t="s">
        <v>2190</v>
      </c>
      <c r="C337" s="5" t="str">
        <f t="shared" si="5"/>
        <v>Fire-Boltt Phoenix Smart</v>
      </c>
      <c r="D337" s="5" t="str">
        <f>PROPER(E337)</f>
        <v>Electronics|Wearabletechnology|Smartwatches</v>
      </c>
      <c r="E337" t="s">
        <v>2183</v>
      </c>
      <c r="F337" s="2">
        <v>1998</v>
      </c>
      <c r="G337" s="2">
        <v>9999</v>
      </c>
      <c r="H337" s="1">
        <v>0.8</v>
      </c>
      <c r="I337">
        <v>4.3</v>
      </c>
      <c r="J337" s="4">
        <v>27696</v>
      </c>
      <c r="K337" t="s">
        <v>2191</v>
      </c>
      <c r="P337" t="s">
        <v>2192</v>
      </c>
      <c r="Q337" t="s">
        <v>2193</v>
      </c>
      <c r="R337" t="s">
        <v>2194</v>
      </c>
      <c r="S337" t="s">
        <v>2195</v>
      </c>
    </row>
    <row r="338" spans="1:19">
      <c r="A338" t="s">
        <v>2196</v>
      </c>
      <c r="B338" t="s">
        <v>2197</v>
      </c>
      <c r="C338" s="5" t="str">
        <f t="shared" si="5"/>
        <v>boAt Wave Call</v>
      </c>
      <c r="D338" s="5" t="str">
        <f>PROPER(E338)</f>
        <v>Electronics|Wearabletechnology|Smartwatches</v>
      </c>
      <c r="E338" t="s">
        <v>2183</v>
      </c>
      <c r="F338" s="2">
        <v>1999</v>
      </c>
      <c r="G338" s="2">
        <v>7990</v>
      </c>
      <c r="H338" s="1">
        <v>0.75</v>
      </c>
      <c r="I338">
        <v>3.8</v>
      </c>
      <c r="J338" s="4">
        <v>17831</v>
      </c>
      <c r="K338" t="s">
        <v>2198</v>
      </c>
      <c r="P338" t="s">
        <v>2199</v>
      </c>
      <c r="Q338" t="s">
        <v>2200</v>
      </c>
      <c r="R338" t="s">
        <v>2201</v>
      </c>
      <c r="S338" t="s">
        <v>2202</v>
      </c>
    </row>
    <row r="339" spans="1:19">
      <c r="A339" t="s">
        <v>2203</v>
      </c>
      <c r="B339" t="s">
        <v>2204</v>
      </c>
      <c r="C339" s="5" t="str">
        <f t="shared" si="5"/>
        <v>MI Power Bank</v>
      </c>
      <c r="D339" s="5" t="str">
        <f>PROPER(E339)</f>
        <v>Electronics|Mobiles&amp;Accessories|Mobileaccessories|Chargers|Powerbanks</v>
      </c>
      <c r="E339" t="s">
        <v>2205</v>
      </c>
      <c r="F339" s="2">
        <v>2049</v>
      </c>
      <c r="G339" s="2">
        <v>2199</v>
      </c>
      <c r="H339" s="1">
        <v>7.0000000000000007E-2</v>
      </c>
      <c r="I339">
        <v>4.3</v>
      </c>
      <c r="J339" s="4">
        <v>178912</v>
      </c>
      <c r="K339" t="s">
        <v>2206</v>
      </c>
      <c r="P339" t="s">
        <v>2207</v>
      </c>
      <c r="Q339" t="s">
        <v>2208</v>
      </c>
      <c r="R339" t="s">
        <v>2209</v>
      </c>
      <c r="S339" t="s">
        <v>2210</v>
      </c>
    </row>
    <row r="340" spans="1:19">
      <c r="A340" t="s">
        <v>2211</v>
      </c>
      <c r="B340" t="s">
        <v>2212</v>
      </c>
      <c r="C340" s="5" t="str">
        <f t="shared" si="5"/>
        <v>Redmi A1 (Light</v>
      </c>
      <c r="D340" s="5" t="str">
        <f>PROPER(E340)</f>
        <v>Electronics|Mobiles&amp;Accessories|Smartphones&amp;Basicmobiles|Smartphones</v>
      </c>
      <c r="E340" t="s">
        <v>2213</v>
      </c>
      <c r="F340" s="2">
        <v>6499</v>
      </c>
      <c r="G340" s="2">
        <v>8999</v>
      </c>
      <c r="H340" s="1">
        <v>0.28000000000000003</v>
      </c>
      <c r="I340">
        <v>4</v>
      </c>
      <c r="J340" s="4">
        <v>7807</v>
      </c>
      <c r="K340" t="s">
        <v>2214</v>
      </c>
      <c r="P340" t="s">
        <v>2215</v>
      </c>
      <c r="Q340" t="s">
        <v>2216</v>
      </c>
      <c r="R340" t="s">
        <v>2217</v>
      </c>
      <c r="S340" t="s">
        <v>2218</v>
      </c>
    </row>
    <row r="341" spans="1:19">
      <c r="A341" t="s">
        <v>2219</v>
      </c>
      <c r="B341" t="s">
        <v>2220</v>
      </c>
      <c r="C341" s="5" t="str">
        <f t="shared" si="5"/>
        <v>OnePlus Nord 2T</v>
      </c>
      <c r="D341" s="5" t="str">
        <f>PROPER(E341)</f>
        <v>Electronics|Mobiles&amp;Accessories|Smartphones&amp;Basicmobiles|Smartphones</v>
      </c>
      <c r="E341" t="s">
        <v>2213</v>
      </c>
      <c r="F341" s="2">
        <v>28999</v>
      </c>
      <c r="G341" s="2">
        <v>28999</v>
      </c>
      <c r="H341" s="1">
        <v>0</v>
      </c>
      <c r="I341">
        <v>4.3</v>
      </c>
      <c r="J341" s="4">
        <v>17415</v>
      </c>
      <c r="K341" t="s">
        <v>2221</v>
      </c>
      <c r="P341" t="s">
        <v>2222</v>
      </c>
      <c r="Q341" t="s">
        <v>2223</v>
      </c>
      <c r="R341" t="s">
        <v>2224</v>
      </c>
      <c r="S341" t="s">
        <v>2225</v>
      </c>
    </row>
    <row r="342" spans="1:19">
      <c r="A342" t="s">
        <v>2226</v>
      </c>
      <c r="B342" t="s">
        <v>2227</v>
      </c>
      <c r="C342" s="5" t="str">
        <f t="shared" si="5"/>
        <v>OnePlus Nord 2T</v>
      </c>
      <c r="D342" s="5" t="str">
        <f>PROPER(E342)</f>
        <v>Electronics|Mobiles&amp;Accessories|Smartphones&amp;Basicmobiles|Smartphones</v>
      </c>
      <c r="E342" t="s">
        <v>2213</v>
      </c>
      <c r="F342" s="2">
        <v>28999</v>
      </c>
      <c r="G342" s="2">
        <v>28999</v>
      </c>
      <c r="H342" s="1">
        <v>0</v>
      </c>
      <c r="I342">
        <v>4.3</v>
      </c>
      <c r="J342" s="4">
        <v>17415</v>
      </c>
      <c r="K342" t="s">
        <v>2228</v>
      </c>
      <c r="P342" t="s">
        <v>2222</v>
      </c>
      <c r="Q342" t="s">
        <v>2223</v>
      </c>
      <c r="R342" t="s">
        <v>2229</v>
      </c>
      <c r="S342" t="s">
        <v>2230</v>
      </c>
    </row>
    <row r="343" spans="1:19">
      <c r="A343" t="s">
        <v>2231</v>
      </c>
      <c r="B343" t="s">
        <v>2232</v>
      </c>
      <c r="C343" s="5" t="str">
        <f t="shared" si="5"/>
        <v>Redmi A1 (Black,</v>
      </c>
      <c r="D343" s="5" t="str">
        <f>PROPER(E343)</f>
        <v>Electronics|Mobiles&amp;Accessories|Smartphones&amp;Basicmobiles|Smartphones</v>
      </c>
      <c r="E343" t="s">
        <v>2213</v>
      </c>
      <c r="F343" s="2">
        <v>6499</v>
      </c>
      <c r="G343" s="2">
        <v>8999</v>
      </c>
      <c r="H343" s="1">
        <v>0.28000000000000003</v>
      </c>
      <c r="I343">
        <v>4</v>
      </c>
      <c r="J343" s="4">
        <v>7807</v>
      </c>
      <c r="K343" t="s">
        <v>2214</v>
      </c>
      <c r="P343" t="s">
        <v>2215</v>
      </c>
      <c r="Q343" t="s">
        <v>2216</v>
      </c>
      <c r="R343" t="s">
        <v>2233</v>
      </c>
      <c r="S343" t="s">
        <v>2234</v>
      </c>
    </row>
    <row r="344" spans="1:19">
      <c r="A344" t="s">
        <v>2235</v>
      </c>
      <c r="B344" t="s">
        <v>2236</v>
      </c>
      <c r="C344" s="5" t="str">
        <f t="shared" si="5"/>
        <v>Redmi A1 (Light</v>
      </c>
      <c r="D344" s="5" t="str">
        <f>PROPER(E344)</f>
        <v>Electronics|Mobiles&amp;Accessories|Smartphones&amp;Basicmobiles|Smartphones</v>
      </c>
      <c r="E344" t="s">
        <v>2213</v>
      </c>
      <c r="F344" s="2">
        <v>6499</v>
      </c>
      <c r="G344" s="2">
        <v>8999</v>
      </c>
      <c r="H344" s="1">
        <v>0.28000000000000003</v>
      </c>
      <c r="I344">
        <v>4</v>
      </c>
      <c r="J344" s="4">
        <v>7807</v>
      </c>
      <c r="K344" t="s">
        <v>2214</v>
      </c>
      <c r="P344" t="s">
        <v>2215</v>
      </c>
      <c r="Q344" t="s">
        <v>2216</v>
      </c>
      <c r="R344" t="s">
        <v>2237</v>
      </c>
      <c r="S344" t="s">
        <v>2238</v>
      </c>
    </row>
    <row r="345" spans="1:19">
      <c r="A345" t="s">
        <v>2239</v>
      </c>
      <c r="B345" t="s">
        <v>2240</v>
      </c>
      <c r="C345" s="5" t="str">
        <f t="shared" si="5"/>
        <v>SanDisk Ultra¬Æ microSDXC‚Ñ¢</v>
      </c>
      <c r="D345" s="5" t="str">
        <f>PROPER(E345)</f>
        <v>Electronics|Accessories|Memorycards|Microsd</v>
      </c>
      <c r="E345" t="s">
        <v>2241</v>
      </c>
      <c r="F345">
        <v>569</v>
      </c>
      <c r="G345" s="2">
        <v>1000</v>
      </c>
      <c r="H345" s="1">
        <v>0.43</v>
      </c>
      <c r="I345">
        <v>4.4000000000000004</v>
      </c>
      <c r="J345" s="4">
        <v>67259</v>
      </c>
      <c r="K345" t="s">
        <v>2242</v>
      </c>
      <c r="P345" t="s">
        <v>2243</v>
      </c>
      <c r="Q345" t="s">
        <v>2244</v>
      </c>
      <c r="R345" t="s">
        <v>2245</v>
      </c>
      <c r="S345" t="s">
        <v>2246</v>
      </c>
    </row>
    <row r="346" spans="1:19">
      <c r="A346" t="s">
        <v>2247</v>
      </c>
      <c r="B346" t="s">
        <v>2248</v>
      </c>
      <c r="C346" s="5" t="str">
        <f t="shared" si="5"/>
        <v>Noise Pulse Go</v>
      </c>
      <c r="D346" s="5" t="str">
        <f>PROPER(E346)</f>
        <v>Electronics|Wearabletechnology|Smartwatches</v>
      </c>
      <c r="E346" t="s">
        <v>2183</v>
      </c>
      <c r="F346" s="2">
        <v>1898</v>
      </c>
      <c r="G346" s="2">
        <v>4999</v>
      </c>
      <c r="H346" s="1">
        <v>0.62</v>
      </c>
      <c r="I346">
        <v>4.0999999999999996</v>
      </c>
      <c r="J346" s="4">
        <v>10689</v>
      </c>
      <c r="K346" t="s">
        <v>2249</v>
      </c>
      <c r="P346" t="s">
        <v>2250</v>
      </c>
      <c r="Q346" t="s">
        <v>2251</v>
      </c>
      <c r="R346" t="s">
        <v>2252</v>
      </c>
      <c r="S346" t="s">
        <v>2253</v>
      </c>
    </row>
    <row r="347" spans="1:19">
      <c r="A347" t="s">
        <v>2254</v>
      </c>
      <c r="B347" t="s">
        <v>2255</v>
      </c>
      <c r="C347" s="5" t="str">
        <f t="shared" si="5"/>
        <v>Nokia 105 Single</v>
      </c>
      <c r="D347" s="5" t="str">
        <f>PROPER(E347)</f>
        <v>Electronics|Mobiles&amp;Accessories|Smartphones&amp;Basicmobiles|Basicmobiles</v>
      </c>
      <c r="E347" t="s">
        <v>2256</v>
      </c>
      <c r="F347" s="2">
        <v>1299</v>
      </c>
      <c r="G347" s="2">
        <v>1599</v>
      </c>
      <c r="H347" s="1">
        <v>0.19</v>
      </c>
      <c r="I347">
        <v>4</v>
      </c>
      <c r="J347" s="4">
        <v>128311</v>
      </c>
      <c r="K347" t="s">
        <v>2257</v>
      </c>
      <c r="P347" t="s">
        <v>2258</v>
      </c>
      <c r="Q347" t="s">
        <v>2259</v>
      </c>
      <c r="R347" t="s">
        <v>2260</v>
      </c>
      <c r="S347" t="s">
        <v>2261</v>
      </c>
    </row>
    <row r="348" spans="1:19">
      <c r="A348" t="s">
        <v>2262</v>
      </c>
      <c r="B348" t="s">
        <v>2263</v>
      </c>
      <c r="C348" s="5" t="str">
        <f t="shared" si="5"/>
        <v>boAt Wave Lite</v>
      </c>
      <c r="D348" s="5" t="str">
        <f>PROPER(E348)</f>
        <v>Electronics|Wearabletechnology|Smartwatches</v>
      </c>
      <c r="E348" t="s">
        <v>2183</v>
      </c>
      <c r="F348" s="2">
        <v>1499</v>
      </c>
      <c r="G348" s="2">
        <v>6990</v>
      </c>
      <c r="H348" s="1">
        <v>0.79</v>
      </c>
      <c r="I348">
        <v>3.9</v>
      </c>
      <c r="J348" s="4">
        <v>21796</v>
      </c>
      <c r="K348" t="s">
        <v>2264</v>
      </c>
      <c r="P348" t="s">
        <v>2265</v>
      </c>
      <c r="Q348" t="s">
        <v>2266</v>
      </c>
      <c r="R348" t="s">
        <v>2267</v>
      </c>
      <c r="S348" t="s">
        <v>2268</v>
      </c>
    </row>
    <row r="349" spans="1:19">
      <c r="A349" t="s">
        <v>2269</v>
      </c>
      <c r="B349" t="s">
        <v>2270</v>
      </c>
      <c r="C349" s="5" t="str">
        <f t="shared" si="5"/>
        <v>JBL C100SI Wired</v>
      </c>
      <c r="D349" s="5" t="str">
        <f>PROPER(E349)</f>
        <v>Electronics|Headphones,Earbuds&amp;Accessories|Headphones|In-Ear</v>
      </c>
      <c r="E349" t="s">
        <v>2271</v>
      </c>
      <c r="F349">
        <v>599</v>
      </c>
      <c r="G349">
        <v>999</v>
      </c>
      <c r="H349" s="1">
        <v>0.4</v>
      </c>
      <c r="I349">
        <v>4.0999999999999996</v>
      </c>
      <c r="J349" s="4">
        <v>192590</v>
      </c>
      <c r="K349" t="s">
        <v>2272</v>
      </c>
      <c r="P349" t="s">
        <v>2273</v>
      </c>
      <c r="Q349" t="s">
        <v>2274</v>
      </c>
      <c r="R349" t="s">
        <v>2275</v>
      </c>
      <c r="S349" t="s">
        <v>2276</v>
      </c>
    </row>
    <row r="350" spans="1:19">
      <c r="A350" t="s">
        <v>2277</v>
      </c>
      <c r="B350" t="s">
        <v>2278</v>
      </c>
      <c r="C350" s="5" t="str">
        <f t="shared" si="5"/>
        <v>Samsung Galaxy M04</v>
      </c>
      <c r="D350" s="5" t="str">
        <f>PROPER(E350)</f>
        <v>Electronics|Mobiles&amp;Accessories|Smartphones&amp;Basicmobiles|Smartphones</v>
      </c>
      <c r="E350" t="s">
        <v>2213</v>
      </c>
      <c r="F350" s="2">
        <v>9499</v>
      </c>
      <c r="G350" s="2">
        <v>11999</v>
      </c>
      <c r="H350" s="1">
        <v>0.21</v>
      </c>
      <c r="I350">
        <v>4.2</v>
      </c>
      <c r="J350" s="4">
        <v>284</v>
      </c>
      <c r="K350" t="s">
        <v>2279</v>
      </c>
      <c r="P350" t="s">
        <v>2280</v>
      </c>
      <c r="Q350" t="s">
        <v>2281</v>
      </c>
      <c r="R350" t="s">
        <v>2282</v>
      </c>
      <c r="S350" t="s">
        <v>2283</v>
      </c>
    </row>
    <row r="351" spans="1:19">
      <c r="A351" t="s">
        <v>2284</v>
      </c>
      <c r="B351" t="s">
        <v>2285</v>
      </c>
      <c r="C351" s="5" t="str">
        <f t="shared" si="5"/>
        <v>PTron Tangentbeat in-Ear</v>
      </c>
      <c r="D351" s="5" t="str">
        <f>PROPER(E351)</f>
        <v>Electronics|Headphones,Earbuds&amp;Accessories|Headphones|In-Ear</v>
      </c>
      <c r="E351" t="s">
        <v>2271</v>
      </c>
      <c r="F351">
        <v>599</v>
      </c>
      <c r="G351" s="2">
        <v>2499</v>
      </c>
      <c r="H351" s="1">
        <v>0.76</v>
      </c>
      <c r="I351">
        <v>3.9</v>
      </c>
      <c r="J351" s="4">
        <v>58162</v>
      </c>
      <c r="K351" t="s">
        <v>2286</v>
      </c>
      <c r="P351" t="s">
        <v>2287</v>
      </c>
      <c r="Q351" t="s">
        <v>2288</v>
      </c>
      <c r="R351" t="s">
        <v>2289</v>
      </c>
      <c r="S351" t="s">
        <v>2290</v>
      </c>
    </row>
    <row r="352" spans="1:19">
      <c r="A352" t="s">
        <v>2291</v>
      </c>
      <c r="B352" t="s">
        <v>2292</v>
      </c>
      <c r="C352" s="5" t="str">
        <f t="shared" si="5"/>
        <v>Redmi 10A (Charcoal</v>
      </c>
      <c r="D352" s="5" t="str">
        <f>PROPER(E352)</f>
        <v>Electronics|Mobiles&amp;Accessories|Smartphones&amp;Basicmobiles|Smartphones</v>
      </c>
      <c r="E352" t="s">
        <v>2213</v>
      </c>
      <c r="F352" s="2">
        <v>8999</v>
      </c>
      <c r="G352" s="2">
        <v>11999</v>
      </c>
      <c r="H352" s="1">
        <v>0.25</v>
      </c>
      <c r="I352">
        <v>4</v>
      </c>
      <c r="J352" s="4">
        <v>12796</v>
      </c>
      <c r="K352" t="s">
        <v>2293</v>
      </c>
      <c r="P352" t="s">
        <v>2294</v>
      </c>
      <c r="Q352" t="s">
        <v>2295</v>
      </c>
      <c r="R352" t="s">
        <v>2296</v>
      </c>
      <c r="S352" t="s">
        <v>2297</v>
      </c>
    </row>
    <row r="353" spans="1:19">
      <c r="A353" t="s">
        <v>2298</v>
      </c>
      <c r="B353" t="s">
        <v>2299</v>
      </c>
      <c r="C353" s="5" t="str">
        <f t="shared" si="5"/>
        <v>pTron Bullet Pro</v>
      </c>
      <c r="D353" s="5" t="str">
        <f>PROPER(E353)</f>
        <v>Electronics|Mobiles&amp;Accessories|Mobileaccessories|Chargers|Automobilechargers</v>
      </c>
      <c r="E353" t="s">
        <v>2300</v>
      </c>
      <c r="F353">
        <v>349</v>
      </c>
      <c r="G353" s="2">
        <v>1299</v>
      </c>
      <c r="H353" s="1">
        <v>0.73</v>
      </c>
      <c r="I353">
        <v>4</v>
      </c>
      <c r="J353" s="4">
        <v>14282</v>
      </c>
      <c r="K353" t="s">
        <v>2301</v>
      </c>
      <c r="P353" t="s">
        <v>2302</v>
      </c>
      <c r="Q353" t="s">
        <v>2303</v>
      </c>
      <c r="R353" t="s">
        <v>2304</v>
      </c>
      <c r="S353" t="s">
        <v>2305</v>
      </c>
    </row>
    <row r="354" spans="1:19">
      <c r="A354" t="s">
        <v>2306</v>
      </c>
      <c r="B354" t="s">
        <v>2307</v>
      </c>
      <c r="C354" s="5" t="str">
        <f t="shared" si="5"/>
        <v>boAt Bassheads 100</v>
      </c>
      <c r="D354" s="5" t="str">
        <f>PROPER(E354)</f>
        <v>Electronics|Headphones,Earbuds&amp;Accessories|Headphones|In-Ear</v>
      </c>
      <c r="E354" t="s">
        <v>2271</v>
      </c>
      <c r="F354">
        <v>349</v>
      </c>
      <c r="G354">
        <v>999</v>
      </c>
      <c r="H354" s="1">
        <v>0.65</v>
      </c>
      <c r="I354">
        <v>4.0999999999999996</v>
      </c>
      <c r="J354" s="4">
        <v>363713</v>
      </c>
      <c r="K354" t="s">
        <v>2308</v>
      </c>
      <c r="P354" t="s">
        <v>2309</v>
      </c>
      <c r="Q354" t="s">
        <v>2310</v>
      </c>
      <c r="R354" t="s">
        <v>2311</v>
      </c>
      <c r="S354" t="s">
        <v>2312</v>
      </c>
    </row>
    <row r="355" spans="1:19">
      <c r="A355" t="s">
        <v>2313</v>
      </c>
      <c r="B355" t="s">
        <v>2314</v>
      </c>
      <c r="C355" s="5" t="str">
        <f t="shared" si="5"/>
        <v>SanDisk Ultra¬Æ microSDXC‚Ñ¢</v>
      </c>
      <c r="D355" s="5" t="str">
        <f>PROPER(E355)</f>
        <v>Electronics|Accessories|Memorycards|Microsd</v>
      </c>
      <c r="E355" t="s">
        <v>2241</v>
      </c>
      <c r="F355">
        <v>959</v>
      </c>
      <c r="G355" s="2">
        <v>1800</v>
      </c>
      <c r="H355" s="1">
        <v>0.47</v>
      </c>
      <c r="I355">
        <v>4.4000000000000004</v>
      </c>
      <c r="J355" s="4">
        <v>67259</v>
      </c>
      <c r="K355" t="s">
        <v>2242</v>
      </c>
      <c r="P355" t="s">
        <v>2243</v>
      </c>
      <c r="Q355" t="s">
        <v>2244</v>
      </c>
      <c r="R355" t="s">
        <v>2315</v>
      </c>
      <c r="S355" t="s">
        <v>2316</v>
      </c>
    </row>
    <row r="356" spans="1:19">
      <c r="A356" t="s">
        <v>2317</v>
      </c>
      <c r="B356" t="s">
        <v>2318</v>
      </c>
      <c r="C356" s="5" t="str">
        <f t="shared" si="5"/>
        <v>Samsung Galaxy M04</v>
      </c>
      <c r="D356" s="5" t="str">
        <f>PROPER(E356)</f>
        <v>Electronics|Mobiles&amp;Accessories|Smartphones&amp;Basicmobiles|Smartphones</v>
      </c>
      <c r="E356" t="s">
        <v>2213</v>
      </c>
      <c r="F356" s="2">
        <v>9499</v>
      </c>
      <c r="G356" s="2">
        <v>11999</v>
      </c>
      <c r="H356" s="1">
        <v>0.21</v>
      </c>
      <c r="I356">
        <v>4.2</v>
      </c>
      <c r="J356" s="4">
        <v>284</v>
      </c>
      <c r="K356" t="s">
        <v>2279</v>
      </c>
      <c r="P356" t="s">
        <v>2280</v>
      </c>
      <c r="Q356" t="s">
        <v>2281</v>
      </c>
      <c r="R356" t="s">
        <v>2319</v>
      </c>
      <c r="S356" t="s">
        <v>2320</v>
      </c>
    </row>
    <row r="357" spans="1:19">
      <c r="A357" t="s">
        <v>2321</v>
      </c>
      <c r="B357" t="s">
        <v>2322</v>
      </c>
      <c r="C357" s="5" t="str">
        <f t="shared" si="5"/>
        <v>MI 10000mAh Lithium</v>
      </c>
      <c r="D357" s="5" t="str">
        <f>PROPER(E357)</f>
        <v>Electronics|Mobiles&amp;Accessories|Mobileaccessories|Chargers|Powerbanks</v>
      </c>
      <c r="E357" t="s">
        <v>2205</v>
      </c>
      <c r="F357" s="2">
        <v>1499</v>
      </c>
      <c r="G357" s="2">
        <v>2499</v>
      </c>
      <c r="H357" s="1">
        <v>0.4</v>
      </c>
      <c r="I357">
        <v>4.3</v>
      </c>
      <c r="J357" s="4">
        <v>15970</v>
      </c>
      <c r="K357" t="s">
        <v>2323</v>
      </c>
      <c r="P357" t="s">
        <v>2324</v>
      </c>
      <c r="Q357" t="s">
        <v>2325</v>
      </c>
      <c r="R357" t="s">
        <v>2326</v>
      </c>
      <c r="S357" t="s">
        <v>2327</v>
      </c>
    </row>
    <row r="358" spans="1:19">
      <c r="A358" t="s">
        <v>2328</v>
      </c>
      <c r="B358" t="s">
        <v>2329</v>
      </c>
      <c r="C358" s="5" t="str">
        <f t="shared" si="5"/>
        <v>Mi 10000mAH Li-Polymer,</v>
      </c>
      <c r="D358" s="5" t="str">
        <f>PROPER(E358)</f>
        <v>Electronics|Mobiles&amp;Accessories|Mobileaccessories|Chargers|Powerbanks</v>
      </c>
      <c r="E358" t="s">
        <v>2205</v>
      </c>
      <c r="F358" s="2">
        <v>1149</v>
      </c>
      <c r="G358" s="2">
        <v>2199</v>
      </c>
      <c r="H358" s="1">
        <v>0.48</v>
      </c>
      <c r="I358">
        <v>4.3</v>
      </c>
      <c r="J358" s="4">
        <v>178912</v>
      </c>
      <c r="K358" t="s">
        <v>2330</v>
      </c>
      <c r="P358" t="s">
        <v>2207</v>
      </c>
      <c r="Q358" t="s">
        <v>2208</v>
      </c>
      <c r="R358" t="s">
        <v>2331</v>
      </c>
      <c r="S358" t="s">
        <v>2332</v>
      </c>
    </row>
    <row r="359" spans="1:19">
      <c r="A359" t="s">
        <v>2333</v>
      </c>
      <c r="B359" t="s">
        <v>2334</v>
      </c>
      <c r="C359" s="5" t="str">
        <f t="shared" si="5"/>
        <v>ELV Car Mount</v>
      </c>
      <c r="D359" s="5" t="str">
        <f>PROPER(E359)</f>
        <v>Electronics|Mobiles&amp;Accessories|Mobileaccessories|Automobileaccessories|Cradles</v>
      </c>
      <c r="E359" t="s">
        <v>2335</v>
      </c>
      <c r="F359">
        <v>349</v>
      </c>
      <c r="G359">
        <v>999</v>
      </c>
      <c r="H359" s="1">
        <v>0.65</v>
      </c>
      <c r="I359">
        <v>3.9</v>
      </c>
      <c r="J359" s="4">
        <v>46399</v>
      </c>
      <c r="K359" t="s">
        <v>2336</v>
      </c>
      <c r="P359" t="s">
        <v>2337</v>
      </c>
      <c r="Q359" t="s">
        <v>2338</v>
      </c>
      <c r="R359" t="s">
        <v>2339</v>
      </c>
      <c r="S359" t="s">
        <v>2340</v>
      </c>
    </row>
    <row r="360" spans="1:19">
      <c r="A360" t="s">
        <v>2341</v>
      </c>
      <c r="B360" t="s">
        <v>2342</v>
      </c>
      <c r="C360" s="5" t="str">
        <f t="shared" si="5"/>
        <v>Samsung 25W USB</v>
      </c>
      <c r="D360" s="5" t="str">
        <f>PROPER(E360)</f>
        <v>Electronics|Mobiles&amp;Accessories|Mobileaccessories|Chargers|Wallchargers</v>
      </c>
      <c r="E360" t="s">
        <v>2343</v>
      </c>
      <c r="F360" s="2">
        <v>1219</v>
      </c>
      <c r="G360" s="2">
        <v>1699</v>
      </c>
      <c r="H360" s="1">
        <v>0.28000000000000003</v>
      </c>
      <c r="I360">
        <v>4.4000000000000004</v>
      </c>
      <c r="J360" s="4">
        <v>8891</v>
      </c>
      <c r="K360" t="s">
        <v>2344</v>
      </c>
      <c r="P360" t="s">
        <v>2345</v>
      </c>
      <c r="Q360" t="s">
        <v>2346</v>
      </c>
      <c r="R360" t="s">
        <v>2347</v>
      </c>
      <c r="S360" t="s">
        <v>2348</v>
      </c>
    </row>
    <row r="361" spans="1:19">
      <c r="A361" t="s">
        <v>2349</v>
      </c>
      <c r="B361" t="s">
        <v>2350</v>
      </c>
      <c r="C361" s="5" t="str">
        <f t="shared" si="5"/>
        <v>Noise ColorFit Pulse</v>
      </c>
      <c r="D361" s="5" t="str">
        <f>PROPER(E361)</f>
        <v>Electronics|Wearabletechnology|Smartwatches</v>
      </c>
      <c r="E361" t="s">
        <v>2183</v>
      </c>
      <c r="F361" s="2">
        <v>1599</v>
      </c>
      <c r="G361" s="2">
        <v>3999</v>
      </c>
      <c r="H361" s="1">
        <v>0.6</v>
      </c>
      <c r="I361">
        <v>4</v>
      </c>
      <c r="J361" s="4">
        <v>30254</v>
      </c>
      <c r="K361" t="s">
        <v>2351</v>
      </c>
      <c r="P361" t="s">
        <v>2352</v>
      </c>
      <c r="Q361" t="s">
        <v>2353</v>
      </c>
      <c r="R361" t="s">
        <v>2354</v>
      </c>
      <c r="S361" t="s">
        <v>2355</v>
      </c>
    </row>
    <row r="362" spans="1:19">
      <c r="A362" t="s">
        <v>2356</v>
      </c>
      <c r="B362" t="s">
        <v>2357</v>
      </c>
      <c r="C362" s="5" t="str">
        <f t="shared" si="5"/>
        <v>Fire-Boltt Ninja 3</v>
      </c>
      <c r="D362" s="5" t="str">
        <f>PROPER(E362)</f>
        <v>Electronics|Wearabletechnology|Smartwatches</v>
      </c>
      <c r="E362" t="s">
        <v>2183</v>
      </c>
      <c r="F362" s="2">
        <v>1499</v>
      </c>
      <c r="G362" s="2">
        <v>7999</v>
      </c>
      <c r="H362" s="1">
        <v>0.81</v>
      </c>
      <c r="I362">
        <v>4.2</v>
      </c>
      <c r="J362" s="4">
        <v>22636</v>
      </c>
      <c r="K362" t="s">
        <v>2358</v>
      </c>
      <c r="P362" t="s">
        <v>2359</v>
      </c>
      <c r="Q362" t="s">
        <v>2360</v>
      </c>
      <c r="R362" t="s">
        <v>2361</v>
      </c>
      <c r="S362" t="s">
        <v>2362</v>
      </c>
    </row>
    <row r="363" spans="1:19">
      <c r="A363" t="s">
        <v>2363</v>
      </c>
      <c r="B363" t="s">
        <v>2364</v>
      </c>
      <c r="C363" s="5" t="str">
        <f t="shared" si="5"/>
        <v>Samsung Galaxy M33</v>
      </c>
      <c r="D363" s="5" t="str">
        <f>PROPER(E363)</f>
        <v>Electronics|Mobiles&amp;Accessories|Smartphones&amp;Basicmobiles|Smartphones</v>
      </c>
      <c r="E363" t="s">
        <v>2213</v>
      </c>
      <c r="F363" s="2">
        <v>18499</v>
      </c>
      <c r="G363" s="2">
        <v>25999</v>
      </c>
      <c r="H363" s="1">
        <v>0.28999999999999998</v>
      </c>
      <c r="I363">
        <v>4.0999999999999996</v>
      </c>
      <c r="J363" s="4">
        <v>22318</v>
      </c>
      <c r="K363" t="s">
        <v>2365</v>
      </c>
      <c r="P363" t="s">
        <v>2366</v>
      </c>
      <c r="Q363" t="s">
        <v>2367</v>
      </c>
      <c r="R363" t="s">
        <v>2368</v>
      </c>
      <c r="S363" t="s">
        <v>2369</v>
      </c>
    </row>
    <row r="364" spans="1:19">
      <c r="A364" t="s">
        <v>2370</v>
      </c>
      <c r="B364" t="s">
        <v>2371</v>
      </c>
      <c r="C364" s="5" t="str">
        <f t="shared" si="5"/>
        <v>SanDisk Ultra microSD</v>
      </c>
      <c r="D364" s="5" t="str">
        <f>PROPER(E364)</f>
        <v>Electronics|Accessories|Memorycards|Microsd</v>
      </c>
      <c r="E364" t="s">
        <v>2241</v>
      </c>
      <c r="F364">
        <v>369</v>
      </c>
      <c r="G364">
        <v>700</v>
      </c>
      <c r="H364" s="1">
        <v>0.47</v>
      </c>
      <c r="I364">
        <v>4.4000000000000004</v>
      </c>
      <c r="J364" s="4">
        <v>67259</v>
      </c>
      <c r="K364" t="s">
        <v>2372</v>
      </c>
      <c r="P364" t="s">
        <v>2243</v>
      </c>
      <c r="Q364" t="s">
        <v>2244</v>
      </c>
      <c r="R364" t="s">
        <v>2373</v>
      </c>
      <c r="S364" t="s">
        <v>2374</v>
      </c>
    </row>
    <row r="365" spans="1:19">
      <c r="A365" t="s">
        <v>2375</v>
      </c>
      <c r="B365" t="s">
        <v>2376</v>
      </c>
      <c r="C365" s="5" t="str">
        <f t="shared" si="5"/>
        <v>Samsung Galaxy M13</v>
      </c>
      <c r="D365" s="5" t="str">
        <f>PROPER(E365)</f>
        <v>Electronics|Mobiles&amp;Accessories|Smartphones&amp;Basicmobiles|Smartphones</v>
      </c>
      <c r="E365" t="s">
        <v>2213</v>
      </c>
      <c r="F365" s="2">
        <v>12999</v>
      </c>
      <c r="G365" s="2">
        <v>17999</v>
      </c>
      <c r="H365" s="1">
        <v>0.28000000000000003</v>
      </c>
      <c r="I365">
        <v>4.0999999999999996</v>
      </c>
      <c r="J365" s="4">
        <v>18998</v>
      </c>
      <c r="K365" t="s">
        <v>2377</v>
      </c>
      <c r="P365" t="s">
        <v>2378</v>
      </c>
      <c r="Q365" t="s">
        <v>2379</v>
      </c>
      <c r="R365" t="s">
        <v>2380</v>
      </c>
      <c r="S365" t="s">
        <v>2381</v>
      </c>
    </row>
    <row r="366" spans="1:19">
      <c r="A366" t="s">
        <v>2382</v>
      </c>
      <c r="B366" t="s">
        <v>2182</v>
      </c>
      <c r="C366" s="5" t="str">
        <f t="shared" si="5"/>
        <v>Fire-Boltt Ninja Call</v>
      </c>
      <c r="D366" s="5" t="str">
        <f>PROPER(E366)</f>
        <v>Electronics|Wearabletechnology|Smartwatches</v>
      </c>
      <c r="E366" t="s">
        <v>2183</v>
      </c>
      <c r="F366" s="2">
        <v>1799</v>
      </c>
      <c r="G366" s="2">
        <v>19999</v>
      </c>
      <c r="H366" s="1">
        <v>0.91</v>
      </c>
      <c r="I366">
        <v>4.2</v>
      </c>
      <c r="J366" s="4">
        <v>13937</v>
      </c>
      <c r="K366" t="s">
        <v>2383</v>
      </c>
      <c r="P366" t="s">
        <v>2185</v>
      </c>
      <c r="Q366" t="s">
        <v>2186</v>
      </c>
      <c r="R366" t="s">
        <v>2384</v>
      </c>
      <c r="S366" t="s">
        <v>2385</v>
      </c>
    </row>
    <row r="367" spans="1:19">
      <c r="A367" t="s">
        <v>2386</v>
      </c>
      <c r="B367" t="s">
        <v>2387</v>
      </c>
      <c r="C367" s="5" t="str">
        <f t="shared" si="5"/>
        <v>Fire-Boltt India's No</v>
      </c>
      <c r="D367" s="5" t="str">
        <f>PROPER(E367)</f>
        <v>Electronics|Wearabletechnology|Smartwatches</v>
      </c>
      <c r="E367" t="s">
        <v>2183</v>
      </c>
      <c r="F367" s="2">
        <v>2199</v>
      </c>
      <c r="G367" s="2">
        <v>9999</v>
      </c>
      <c r="H367" s="1">
        <v>0.78</v>
      </c>
      <c r="I367">
        <v>4.2</v>
      </c>
      <c r="J367" s="4">
        <v>29471</v>
      </c>
      <c r="K367" t="s">
        <v>2388</v>
      </c>
      <c r="P367" t="s">
        <v>2389</v>
      </c>
      <c r="Q367" t="s">
        <v>2390</v>
      </c>
      <c r="R367" t="s">
        <v>2391</v>
      </c>
      <c r="S367" t="s">
        <v>2392</v>
      </c>
    </row>
    <row r="368" spans="1:19">
      <c r="A368" t="s">
        <v>2393</v>
      </c>
      <c r="B368" t="s">
        <v>2394</v>
      </c>
      <c r="C368" s="5" t="str">
        <f t="shared" si="5"/>
        <v>Samsung Galaxy M33</v>
      </c>
      <c r="D368" s="5" t="str">
        <f>PROPER(E368)</f>
        <v>Electronics|Mobiles&amp;Accessories|Smartphones&amp;Basicmobiles|Smartphones</v>
      </c>
      <c r="E368" t="s">
        <v>2213</v>
      </c>
      <c r="F368" s="2">
        <v>16999</v>
      </c>
      <c r="G368" s="2">
        <v>24999</v>
      </c>
      <c r="H368" s="1">
        <v>0.32</v>
      </c>
      <c r="I368">
        <v>4.0999999999999996</v>
      </c>
      <c r="J368" s="4">
        <v>22318</v>
      </c>
      <c r="K368" t="s">
        <v>2395</v>
      </c>
      <c r="P368" t="s">
        <v>2366</v>
      </c>
      <c r="Q368" t="s">
        <v>2367</v>
      </c>
      <c r="R368" t="s">
        <v>2396</v>
      </c>
      <c r="S368" t="s">
        <v>2397</v>
      </c>
    </row>
    <row r="369" spans="1:19">
      <c r="A369" t="s">
        <v>2398</v>
      </c>
      <c r="B369" t="s">
        <v>2399</v>
      </c>
      <c r="C369" s="5" t="str">
        <f t="shared" si="5"/>
        <v>iQOO vivo Z6</v>
      </c>
      <c r="D369" s="5" t="str">
        <f>PROPER(E369)</f>
        <v>Electronics|Mobiles&amp;Accessories|Smartphones&amp;Basicmobiles|Smartphones</v>
      </c>
      <c r="E369" t="s">
        <v>2213</v>
      </c>
      <c r="F369" s="2">
        <v>16499</v>
      </c>
      <c r="G369" s="2">
        <v>20999</v>
      </c>
      <c r="H369" s="1">
        <v>0.21</v>
      </c>
      <c r="I369">
        <v>4</v>
      </c>
      <c r="J369" s="4">
        <v>21350</v>
      </c>
      <c r="K369" t="s">
        <v>2400</v>
      </c>
      <c r="P369" t="s">
        <v>2401</v>
      </c>
      <c r="Q369" t="s">
        <v>2402</v>
      </c>
      <c r="R369" t="s">
        <v>2403</v>
      </c>
      <c r="S369" t="s">
        <v>2404</v>
      </c>
    </row>
    <row r="370" spans="1:19">
      <c r="A370" t="s">
        <v>2405</v>
      </c>
      <c r="B370" t="s">
        <v>2182</v>
      </c>
      <c r="C370" s="5" t="str">
        <f t="shared" si="5"/>
        <v>Fire-Boltt Ninja Call</v>
      </c>
      <c r="D370" s="5" t="str">
        <f>PROPER(E370)</f>
        <v>Electronics|Wearabletechnology|Smartwatches</v>
      </c>
      <c r="E370" t="s">
        <v>2183</v>
      </c>
      <c r="F370" s="2">
        <v>1799</v>
      </c>
      <c r="G370" s="2">
        <v>19999</v>
      </c>
      <c r="H370" s="1">
        <v>0.91</v>
      </c>
      <c r="I370">
        <v>4.2</v>
      </c>
      <c r="J370" s="4">
        <v>13937</v>
      </c>
      <c r="K370" t="s">
        <v>2383</v>
      </c>
      <c r="P370" t="s">
        <v>2185</v>
      </c>
      <c r="Q370" t="s">
        <v>2186</v>
      </c>
      <c r="R370" t="s">
        <v>2406</v>
      </c>
      <c r="S370" t="s">
        <v>2407</v>
      </c>
    </row>
    <row r="371" spans="1:19">
      <c r="A371" t="s">
        <v>13</v>
      </c>
      <c r="B371" t="s">
        <v>14</v>
      </c>
      <c r="C371" s="5" t="str">
        <f t="shared" si="5"/>
        <v>Wayona Nylon Braided</v>
      </c>
      <c r="D371" s="5" t="str">
        <f>PROPER(E371)</f>
        <v>Computers&amp;Accessories|Accessories&amp;Peripherals|Cables&amp;Accessories|Cables|Usbcables</v>
      </c>
      <c r="E371" t="s">
        <v>15</v>
      </c>
      <c r="F371">
        <v>399</v>
      </c>
      <c r="G371" s="2">
        <v>1099</v>
      </c>
      <c r="H371" s="1">
        <v>0.64</v>
      </c>
      <c r="I371">
        <v>4.2</v>
      </c>
      <c r="J371" s="4">
        <v>24270</v>
      </c>
      <c r="K371" t="s">
        <v>16</v>
      </c>
      <c r="P371" t="s">
        <v>17</v>
      </c>
      <c r="Q371" t="s">
        <v>606</v>
      </c>
      <c r="R371" t="s">
        <v>2408</v>
      </c>
      <c r="S371" t="s">
        <v>2409</v>
      </c>
    </row>
    <row r="372" spans="1:19">
      <c r="A372" t="s">
        <v>2410</v>
      </c>
      <c r="B372" t="s">
        <v>2411</v>
      </c>
      <c r="C372" s="5" t="str">
        <f t="shared" si="5"/>
        <v>Redmi 9 Activ</v>
      </c>
      <c r="D372" s="5" t="str">
        <f>PROPER(E372)</f>
        <v>Electronics|Mobiles&amp;Accessories|Smartphones&amp;Basicmobiles|Smartphones</v>
      </c>
      <c r="E372" t="s">
        <v>2213</v>
      </c>
      <c r="F372" s="2">
        <v>8499</v>
      </c>
      <c r="G372" s="2">
        <v>10999</v>
      </c>
      <c r="H372" s="1">
        <v>0.23</v>
      </c>
      <c r="I372">
        <v>4.0999999999999996</v>
      </c>
      <c r="J372" s="4">
        <v>313836</v>
      </c>
      <c r="K372" t="s">
        <v>2412</v>
      </c>
      <c r="P372" t="s">
        <v>2413</v>
      </c>
      <c r="Q372" t="s">
        <v>2414</v>
      </c>
      <c r="R372" t="s">
        <v>2415</v>
      </c>
      <c r="S372" t="s">
        <v>2416</v>
      </c>
    </row>
    <row r="373" spans="1:19">
      <c r="A373" t="s">
        <v>2417</v>
      </c>
      <c r="B373" t="s">
        <v>2418</v>
      </c>
      <c r="C373" s="5" t="str">
        <f t="shared" si="5"/>
        <v>Redmi 9A Sport</v>
      </c>
      <c r="D373" s="5" t="str">
        <f>PROPER(E373)</f>
        <v>Electronics|Mobiles&amp;Accessories|Smartphones&amp;Basicmobiles|Smartphones</v>
      </c>
      <c r="E373" t="s">
        <v>2213</v>
      </c>
      <c r="F373" s="2">
        <v>6499</v>
      </c>
      <c r="G373" s="2">
        <v>8499</v>
      </c>
      <c r="H373" s="1">
        <v>0.24</v>
      </c>
      <c r="I373">
        <v>4.0999999999999996</v>
      </c>
      <c r="J373" s="4">
        <v>313836</v>
      </c>
      <c r="K373" t="s">
        <v>2419</v>
      </c>
      <c r="P373" t="s">
        <v>2413</v>
      </c>
      <c r="Q373" t="s">
        <v>2414</v>
      </c>
      <c r="R373" t="s">
        <v>2420</v>
      </c>
      <c r="S373" t="s">
        <v>2421</v>
      </c>
    </row>
    <row r="374" spans="1:19">
      <c r="A374" t="s">
        <v>2422</v>
      </c>
      <c r="B374" t="s">
        <v>2182</v>
      </c>
      <c r="C374" s="5" t="str">
        <f t="shared" si="5"/>
        <v>Fire-Boltt Ninja Call</v>
      </c>
      <c r="D374" s="5" t="str">
        <f>PROPER(E374)</f>
        <v>Electronics|Wearabletechnology|Smartwatches</v>
      </c>
      <c r="E374" t="s">
        <v>2183</v>
      </c>
      <c r="F374" s="2">
        <v>1799</v>
      </c>
      <c r="G374" s="2">
        <v>19999</v>
      </c>
      <c r="H374" s="1">
        <v>0.91</v>
      </c>
      <c r="I374">
        <v>4.2</v>
      </c>
      <c r="J374" s="4">
        <v>13937</v>
      </c>
      <c r="K374" t="s">
        <v>2423</v>
      </c>
      <c r="P374" t="s">
        <v>2185</v>
      </c>
      <c r="Q374" t="s">
        <v>2186</v>
      </c>
      <c r="R374" t="s">
        <v>2424</v>
      </c>
      <c r="S374" t="s">
        <v>2425</v>
      </c>
    </row>
    <row r="375" spans="1:19">
      <c r="A375" t="s">
        <v>2426</v>
      </c>
      <c r="B375" t="s">
        <v>2427</v>
      </c>
      <c r="C375" s="5" t="str">
        <f t="shared" si="5"/>
        <v>Redmi 10A (Sea</v>
      </c>
      <c r="D375" s="5" t="str">
        <f>PROPER(E375)</f>
        <v>Electronics|Mobiles&amp;Accessories|Smartphones&amp;Basicmobiles|Smartphones</v>
      </c>
      <c r="E375" t="s">
        <v>2213</v>
      </c>
      <c r="F375" s="2">
        <v>8999</v>
      </c>
      <c r="G375" s="2">
        <v>11999</v>
      </c>
      <c r="H375" s="1">
        <v>0.25</v>
      </c>
      <c r="I375">
        <v>4</v>
      </c>
      <c r="J375" s="4">
        <v>12796</v>
      </c>
      <c r="K375" t="s">
        <v>2293</v>
      </c>
      <c r="P375" t="s">
        <v>2294</v>
      </c>
      <c r="Q375" t="s">
        <v>2295</v>
      </c>
      <c r="R375" t="s">
        <v>2428</v>
      </c>
      <c r="S375" t="s">
        <v>2429</v>
      </c>
    </row>
    <row r="376" spans="1:19">
      <c r="A376" t="s">
        <v>2430</v>
      </c>
      <c r="B376" t="s">
        <v>2431</v>
      </c>
      <c r="C376" s="5" t="str">
        <f t="shared" si="5"/>
        <v>AGARO Blaze USB</v>
      </c>
      <c r="D376" s="5" t="str">
        <f>PROPER(E376)</f>
        <v>Electronics|Mobiles&amp;Accessories|Mobileaccessories|Cables&amp;Adapters|Otgadapters</v>
      </c>
      <c r="E376" t="s">
        <v>2432</v>
      </c>
      <c r="F376">
        <v>139</v>
      </c>
      <c r="G376">
        <v>495</v>
      </c>
      <c r="H376" s="1">
        <v>0.72</v>
      </c>
      <c r="I376">
        <v>4.3</v>
      </c>
      <c r="J376" s="4">
        <v>14185</v>
      </c>
      <c r="K376" t="s">
        <v>2433</v>
      </c>
      <c r="P376" t="s">
        <v>1509</v>
      </c>
      <c r="Q376" t="s">
        <v>2434</v>
      </c>
      <c r="R376" t="s">
        <v>2435</v>
      </c>
      <c r="S376" t="s">
        <v>2436</v>
      </c>
    </row>
    <row r="377" spans="1:19">
      <c r="A377" t="s">
        <v>2437</v>
      </c>
      <c r="B377" t="s">
        <v>2438</v>
      </c>
      <c r="C377" s="5" t="str">
        <f t="shared" si="5"/>
        <v>Fire-Boltt Visionary 1.78"</v>
      </c>
      <c r="D377" s="5" t="str">
        <f>PROPER(E377)</f>
        <v>Electronics|Wearabletechnology|Smartwatches</v>
      </c>
      <c r="E377" t="s">
        <v>2183</v>
      </c>
      <c r="F377" s="2">
        <v>3999</v>
      </c>
      <c r="G377" s="2">
        <v>16999</v>
      </c>
      <c r="H377" s="1">
        <v>0.76</v>
      </c>
      <c r="I377">
        <v>4.3</v>
      </c>
      <c r="J377" s="4">
        <v>17159</v>
      </c>
      <c r="K377" t="s">
        <v>2439</v>
      </c>
      <c r="P377" t="s">
        <v>2440</v>
      </c>
      <c r="Q377" t="s">
        <v>2441</v>
      </c>
      <c r="R377" t="s">
        <v>2442</v>
      </c>
      <c r="S377" t="s">
        <v>2443</v>
      </c>
    </row>
    <row r="378" spans="1:19">
      <c r="A378" t="s">
        <v>2444</v>
      </c>
      <c r="B378" t="s">
        <v>2445</v>
      </c>
      <c r="C378" s="5" t="str">
        <f t="shared" si="5"/>
        <v>Noise ColorFit Pro</v>
      </c>
      <c r="D378" s="5" t="str">
        <f>PROPER(E378)</f>
        <v>Electronics|Wearabletechnology|Smartwatches</v>
      </c>
      <c r="E378" t="s">
        <v>2183</v>
      </c>
      <c r="F378" s="2">
        <v>2998</v>
      </c>
      <c r="G378" s="2">
        <v>5999</v>
      </c>
      <c r="H378" s="1">
        <v>0.5</v>
      </c>
      <c r="I378">
        <v>4.0999999999999996</v>
      </c>
      <c r="J378" s="4">
        <v>5179</v>
      </c>
      <c r="K378" t="s">
        <v>2446</v>
      </c>
      <c r="P378" t="s">
        <v>2447</v>
      </c>
      <c r="Q378" t="s">
        <v>2448</v>
      </c>
      <c r="R378" t="s">
        <v>2449</v>
      </c>
      <c r="S378" t="s">
        <v>2450</v>
      </c>
    </row>
    <row r="379" spans="1:19">
      <c r="A379" t="s">
        <v>21</v>
      </c>
      <c r="B379" t="s">
        <v>22</v>
      </c>
      <c r="C379" s="5" t="str">
        <f t="shared" si="5"/>
        <v>Ambrane Unbreakable 60W</v>
      </c>
      <c r="D379" s="5" t="str">
        <f>PROPER(E379)</f>
        <v>Computers&amp;Accessories|Accessories&amp;Peripherals|Cables&amp;Accessories|Cables|Usbcables</v>
      </c>
      <c r="E379" t="s">
        <v>15</v>
      </c>
      <c r="F379">
        <v>199</v>
      </c>
      <c r="G379">
        <v>349</v>
      </c>
      <c r="H379" s="1">
        <v>0.43</v>
      </c>
      <c r="I379">
        <v>4</v>
      </c>
      <c r="J379" s="4">
        <v>43993</v>
      </c>
      <c r="K379" t="s">
        <v>23</v>
      </c>
      <c r="P379" t="s">
        <v>24</v>
      </c>
      <c r="Q379" t="s">
        <v>25</v>
      </c>
      <c r="R379" t="s">
        <v>2451</v>
      </c>
      <c r="S379" t="s">
        <v>2452</v>
      </c>
    </row>
    <row r="380" spans="1:19">
      <c r="A380" t="s">
        <v>2453</v>
      </c>
      <c r="B380" t="s">
        <v>2454</v>
      </c>
      <c r="C380" s="5" t="str">
        <f t="shared" si="5"/>
        <v>iQOO Z6 Lite</v>
      </c>
      <c r="D380" s="5" t="str">
        <f>PROPER(E380)</f>
        <v>Electronics|Mobiles&amp;Accessories|Smartphones&amp;Basicmobiles|Smartphones</v>
      </c>
      <c r="E380" t="s">
        <v>2213</v>
      </c>
      <c r="F380" s="2">
        <v>15499</v>
      </c>
      <c r="G380" s="2">
        <v>18999</v>
      </c>
      <c r="H380" s="1">
        <v>0.18</v>
      </c>
      <c r="I380">
        <v>4.0999999999999996</v>
      </c>
      <c r="J380" s="4">
        <v>19252</v>
      </c>
      <c r="K380" t="s">
        <v>2455</v>
      </c>
      <c r="P380" t="s">
        <v>2456</v>
      </c>
      <c r="Q380" t="s">
        <v>2457</v>
      </c>
      <c r="R380" t="s">
        <v>2458</v>
      </c>
      <c r="S380" t="s">
        <v>2459</v>
      </c>
    </row>
    <row r="381" spans="1:19">
      <c r="A381" t="s">
        <v>28</v>
      </c>
      <c r="B381" t="s">
        <v>29</v>
      </c>
      <c r="C381" s="5" t="str">
        <f t="shared" si="5"/>
        <v>Sounce Fast Phone</v>
      </c>
      <c r="D381" s="5" t="str">
        <f>PROPER(E381)</f>
        <v>Computers&amp;Accessories|Accessories&amp;Peripherals|Cables&amp;Accessories|Cables|Usbcables</v>
      </c>
      <c r="E381" t="s">
        <v>15</v>
      </c>
      <c r="F381">
        <v>199</v>
      </c>
      <c r="G381">
        <v>999</v>
      </c>
      <c r="H381" s="1">
        <v>0.8</v>
      </c>
      <c r="I381">
        <v>3.9</v>
      </c>
      <c r="J381" s="4">
        <v>7928</v>
      </c>
      <c r="K381" t="s">
        <v>2460</v>
      </c>
      <c r="P381" t="s">
        <v>31</v>
      </c>
      <c r="Q381" t="s">
        <v>2461</v>
      </c>
      <c r="R381" t="s">
        <v>2462</v>
      </c>
      <c r="S381" t="s">
        <v>2463</v>
      </c>
    </row>
    <row r="382" spans="1:19">
      <c r="A382" t="s">
        <v>2464</v>
      </c>
      <c r="B382" t="s">
        <v>2182</v>
      </c>
      <c r="C382" s="5" t="str">
        <f t="shared" si="5"/>
        <v>Fire-Boltt Ninja Call</v>
      </c>
      <c r="D382" s="5" t="str">
        <f>PROPER(E382)</f>
        <v>Electronics|Wearabletechnology|Smartwatches</v>
      </c>
      <c r="E382" t="s">
        <v>2183</v>
      </c>
      <c r="F382" s="2">
        <v>1799</v>
      </c>
      <c r="G382" s="2">
        <v>19999</v>
      </c>
      <c r="H382" s="1">
        <v>0.91</v>
      </c>
      <c r="I382">
        <v>4.2</v>
      </c>
      <c r="J382" s="4">
        <v>13937</v>
      </c>
      <c r="K382" t="s">
        <v>2184</v>
      </c>
      <c r="P382" t="s">
        <v>2185</v>
      </c>
      <c r="Q382" t="s">
        <v>2186</v>
      </c>
      <c r="R382" t="s">
        <v>2465</v>
      </c>
      <c r="S382" t="s">
        <v>2466</v>
      </c>
    </row>
    <row r="383" spans="1:19">
      <c r="A383" t="s">
        <v>2467</v>
      </c>
      <c r="B383" t="s">
        <v>2468</v>
      </c>
      <c r="C383" s="5" t="str">
        <f t="shared" si="5"/>
        <v>Redmi 10A (Slate</v>
      </c>
      <c r="D383" s="5" t="str">
        <f>PROPER(E383)</f>
        <v>Electronics|Mobiles&amp;Accessories|Smartphones&amp;Basicmobiles|Smartphones</v>
      </c>
      <c r="E383" t="s">
        <v>2213</v>
      </c>
      <c r="F383" s="2">
        <v>8999</v>
      </c>
      <c r="G383" s="2">
        <v>11999</v>
      </c>
      <c r="H383" s="1">
        <v>0.25</v>
      </c>
      <c r="I383">
        <v>4</v>
      </c>
      <c r="J383" s="4">
        <v>12796</v>
      </c>
      <c r="K383" t="s">
        <v>2293</v>
      </c>
      <c r="P383" t="s">
        <v>2294</v>
      </c>
      <c r="Q383" t="s">
        <v>2295</v>
      </c>
      <c r="R383" t="s">
        <v>2469</v>
      </c>
      <c r="S383" t="s">
        <v>2470</v>
      </c>
    </row>
    <row r="384" spans="1:19">
      <c r="A384" t="s">
        <v>2471</v>
      </c>
      <c r="B384" t="s">
        <v>2472</v>
      </c>
      <c r="C384" s="5" t="str">
        <f t="shared" si="5"/>
        <v>Duracell 38W Fast</v>
      </c>
      <c r="D384" s="5" t="str">
        <f>PROPER(E384)</f>
        <v>Electronics|Mobiles&amp;Accessories|Mobileaccessories|Chargers|Automobilechargers</v>
      </c>
      <c r="E384" t="s">
        <v>2300</v>
      </c>
      <c r="F384">
        <v>873</v>
      </c>
      <c r="G384" s="2">
        <v>1699</v>
      </c>
      <c r="H384" s="1">
        <v>0.49</v>
      </c>
      <c r="I384">
        <v>4.4000000000000004</v>
      </c>
      <c r="J384" s="4">
        <v>1680</v>
      </c>
      <c r="K384" t="s">
        <v>2473</v>
      </c>
      <c r="P384" t="s">
        <v>2474</v>
      </c>
      <c r="Q384" t="s">
        <v>2475</v>
      </c>
      <c r="R384" t="s">
        <v>2476</v>
      </c>
      <c r="S384" t="s">
        <v>2477</v>
      </c>
    </row>
    <row r="385" spans="1:19">
      <c r="A385" t="s">
        <v>2478</v>
      </c>
      <c r="B385" t="s">
        <v>2479</v>
      </c>
      <c r="C385" s="5" t="str">
        <f t="shared" si="5"/>
        <v>realme narzo 50</v>
      </c>
      <c r="D385" s="5" t="str">
        <f>PROPER(E385)</f>
        <v>Electronics|Mobiles&amp;Accessories|Smartphones&amp;Basicmobiles|Smartphones</v>
      </c>
      <c r="E385" t="s">
        <v>2213</v>
      </c>
      <c r="F385" s="2">
        <v>12999</v>
      </c>
      <c r="G385" s="2">
        <v>15999</v>
      </c>
      <c r="H385" s="1">
        <v>0.19</v>
      </c>
      <c r="I385">
        <v>4.2</v>
      </c>
      <c r="J385" s="4">
        <v>13246</v>
      </c>
      <c r="K385" t="s">
        <v>2480</v>
      </c>
      <c r="P385" t="s">
        <v>2481</v>
      </c>
      <c r="Q385" t="s">
        <v>2482</v>
      </c>
      <c r="R385" t="s">
        <v>2483</v>
      </c>
      <c r="S385" t="s">
        <v>2484</v>
      </c>
    </row>
    <row r="386" spans="1:19">
      <c r="A386" t="s">
        <v>2485</v>
      </c>
      <c r="B386" t="s">
        <v>2486</v>
      </c>
      <c r="C386" s="5" t="str">
        <f t="shared" si="5"/>
        <v>WeCool Bluetooth Extendable</v>
      </c>
      <c r="D386" s="5" t="str">
        <f>PROPER(E386)</f>
        <v>Electronics|Mobiles&amp;Accessories|Mobileaccessories|Photo&amp;Videoaccessories|Tripods</v>
      </c>
      <c r="E386" t="s">
        <v>2487</v>
      </c>
      <c r="F386">
        <v>539</v>
      </c>
      <c r="G386" s="2">
        <v>1599</v>
      </c>
      <c r="H386" s="1">
        <v>0.66</v>
      </c>
      <c r="I386">
        <v>3.8</v>
      </c>
      <c r="J386" s="4">
        <v>14648</v>
      </c>
      <c r="K386" t="s">
        <v>2488</v>
      </c>
      <c r="P386" t="s">
        <v>2489</v>
      </c>
      <c r="Q386" t="s">
        <v>2490</v>
      </c>
      <c r="R386" t="s">
        <v>2491</v>
      </c>
      <c r="S386" t="s">
        <v>2492</v>
      </c>
    </row>
    <row r="387" spans="1:19">
      <c r="A387" t="s">
        <v>2493</v>
      </c>
      <c r="B387" t="s">
        <v>2190</v>
      </c>
      <c r="C387" s="5" t="str">
        <f t="shared" ref="C387:C450" si="6">TRIM(LEFT(B387,FIND(" ",B387,FIND(" ",B387,FIND(" ",B387)+1)+1)))</f>
        <v>Fire-Boltt Phoenix Smart</v>
      </c>
      <c r="D387" s="5" t="str">
        <f>PROPER(E387)</f>
        <v>Electronics|Wearabletechnology|Smartwatches</v>
      </c>
      <c r="E387" t="s">
        <v>2183</v>
      </c>
      <c r="F387" s="2">
        <v>1999</v>
      </c>
      <c r="G387" s="2">
        <v>9999</v>
      </c>
      <c r="H387" s="1">
        <v>0.8</v>
      </c>
      <c r="I387">
        <v>4.3</v>
      </c>
      <c r="J387" s="4">
        <v>27696</v>
      </c>
      <c r="K387" t="s">
        <v>2494</v>
      </c>
      <c r="P387" t="s">
        <v>2192</v>
      </c>
      <c r="Q387" t="s">
        <v>2193</v>
      </c>
      <c r="R387" t="s">
        <v>2495</v>
      </c>
      <c r="S387" t="s">
        <v>2496</v>
      </c>
    </row>
    <row r="388" spans="1:19">
      <c r="A388" t="s">
        <v>2497</v>
      </c>
      <c r="B388" t="s">
        <v>2498</v>
      </c>
      <c r="C388" s="5" t="str">
        <f t="shared" si="6"/>
        <v>OPPO A74 5G</v>
      </c>
      <c r="D388" s="5" t="str">
        <f>PROPER(E388)</f>
        <v>Electronics|Mobiles&amp;Accessories|Smartphones&amp;Basicmobiles|Smartphones</v>
      </c>
      <c r="E388" t="s">
        <v>2213</v>
      </c>
      <c r="F388" s="2">
        <v>15490</v>
      </c>
      <c r="G388" s="2">
        <v>20990</v>
      </c>
      <c r="H388" s="1">
        <v>0.26</v>
      </c>
      <c r="I388">
        <v>4.2</v>
      </c>
      <c r="J388" s="4">
        <v>32916</v>
      </c>
      <c r="K388" t="s">
        <v>2499</v>
      </c>
      <c r="P388" t="s">
        <v>2500</v>
      </c>
      <c r="Q388" t="s">
        <v>2501</v>
      </c>
      <c r="R388" t="s">
        <v>2502</v>
      </c>
      <c r="S388" t="s">
        <v>2503</v>
      </c>
    </row>
    <row r="389" spans="1:19">
      <c r="A389" t="s">
        <v>2504</v>
      </c>
      <c r="B389" t="s">
        <v>2505</v>
      </c>
      <c r="C389" s="5" t="str">
        <f t="shared" si="6"/>
        <v>Redmi Note 11</v>
      </c>
      <c r="D389" s="5" t="str">
        <f>PROPER(E389)</f>
        <v>Electronics|Mobiles&amp;Accessories|Smartphones&amp;Basicmobiles|Smartphones</v>
      </c>
      <c r="E389" t="s">
        <v>2213</v>
      </c>
      <c r="F389" s="2">
        <v>19999</v>
      </c>
      <c r="G389" s="2">
        <v>24999</v>
      </c>
      <c r="H389" s="1">
        <v>0.2</v>
      </c>
      <c r="I389">
        <v>3.9</v>
      </c>
      <c r="J389" s="4">
        <v>25824</v>
      </c>
      <c r="K389" t="s">
        <v>2506</v>
      </c>
      <c r="P389" t="s">
        <v>2507</v>
      </c>
      <c r="Q389" t="s">
        <v>2508</v>
      </c>
      <c r="R389" t="s">
        <v>2509</v>
      </c>
      <c r="S389" t="s">
        <v>2510</v>
      </c>
    </row>
    <row r="390" spans="1:19">
      <c r="A390" t="s">
        <v>2511</v>
      </c>
      <c r="B390" t="s">
        <v>2512</v>
      </c>
      <c r="C390" s="5" t="str">
        <f t="shared" si="6"/>
        <v>Samsung Original 25W</v>
      </c>
      <c r="D390" s="5" t="str">
        <f>PROPER(E390)</f>
        <v>Electronics|Mobiles&amp;Accessories|Mobileaccessories|Chargers|Wallchargers</v>
      </c>
      <c r="E390" t="s">
        <v>2343</v>
      </c>
      <c r="F390" s="2">
        <v>1075</v>
      </c>
      <c r="G390" s="2">
        <v>1699</v>
      </c>
      <c r="H390" s="1">
        <v>0.37</v>
      </c>
      <c r="I390">
        <v>4.4000000000000004</v>
      </c>
      <c r="J390" s="4">
        <v>7462</v>
      </c>
      <c r="K390" t="s">
        <v>2513</v>
      </c>
      <c r="P390" t="s">
        <v>2514</v>
      </c>
      <c r="Q390" t="s">
        <v>2515</v>
      </c>
      <c r="R390" t="s">
        <v>2516</v>
      </c>
      <c r="S390" t="s">
        <v>2517</v>
      </c>
    </row>
    <row r="391" spans="1:19">
      <c r="A391" t="s">
        <v>2518</v>
      </c>
      <c r="B391" t="s">
        <v>2519</v>
      </c>
      <c r="C391" s="5" t="str">
        <f t="shared" si="6"/>
        <v>realme Buds Classic</v>
      </c>
      <c r="D391" s="5" t="str">
        <f>PROPER(E391)</f>
        <v>Electronics|Headphones,Earbuds&amp;Accessories|Headphones|In-Ear</v>
      </c>
      <c r="E391" t="s">
        <v>2271</v>
      </c>
      <c r="F391">
        <v>399</v>
      </c>
      <c r="G391">
        <v>699</v>
      </c>
      <c r="H391" s="1">
        <v>0.43</v>
      </c>
      <c r="I391">
        <v>4</v>
      </c>
      <c r="J391" s="4">
        <v>37817</v>
      </c>
      <c r="K391" t="s">
        <v>2520</v>
      </c>
      <c r="P391" t="s">
        <v>2521</v>
      </c>
      <c r="Q391" t="s">
        <v>2522</v>
      </c>
      <c r="R391" t="s">
        <v>2523</v>
      </c>
      <c r="S391" t="s">
        <v>2524</v>
      </c>
    </row>
    <row r="392" spans="1:19">
      <c r="A392" t="s">
        <v>2525</v>
      </c>
      <c r="B392" t="s">
        <v>2526</v>
      </c>
      <c r="C392" s="5" t="str">
        <f t="shared" si="6"/>
        <v>Noise ColorFit Pulse</v>
      </c>
      <c r="D392" s="5" t="str">
        <f>PROPER(E392)</f>
        <v>Electronics|Wearabletechnology|Smartwatches</v>
      </c>
      <c r="E392" t="s">
        <v>2183</v>
      </c>
      <c r="F392" s="2">
        <v>1999</v>
      </c>
      <c r="G392" s="2">
        <v>3990</v>
      </c>
      <c r="H392" s="1">
        <v>0.5</v>
      </c>
      <c r="I392">
        <v>4</v>
      </c>
      <c r="J392" s="4">
        <v>30254</v>
      </c>
      <c r="K392" t="s">
        <v>2527</v>
      </c>
      <c r="P392" t="s">
        <v>2352</v>
      </c>
      <c r="Q392" t="s">
        <v>2353</v>
      </c>
      <c r="R392" t="s">
        <v>2528</v>
      </c>
      <c r="S392" t="s">
        <v>2529</v>
      </c>
    </row>
    <row r="393" spans="1:19">
      <c r="A393" t="s">
        <v>2530</v>
      </c>
      <c r="B393" t="s">
        <v>2531</v>
      </c>
      <c r="C393" s="5" t="str">
        <f t="shared" si="6"/>
        <v>boAt Wave Call</v>
      </c>
      <c r="D393" s="5" t="str">
        <f>PROPER(E393)</f>
        <v>Electronics|Wearabletechnology|Smartwatches</v>
      </c>
      <c r="E393" t="s">
        <v>2183</v>
      </c>
      <c r="F393" s="2">
        <v>1999</v>
      </c>
      <c r="G393" s="2">
        <v>7990</v>
      </c>
      <c r="H393" s="1">
        <v>0.75</v>
      </c>
      <c r="I393">
        <v>3.8</v>
      </c>
      <c r="J393" s="4">
        <v>17831</v>
      </c>
      <c r="K393" t="s">
        <v>2198</v>
      </c>
      <c r="P393" t="s">
        <v>2199</v>
      </c>
      <c r="Q393" t="s">
        <v>2200</v>
      </c>
      <c r="R393" t="s">
        <v>2532</v>
      </c>
      <c r="S393" t="s">
        <v>2533</v>
      </c>
    </row>
    <row r="394" spans="1:19">
      <c r="A394" t="s">
        <v>35</v>
      </c>
      <c r="B394" t="s">
        <v>36</v>
      </c>
      <c r="C394" s="5" t="str">
        <f t="shared" si="6"/>
        <v>boAt Deuce USB</v>
      </c>
      <c r="D394" s="5" t="str">
        <f>PROPER(E394)</f>
        <v>Computers&amp;Accessories|Accessories&amp;Peripherals|Cables&amp;Accessories|Cables|Usbcables</v>
      </c>
      <c r="E394" t="s">
        <v>15</v>
      </c>
      <c r="F394">
        <v>329</v>
      </c>
      <c r="G394">
        <v>699</v>
      </c>
      <c r="H394" s="1">
        <v>0.53</v>
      </c>
      <c r="I394">
        <v>4.2</v>
      </c>
      <c r="J394" s="4">
        <v>94364</v>
      </c>
      <c r="K394" t="s">
        <v>37</v>
      </c>
      <c r="P394" t="s">
        <v>38</v>
      </c>
      <c r="Q394" t="s">
        <v>39</v>
      </c>
      <c r="R394" t="s">
        <v>2534</v>
      </c>
      <c r="S394" t="s">
        <v>2535</v>
      </c>
    </row>
    <row r="395" spans="1:19">
      <c r="A395" t="s">
        <v>42</v>
      </c>
      <c r="B395" t="s">
        <v>43</v>
      </c>
      <c r="C395" s="5" t="str">
        <f t="shared" si="6"/>
        <v>Portronics Konnect L</v>
      </c>
      <c r="D395" s="5" t="str">
        <f>PROPER(E395)</f>
        <v>Computers&amp;Accessories|Accessories&amp;Peripherals|Cables&amp;Accessories|Cables|Usbcables</v>
      </c>
      <c r="E395" t="s">
        <v>15</v>
      </c>
      <c r="F395">
        <v>154</v>
      </c>
      <c r="G395">
        <v>399</v>
      </c>
      <c r="H395" s="1">
        <v>0.61</v>
      </c>
      <c r="I395">
        <v>4.2</v>
      </c>
      <c r="J395" s="4">
        <v>16905</v>
      </c>
      <c r="K395" t="s">
        <v>44</v>
      </c>
      <c r="P395" t="s">
        <v>45</v>
      </c>
      <c r="Q395" t="s">
        <v>9438</v>
      </c>
      <c r="R395" t="s">
        <v>2536</v>
      </c>
      <c r="S395" t="s">
        <v>2537</v>
      </c>
    </row>
    <row r="396" spans="1:19">
      <c r="A396" t="s">
        <v>2538</v>
      </c>
      <c r="B396" t="s">
        <v>2539</v>
      </c>
      <c r="C396" s="5" t="str">
        <f t="shared" si="6"/>
        <v>iQOO Neo 6</v>
      </c>
      <c r="D396" s="5" t="str">
        <f>PROPER(E396)</f>
        <v>Electronics|Mobiles&amp;Accessories|Smartphones&amp;Basicmobiles|Smartphones</v>
      </c>
      <c r="E396" t="s">
        <v>2213</v>
      </c>
      <c r="F396" s="2">
        <v>28999</v>
      </c>
      <c r="G396" s="2">
        <v>34999</v>
      </c>
      <c r="H396" s="1">
        <v>0.17</v>
      </c>
      <c r="I396">
        <v>4.4000000000000004</v>
      </c>
      <c r="J396" s="4">
        <v>20311</v>
      </c>
      <c r="K396" t="s">
        <v>2540</v>
      </c>
      <c r="P396" t="s">
        <v>2541</v>
      </c>
      <c r="Q396" t="s">
        <v>2542</v>
      </c>
      <c r="R396" t="s">
        <v>2543</v>
      </c>
      <c r="S396" t="s">
        <v>2544</v>
      </c>
    </row>
    <row r="397" spans="1:19">
      <c r="A397" t="s">
        <v>2545</v>
      </c>
      <c r="B397" t="s">
        <v>2546</v>
      </c>
      <c r="C397" s="5" t="str">
        <f t="shared" si="6"/>
        <v>boAt Xtend Smartwatch</v>
      </c>
      <c r="D397" s="5" t="str">
        <f>PROPER(E397)</f>
        <v>Electronics|Wearabletechnology|Smartwatches</v>
      </c>
      <c r="E397" t="s">
        <v>2183</v>
      </c>
      <c r="F397" s="2">
        <v>2299</v>
      </c>
      <c r="G397" s="2">
        <v>7990</v>
      </c>
      <c r="H397" s="1">
        <v>0.71</v>
      </c>
      <c r="I397">
        <v>4.2</v>
      </c>
      <c r="J397" s="4">
        <v>69622</v>
      </c>
      <c r="K397" t="s">
        <v>2547</v>
      </c>
      <c r="P397" t="s">
        <v>2548</v>
      </c>
      <c r="Q397" t="s">
        <v>2549</v>
      </c>
      <c r="R397" t="s">
        <v>2550</v>
      </c>
      <c r="S397" t="s">
        <v>2551</v>
      </c>
    </row>
    <row r="398" spans="1:19">
      <c r="A398" t="s">
        <v>2552</v>
      </c>
      <c r="B398" t="s">
        <v>2553</v>
      </c>
      <c r="C398" s="5" t="str">
        <f t="shared" si="6"/>
        <v>Tygot Bluetooth Extendable</v>
      </c>
      <c r="D398" s="5" t="str">
        <f>PROPER(E398)</f>
        <v>Electronics|Mobiles&amp;Accessories|Mobileaccessories|Photo&amp;Videoaccessories|Selfiesticks</v>
      </c>
      <c r="E398" t="s">
        <v>2554</v>
      </c>
      <c r="F398">
        <v>399</v>
      </c>
      <c r="G398" s="2">
        <v>1999</v>
      </c>
      <c r="H398" s="1">
        <v>0.8</v>
      </c>
      <c r="I398">
        <v>4</v>
      </c>
      <c r="J398" s="4">
        <v>3382</v>
      </c>
      <c r="K398" t="s">
        <v>2555</v>
      </c>
      <c r="P398" t="s">
        <v>2556</v>
      </c>
      <c r="Q398" t="s">
        <v>9452</v>
      </c>
      <c r="R398" t="s">
        <v>2557</v>
      </c>
      <c r="S398" t="s">
        <v>2558</v>
      </c>
    </row>
    <row r="399" spans="1:19">
      <c r="A399" t="s">
        <v>2559</v>
      </c>
      <c r="B399" t="s">
        <v>2560</v>
      </c>
      <c r="C399" s="5" t="str">
        <f t="shared" si="6"/>
        <v>Samsung EVO Plus</v>
      </c>
      <c r="D399" s="5" t="str">
        <f>PROPER(E399)</f>
        <v>Electronics|Accessories|Memorycards|Microsd</v>
      </c>
      <c r="E399" t="s">
        <v>2241</v>
      </c>
      <c r="F399" s="2">
        <v>1149</v>
      </c>
      <c r="G399" s="2">
        <v>3999</v>
      </c>
      <c r="H399" s="1">
        <v>0.71</v>
      </c>
      <c r="I399">
        <v>4.3</v>
      </c>
      <c r="J399" s="4">
        <v>140036</v>
      </c>
      <c r="K399" t="s">
        <v>2561</v>
      </c>
      <c r="P399" t="s">
        <v>2562</v>
      </c>
      <c r="Q399" t="s">
        <v>2563</v>
      </c>
      <c r="R399" t="s">
        <v>2564</v>
      </c>
      <c r="S399" t="s">
        <v>2565</v>
      </c>
    </row>
    <row r="400" spans="1:19">
      <c r="A400" t="s">
        <v>2566</v>
      </c>
      <c r="B400" t="s">
        <v>2567</v>
      </c>
      <c r="C400" s="5" t="str">
        <f t="shared" si="6"/>
        <v>Portronics Adapto 20</v>
      </c>
      <c r="D400" s="5" t="str">
        <f>PROPER(E400)</f>
        <v>Electronics|Mobiles&amp;Accessories|Mobileaccessories|Chargers|Wallchargers</v>
      </c>
      <c r="E400" t="s">
        <v>2343</v>
      </c>
      <c r="F400">
        <v>529</v>
      </c>
      <c r="G400" s="2">
        <v>1499</v>
      </c>
      <c r="H400" s="1">
        <v>0.65</v>
      </c>
      <c r="I400">
        <v>4.0999999999999996</v>
      </c>
      <c r="J400" s="4">
        <v>8599</v>
      </c>
      <c r="K400" t="s">
        <v>2568</v>
      </c>
      <c r="P400" t="s">
        <v>2569</v>
      </c>
      <c r="Q400" t="s">
        <v>2570</v>
      </c>
      <c r="R400" t="s">
        <v>2571</v>
      </c>
      <c r="S400" t="s">
        <v>2572</v>
      </c>
    </row>
    <row r="401" spans="1:19">
      <c r="A401" t="s">
        <v>2573</v>
      </c>
      <c r="B401" t="s">
        <v>2574</v>
      </c>
      <c r="C401" s="5" t="str">
        <f t="shared" si="6"/>
        <v>Samsung Galaxy M13</v>
      </c>
      <c r="D401" s="5" t="str">
        <f>PROPER(E401)</f>
        <v>Electronics|Mobiles&amp;Accessories|Smartphones&amp;Basicmobiles|Smartphones</v>
      </c>
      <c r="E401" t="s">
        <v>2213</v>
      </c>
      <c r="F401" s="2">
        <v>13999</v>
      </c>
      <c r="G401" s="2">
        <v>19499</v>
      </c>
      <c r="H401" s="1">
        <v>0.28000000000000003</v>
      </c>
      <c r="I401">
        <v>4.0999999999999996</v>
      </c>
      <c r="J401" s="4">
        <v>18998</v>
      </c>
      <c r="K401" t="s">
        <v>2575</v>
      </c>
      <c r="P401" t="s">
        <v>2378</v>
      </c>
      <c r="Q401" t="s">
        <v>2379</v>
      </c>
      <c r="R401" t="s">
        <v>2576</v>
      </c>
      <c r="S401" t="s">
        <v>2577</v>
      </c>
    </row>
    <row r="402" spans="1:19">
      <c r="A402" t="s">
        <v>2578</v>
      </c>
      <c r="B402" t="s">
        <v>2579</v>
      </c>
      <c r="C402" s="5" t="str">
        <f t="shared" si="6"/>
        <v>boAt Bassheads 100</v>
      </c>
      <c r="D402" s="5" t="str">
        <f>PROPER(E402)</f>
        <v>Electronics|Headphones,Earbuds&amp;Accessories|Headphones|In-Ear</v>
      </c>
      <c r="E402" t="s">
        <v>2271</v>
      </c>
      <c r="F402">
        <v>379</v>
      </c>
      <c r="G402">
        <v>999</v>
      </c>
      <c r="H402" s="1">
        <v>0.62</v>
      </c>
      <c r="I402">
        <v>4.0999999999999996</v>
      </c>
      <c r="J402" s="4">
        <v>363713</v>
      </c>
      <c r="K402" t="s">
        <v>2580</v>
      </c>
      <c r="P402" t="s">
        <v>2309</v>
      </c>
      <c r="Q402" t="s">
        <v>2310</v>
      </c>
      <c r="R402" t="s">
        <v>2581</v>
      </c>
      <c r="S402" t="s">
        <v>2582</v>
      </c>
    </row>
    <row r="403" spans="1:19">
      <c r="A403" t="s">
        <v>2583</v>
      </c>
      <c r="B403" t="s">
        <v>2584</v>
      </c>
      <c r="C403" s="5" t="str">
        <f t="shared" si="6"/>
        <v>iQOO Z6 44W</v>
      </c>
      <c r="D403" s="5" t="str">
        <f>PROPER(E403)</f>
        <v>Electronics|Mobiles&amp;Accessories|Smartphones&amp;Basicmobiles|Smartphones</v>
      </c>
      <c r="E403" t="s">
        <v>2213</v>
      </c>
      <c r="F403" s="2">
        <v>13999</v>
      </c>
      <c r="G403" s="2">
        <v>19999</v>
      </c>
      <c r="H403" s="1">
        <v>0.3</v>
      </c>
      <c r="I403">
        <v>4.0999999999999996</v>
      </c>
      <c r="J403" s="4">
        <v>19252</v>
      </c>
      <c r="K403" t="s">
        <v>2585</v>
      </c>
      <c r="P403" t="s">
        <v>2456</v>
      </c>
      <c r="Q403" t="s">
        <v>2457</v>
      </c>
      <c r="R403" t="s">
        <v>2586</v>
      </c>
      <c r="S403" t="s">
        <v>2587</v>
      </c>
    </row>
    <row r="404" spans="1:19">
      <c r="A404" t="s">
        <v>2588</v>
      </c>
      <c r="B404" t="s">
        <v>2589</v>
      </c>
      <c r="C404" s="5" t="str">
        <f t="shared" si="6"/>
        <v>Fire-Boltt Gladiator 1.96"</v>
      </c>
      <c r="D404" s="5" t="str">
        <f>PROPER(E404)</f>
        <v>Electronics|Wearabletechnology|Smartwatches</v>
      </c>
      <c r="E404" t="s">
        <v>2183</v>
      </c>
      <c r="F404" s="2">
        <v>3999</v>
      </c>
      <c r="G404" s="2">
        <v>9999</v>
      </c>
      <c r="H404" s="1">
        <v>0.6</v>
      </c>
      <c r="I404">
        <v>4.4000000000000004</v>
      </c>
      <c r="J404" s="4">
        <v>73</v>
      </c>
      <c r="K404" t="s">
        <v>2590</v>
      </c>
      <c r="P404" t="s">
        <v>2591</v>
      </c>
      <c r="Q404" t="s">
        <v>2592</v>
      </c>
      <c r="R404" t="s">
        <v>2593</v>
      </c>
      <c r="S404" t="s">
        <v>2594</v>
      </c>
    </row>
    <row r="405" spans="1:19">
      <c r="A405" t="s">
        <v>48</v>
      </c>
      <c r="B405" t="s">
        <v>49</v>
      </c>
      <c r="C405" s="5" t="str">
        <f t="shared" si="6"/>
        <v>pTron Solero TB301</v>
      </c>
      <c r="D405" s="5" t="str">
        <f>PROPER(E405)</f>
        <v>Computers&amp;Accessories|Accessories&amp;Peripherals|Cables&amp;Accessories|Cables|Usbcables</v>
      </c>
      <c r="E405" t="s">
        <v>15</v>
      </c>
      <c r="F405">
        <v>149</v>
      </c>
      <c r="G405" s="2">
        <v>1000</v>
      </c>
      <c r="H405" s="1">
        <v>0.85</v>
      </c>
      <c r="I405">
        <v>3.9</v>
      </c>
      <c r="J405" s="4">
        <v>24870</v>
      </c>
      <c r="K405" t="s">
        <v>50</v>
      </c>
      <c r="P405" t="s">
        <v>2595</v>
      </c>
      <c r="Q405" t="s">
        <v>2596</v>
      </c>
      <c r="R405" t="s">
        <v>2597</v>
      </c>
      <c r="S405" t="s">
        <v>2598</v>
      </c>
    </row>
    <row r="406" spans="1:19">
      <c r="A406" t="s">
        <v>2599</v>
      </c>
      <c r="B406" t="s">
        <v>2600</v>
      </c>
      <c r="C406" s="5" t="str">
        <f t="shared" si="6"/>
        <v>STRIFF PS2_01 Multi</v>
      </c>
      <c r="D406" s="5" t="str">
        <f>PROPER(E406)</f>
        <v>Electronics|Mobiles&amp;Accessories|Mobileaccessories|Stands</v>
      </c>
      <c r="E406" t="s">
        <v>2601</v>
      </c>
      <c r="F406">
        <v>99</v>
      </c>
      <c r="G406">
        <v>499</v>
      </c>
      <c r="H406" s="1">
        <v>0.8</v>
      </c>
      <c r="I406">
        <v>4.3</v>
      </c>
      <c r="J406" s="4">
        <v>42641</v>
      </c>
      <c r="K406" t="s">
        <v>2602</v>
      </c>
      <c r="P406" t="s">
        <v>2603</v>
      </c>
      <c r="Q406" t="s">
        <v>9453</v>
      </c>
      <c r="R406" t="s">
        <v>2604</v>
      </c>
      <c r="S406" t="s">
        <v>2605</v>
      </c>
    </row>
    <row r="407" spans="1:19">
      <c r="A407" t="s">
        <v>2606</v>
      </c>
      <c r="B407" t="s">
        <v>2607</v>
      </c>
      <c r="C407" s="5" t="str">
        <f t="shared" si="6"/>
        <v>Samsung Galaxy Buds</v>
      </c>
      <c r="D407" s="5" t="str">
        <f>PROPER(E407)</f>
        <v>Electronics|Headphones,Earbuds&amp;Accessories|Headphones|In-Ear</v>
      </c>
      <c r="E407" t="s">
        <v>2271</v>
      </c>
      <c r="F407" s="2">
        <v>4790</v>
      </c>
      <c r="G407" s="2">
        <v>15990</v>
      </c>
      <c r="H407" s="1">
        <v>0.7</v>
      </c>
      <c r="I407">
        <v>4</v>
      </c>
      <c r="J407" s="4">
        <v>4390</v>
      </c>
      <c r="K407" t="s">
        <v>2608</v>
      </c>
      <c r="P407" t="s">
        <v>2609</v>
      </c>
      <c r="Q407" t="s">
        <v>2610</v>
      </c>
      <c r="R407" t="s">
        <v>2611</v>
      </c>
      <c r="S407" t="s">
        <v>2612</v>
      </c>
    </row>
    <row r="408" spans="1:19">
      <c r="A408" t="s">
        <v>2613</v>
      </c>
      <c r="B408" t="s">
        <v>2614</v>
      </c>
      <c r="C408" s="5" t="str">
        <f t="shared" si="6"/>
        <v>OnePlus Nord 2T</v>
      </c>
      <c r="D408" s="5" t="str">
        <f>PROPER(E408)</f>
        <v>Electronics|Mobiles&amp;Accessories|Smartphones&amp;Basicmobiles|Smartphones</v>
      </c>
      <c r="E408" t="s">
        <v>2213</v>
      </c>
      <c r="F408" s="2">
        <v>33999</v>
      </c>
      <c r="G408" s="2">
        <v>33999</v>
      </c>
      <c r="H408" s="1">
        <v>0</v>
      </c>
      <c r="I408">
        <v>4.3</v>
      </c>
      <c r="J408" s="4">
        <v>17415</v>
      </c>
      <c r="K408" t="s">
        <v>2615</v>
      </c>
      <c r="P408" t="s">
        <v>2222</v>
      </c>
      <c r="Q408" t="s">
        <v>2223</v>
      </c>
      <c r="R408" t="s">
        <v>2224</v>
      </c>
      <c r="S408" t="s">
        <v>2616</v>
      </c>
    </row>
    <row r="409" spans="1:19">
      <c r="A409" t="s">
        <v>2617</v>
      </c>
      <c r="B409" t="s">
        <v>2618</v>
      </c>
      <c r="C409" s="5" t="str">
        <f t="shared" si="6"/>
        <v>Sounce Spiral Charger</v>
      </c>
      <c r="D409" s="5" t="str">
        <f>PROPER(E409)</f>
        <v>Computers&amp;Accessories|Accessories&amp;Peripherals|Cables&amp;Accessories|Cableconnectionprotectors</v>
      </c>
      <c r="E409" t="s">
        <v>2619</v>
      </c>
      <c r="F409">
        <v>99</v>
      </c>
      <c r="G409">
        <v>999</v>
      </c>
      <c r="H409" s="1">
        <v>0.9</v>
      </c>
      <c r="I409">
        <v>4</v>
      </c>
      <c r="J409" s="4">
        <v>1396</v>
      </c>
      <c r="K409" t="s">
        <v>2620</v>
      </c>
      <c r="P409" t="s">
        <v>2621</v>
      </c>
      <c r="Q409" t="s">
        <v>2622</v>
      </c>
      <c r="R409" t="s">
        <v>2623</v>
      </c>
      <c r="S409" t="s">
        <v>2624</v>
      </c>
    </row>
    <row r="410" spans="1:19">
      <c r="A410" t="s">
        <v>2625</v>
      </c>
      <c r="B410" t="s">
        <v>2626</v>
      </c>
      <c r="C410" s="5" t="str">
        <f t="shared" si="6"/>
        <v>PTron Boom Ultima</v>
      </c>
      <c r="D410" s="5" t="str">
        <f>PROPER(E410)</f>
        <v>Electronics|Headphones,Earbuds&amp;Accessories|Headphones|In-Ear</v>
      </c>
      <c r="E410" t="s">
        <v>2271</v>
      </c>
      <c r="F410">
        <v>299</v>
      </c>
      <c r="G410" s="2">
        <v>1900</v>
      </c>
      <c r="H410" s="1">
        <v>0.84</v>
      </c>
      <c r="I410">
        <v>3.6</v>
      </c>
      <c r="J410" s="4">
        <v>18202</v>
      </c>
      <c r="K410" t="s">
        <v>2627</v>
      </c>
      <c r="P410" t="s">
        <v>2628</v>
      </c>
      <c r="Q410" t="s">
        <v>2629</v>
      </c>
      <c r="R410" t="s">
        <v>2630</v>
      </c>
      <c r="S410" t="s">
        <v>2631</v>
      </c>
    </row>
    <row r="411" spans="1:19">
      <c r="A411" t="s">
        <v>2632</v>
      </c>
      <c r="B411" t="s">
        <v>2633</v>
      </c>
      <c r="C411" s="5" t="str">
        <f t="shared" si="6"/>
        <v>Samsung Galaxy M13</v>
      </c>
      <c r="D411" s="5" t="str">
        <f>PROPER(E411)</f>
        <v>Electronics|Mobiles&amp;Accessories|Smartphones&amp;Basicmobiles|Smartphones</v>
      </c>
      <c r="E411" t="s">
        <v>2213</v>
      </c>
      <c r="F411" s="2">
        <v>10999</v>
      </c>
      <c r="G411" s="2">
        <v>14999</v>
      </c>
      <c r="H411" s="1">
        <v>0.27</v>
      </c>
      <c r="I411">
        <v>4.0999999999999996</v>
      </c>
      <c r="J411" s="4">
        <v>18998</v>
      </c>
      <c r="K411" t="s">
        <v>2634</v>
      </c>
      <c r="P411" t="s">
        <v>2378</v>
      </c>
      <c r="Q411" t="s">
        <v>2379</v>
      </c>
      <c r="R411" t="s">
        <v>2380</v>
      </c>
      <c r="S411" t="s">
        <v>2635</v>
      </c>
    </row>
    <row r="412" spans="1:19">
      <c r="A412" t="s">
        <v>2636</v>
      </c>
      <c r="B412" t="s">
        <v>2637</v>
      </c>
      <c r="C412" s="5" t="str">
        <f t="shared" si="6"/>
        <v>OnePlus 10R 5G</v>
      </c>
      <c r="D412" s="5" t="str">
        <f>PROPER(E412)</f>
        <v>Electronics|Mobiles&amp;Accessories|Smartphones&amp;Basicmobiles|Smartphones</v>
      </c>
      <c r="E412" t="s">
        <v>2213</v>
      </c>
      <c r="F412" s="2">
        <v>34999</v>
      </c>
      <c r="G412" s="2">
        <v>38999</v>
      </c>
      <c r="H412" s="1">
        <v>0.1</v>
      </c>
      <c r="I412">
        <v>4.2</v>
      </c>
      <c r="J412" s="4">
        <v>11029</v>
      </c>
      <c r="K412" t="s">
        <v>2638</v>
      </c>
      <c r="P412" t="s">
        <v>2639</v>
      </c>
      <c r="Q412" t="s">
        <v>2640</v>
      </c>
      <c r="R412" t="s">
        <v>2641</v>
      </c>
      <c r="S412" t="s">
        <v>2642</v>
      </c>
    </row>
    <row r="413" spans="1:19">
      <c r="A413" t="s">
        <v>2643</v>
      </c>
      <c r="B413" t="s">
        <v>2394</v>
      </c>
      <c r="C413" s="5" t="str">
        <f t="shared" si="6"/>
        <v>Samsung Galaxy M33</v>
      </c>
      <c r="D413" s="5" t="str">
        <f>PROPER(E413)</f>
        <v>Electronics|Mobiles&amp;Accessories|Smartphones&amp;Basicmobiles|Smartphones</v>
      </c>
      <c r="E413" t="s">
        <v>2213</v>
      </c>
      <c r="F413" s="2">
        <v>16999</v>
      </c>
      <c r="G413" s="2">
        <v>24999</v>
      </c>
      <c r="H413" s="1">
        <v>0.32</v>
      </c>
      <c r="I413">
        <v>4.0999999999999996</v>
      </c>
      <c r="J413" s="4">
        <v>22318</v>
      </c>
      <c r="K413" t="s">
        <v>2395</v>
      </c>
      <c r="P413" t="s">
        <v>2366</v>
      </c>
      <c r="Q413" t="s">
        <v>2367</v>
      </c>
      <c r="R413" t="s">
        <v>2396</v>
      </c>
      <c r="S413" t="s">
        <v>2644</v>
      </c>
    </row>
    <row r="414" spans="1:19">
      <c r="A414" t="s">
        <v>2645</v>
      </c>
      <c r="B414" t="s">
        <v>2646</v>
      </c>
      <c r="C414" s="5" t="str">
        <f t="shared" si="6"/>
        <v>Ambrane Mobile Holding</v>
      </c>
      <c r="D414" s="5" t="str">
        <f>PROPER(E414)</f>
        <v>Electronics|Mobiles&amp;Accessories|Mobileaccessories|Stands</v>
      </c>
      <c r="E414" t="s">
        <v>2601</v>
      </c>
      <c r="F414">
        <v>199</v>
      </c>
      <c r="G414">
        <v>499</v>
      </c>
      <c r="H414" s="1">
        <v>0.6</v>
      </c>
      <c r="I414">
        <v>4.0999999999999996</v>
      </c>
      <c r="J414" s="4">
        <v>1786</v>
      </c>
      <c r="K414" t="s">
        <v>2647</v>
      </c>
      <c r="P414" t="s">
        <v>2648</v>
      </c>
      <c r="Q414" t="s">
        <v>2649</v>
      </c>
      <c r="R414" t="s">
        <v>2650</v>
      </c>
      <c r="S414" t="s">
        <v>2651</v>
      </c>
    </row>
    <row r="415" spans="1:19">
      <c r="A415" t="s">
        <v>2652</v>
      </c>
      <c r="B415" t="s">
        <v>2653</v>
      </c>
      <c r="C415" s="5" t="str">
        <f t="shared" si="6"/>
        <v>Ambrane 10000mAh Slim</v>
      </c>
      <c r="D415" s="5" t="str">
        <f>PROPER(E415)</f>
        <v>Electronics|Mobiles&amp;Accessories|Mobileaccessories|Chargers|Powerbanks</v>
      </c>
      <c r="E415" t="s">
        <v>2205</v>
      </c>
      <c r="F415">
        <v>999</v>
      </c>
      <c r="G415" s="2">
        <v>1599</v>
      </c>
      <c r="H415" s="1">
        <v>0.38</v>
      </c>
      <c r="I415">
        <v>4</v>
      </c>
      <c r="J415" s="4">
        <v>7222</v>
      </c>
      <c r="K415" t="s">
        <v>2654</v>
      </c>
      <c r="P415" t="s">
        <v>2655</v>
      </c>
      <c r="Q415" t="s">
        <v>2656</v>
      </c>
      <c r="R415" t="s">
        <v>2657</v>
      </c>
      <c r="S415" t="s">
        <v>2658</v>
      </c>
    </row>
    <row r="416" spans="1:19">
      <c r="A416" t="s">
        <v>2659</v>
      </c>
      <c r="B416" t="s">
        <v>2660</v>
      </c>
      <c r="C416" s="5" t="str">
        <f t="shared" si="6"/>
        <v>Nokia 105 Single</v>
      </c>
      <c r="D416" s="5" t="str">
        <f>PROPER(E416)</f>
        <v>Electronics|Mobiles&amp;Accessories|Smartphones&amp;Basicmobiles|Basicmobiles</v>
      </c>
      <c r="E416" t="s">
        <v>2256</v>
      </c>
      <c r="F416" s="2">
        <v>1299</v>
      </c>
      <c r="G416" s="2">
        <v>1599</v>
      </c>
      <c r="H416" s="1">
        <v>0.19</v>
      </c>
      <c r="I416">
        <v>4</v>
      </c>
      <c r="J416" s="4">
        <v>128311</v>
      </c>
      <c r="K416" t="s">
        <v>2257</v>
      </c>
      <c r="P416" t="s">
        <v>2258</v>
      </c>
      <c r="Q416" t="s">
        <v>2259</v>
      </c>
      <c r="R416" t="s">
        <v>2661</v>
      </c>
      <c r="S416" t="s">
        <v>2662</v>
      </c>
    </row>
    <row r="417" spans="1:19">
      <c r="A417" t="s">
        <v>2663</v>
      </c>
      <c r="B417" t="s">
        <v>2664</v>
      </c>
      <c r="C417" s="5" t="str">
        <f t="shared" si="6"/>
        <v>PTron Tangent Lite</v>
      </c>
      <c r="D417" s="5" t="str">
        <f>PROPER(E417)</f>
        <v>Electronics|Headphones,Earbuds&amp;Accessories|Headphones|In-Ear</v>
      </c>
      <c r="E417" t="s">
        <v>2271</v>
      </c>
      <c r="F417">
        <v>599</v>
      </c>
      <c r="G417" s="2">
        <v>1800</v>
      </c>
      <c r="H417" s="1">
        <v>0.67</v>
      </c>
      <c r="I417">
        <v>3.5</v>
      </c>
      <c r="J417" s="4">
        <v>83996</v>
      </c>
      <c r="K417" t="s">
        <v>2665</v>
      </c>
      <c r="P417" t="s">
        <v>2666</v>
      </c>
      <c r="Q417" t="s">
        <v>2667</v>
      </c>
      <c r="R417" t="s">
        <v>2668</v>
      </c>
      <c r="S417" t="s">
        <v>2669</v>
      </c>
    </row>
    <row r="418" spans="1:19">
      <c r="A418" t="s">
        <v>2670</v>
      </c>
      <c r="B418" t="s">
        <v>2671</v>
      </c>
      <c r="C418" s="5" t="str">
        <f t="shared" si="6"/>
        <v>Samsung EVO Plus</v>
      </c>
      <c r="D418" s="5" t="str">
        <f>PROPER(E418)</f>
        <v>Electronics|Accessories|Memorycards|Microsd</v>
      </c>
      <c r="E418" t="s">
        <v>2241</v>
      </c>
      <c r="F418">
        <v>599</v>
      </c>
      <c r="G418" s="2">
        <v>1899</v>
      </c>
      <c r="H418" s="1">
        <v>0.68</v>
      </c>
      <c r="I418">
        <v>4.3</v>
      </c>
      <c r="J418" s="4">
        <v>140036</v>
      </c>
      <c r="K418" t="s">
        <v>2561</v>
      </c>
      <c r="P418" t="s">
        <v>2562</v>
      </c>
      <c r="Q418" t="s">
        <v>2563</v>
      </c>
      <c r="R418" t="s">
        <v>2672</v>
      </c>
      <c r="S418" t="s">
        <v>2673</v>
      </c>
    </row>
    <row r="419" spans="1:19">
      <c r="A419" t="s">
        <v>2674</v>
      </c>
      <c r="B419" t="s">
        <v>2675</v>
      </c>
      <c r="C419" s="5" t="str">
        <f t="shared" si="6"/>
        <v>Ambrane 20000mAh Power</v>
      </c>
      <c r="D419" s="5" t="str">
        <f>PROPER(E419)</f>
        <v>Electronics|Mobiles&amp;Accessories|Mobileaccessories|Chargers|Powerbanks</v>
      </c>
      <c r="E419" t="s">
        <v>2205</v>
      </c>
      <c r="F419" s="2">
        <v>1799</v>
      </c>
      <c r="G419" s="2">
        <v>2499</v>
      </c>
      <c r="H419" s="1">
        <v>0.28000000000000003</v>
      </c>
      <c r="I419">
        <v>4.0999999999999996</v>
      </c>
      <c r="J419" s="4">
        <v>18678</v>
      </c>
      <c r="K419" t="s">
        <v>2676</v>
      </c>
      <c r="P419" t="s">
        <v>2677</v>
      </c>
      <c r="Q419" t="s">
        <v>9454</v>
      </c>
      <c r="R419" t="s">
        <v>2678</v>
      </c>
      <c r="S419" t="s">
        <v>2679</v>
      </c>
    </row>
    <row r="420" spans="1:19">
      <c r="A420" t="s">
        <v>55</v>
      </c>
      <c r="B420" t="s">
        <v>56</v>
      </c>
      <c r="C420" s="5" t="str">
        <f t="shared" si="6"/>
        <v>boAt Micro USB</v>
      </c>
      <c r="D420" s="5" t="str">
        <f>PROPER(E420)</f>
        <v>Computers&amp;Accessories|Accessories&amp;Peripherals|Cables&amp;Accessories|Cables|Usbcables</v>
      </c>
      <c r="E420" t="s">
        <v>15</v>
      </c>
      <c r="F420">
        <v>176.63</v>
      </c>
      <c r="G420">
        <v>499</v>
      </c>
      <c r="H420" s="1">
        <v>0.65</v>
      </c>
      <c r="I420">
        <v>4.0999999999999996</v>
      </c>
      <c r="J420" s="4">
        <v>15189</v>
      </c>
      <c r="K420" t="s">
        <v>57</v>
      </c>
      <c r="P420" t="s">
        <v>58</v>
      </c>
      <c r="Q420" t="s">
        <v>59</v>
      </c>
      <c r="R420" t="s">
        <v>2680</v>
      </c>
      <c r="S420" t="s">
        <v>2681</v>
      </c>
    </row>
    <row r="421" spans="1:19">
      <c r="A421" t="s">
        <v>2682</v>
      </c>
      <c r="B421" t="s">
        <v>2683</v>
      </c>
      <c r="C421" s="5" t="str">
        <f t="shared" si="6"/>
        <v>Samsung Galaxy M13</v>
      </c>
      <c r="D421" s="5" t="str">
        <f>PROPER(E421)</f>
        <v>Electronics|Mobiles&amp;Accessories|Smartphones&amp;Basicmobiles|Smartphones</v>
      </c>
      <c r="E421" t="s">
        <v>2213</v>
      </c>
      <c r="F421" s="2">
        <v>10999</v>
      </c>
      <c r="G421" s="2">
        <v>14999</v>
      </c>
      <c r="H421" s="1">
        <v>0.27</v>
      </c>
      <c r="I421">
        <v>4.0999999999999996</v>
      </c>
      <c r="J421" s="4">
        <v>18998</v>
      </c>
      <c r="K421" t="s">
        <v>2634</v>
      </c>
      <c r="P421" t="s">
        <v>2378</v>
      </c>
      <c r="Q421" t="s">
        <v>2379</v>
      </c>
      <c r="R421" t="s">
        <v>2684</v>
      </c>
      <c r="S421" t="s">
        <v>2685</v>
      </c>
    </row>
    <row r="422" spans="1:19">
      <c r="A422" t="s">
        <v>2686</v>
      </c>
      <c r="B422" t="s">
        <v>2687</v>
      </c>
      <c r="C422" s="5" t="str">
        <f t="shared" si="6"/>
        <v>boAt Xtend Smartwatch</v>
      </c>
      <c r="D422" s="5" t="str">
        <f>PROPER(E422)</f>
        <v>Electronics|Wearabletechnology|Smartwatches</v>
      </c>
      <c r="E422" t="s">
        <v>2183</v>
      </c>
      <c r="F422" s="2">
        <v>2999</v>
      </c>
      <c r="G422" s="2">
        <v>7990</v>
      </c>
      <c r="H422" s="1">
        <v>0.62</v>
      </c>
      <c r="I422">
        <v>4.0999999999999996</v>
      </c>
      <c r="J422" s="4">
        <v>48449</v>
      </c>
      <c r="K422" t="s">
        <v>2547</v>
      </c>
      <c r="P422" t="s">
        <v>2688</v>
      </c>
      <c r="Q422" t="s">
        <v>2689</v>
      </c>
      <c r="R422" t="s">
        <v>2690</v>
      </c>
      <c r="S422" t="s">
        <v>2691</v>
      </c>
    </row>
    <row r="423" spans="1:19">
      <c r="A423" t="s">
        <v>2692</v>
      </c>
      <c r="B423" t="s">
        <v>2693</v>
      </c>
      <c r="C423" s="5" t="str">
        <f t="shared" si="6"/>
        <v>boAt Wave Call</v>
      </c>
      <c r="D423" s="5" t="str">
        <f>PROPER(E423)</f>
        <v>Electronics|Wearabletechnology|Smartwatches</v>
      </c>
      <c r="E423" t="s">
        <v>2183</v>
      </c>
      <c r="F423" s="2">
        <v>1999</v>
      </c>
      <c r="G423" s="2">
        <v>7990</v>
      </c>
      <c r="H423" s="1">
        <v>0.75</v>
      </c>
      <c r="I423">
        <v>3.8</v>
      </c>
      <c r="J423" s="4">
        <v>17831</v>
      </c>
      <c r="K423" t="s">
        <v>2198</v>
      </c>
      <c r="P423" t="s">
        <v>2199</v>
      </c>
      <c r="Q423" t="s">
        <v>2200</v>
      </c>
      <c r="R423" t="s">
        <v>2694</v>
      </c>
      <c r="S423" t="s">
        <v>2695</v>
      </c>
    </row>
    <row r="424" spans="1:19">
      <c r="A424" t="s">
        <v>62</v>
      </c>
      <c r="B424" t="s">
        <v>63</v>
      </c>
      <c r="C424" s="5" t="str">
        <f t="shared" si="6"/>
        <v>MI Usb Type-C</v>
      </c>
      <c r="D424" s="5" t="str">
        <f>PROPER(E424)</f>
        <v>Computers&amp;Accessories|Accessories&amp;Peripherals|Cables&amp;Accessories|Cables|Usbcables</v>
      </c>
      <c r="E424" t="s">
        <v>15</v>
      </c>
      <c r="F424">
        <v>229</v>
      </c>
      <c r="G424">
        <v>299</v>
      </c>
      <c r="H424" s="1">
        <v>0.23</v>
      </c>
      <c r="I424">
        <v>4.3</v>
      </c>
      <c r="J424" s="4">
        <v>30411</v>
      </c>
      <c r="K424" t="s">
        <v>64</v>
      </c>
      <c r="P424" t="s">
        <v>65</v>
      </c>
      <c r="Q424" t="s">
        <v>66</v>
      </c>
      <c r="R424" t="s">
        <v>2696</v>
      </c>
      <c r="S424" t="s">
        <v>2697</v>
      </c>
    </row>
    <row r="425" spans="1:19">
      <c r="A425" t="s">
        <v>77</v>
      </c>
      <c r="B425" t="s">
        <v>78</v>
      </c>
      <c r="C425" s="5" t="str">
        <f t="shared" si="6"/>
        <v>Ambrane Unbreakable 60W</v>
      </c>
      <c r="D425" s="5" t="str">
        <f>PROPER(E425)</f>
        <v>Computers&amp;Accessories|Accessories&amp;Peripherals|Cables&amp;Accessories|Cables|Usbcables</v>
      </c>
      <c r="E425" t="s">
        <v>15</v>
      </c>
      <c r="F425">
        <v>199</v>
      </c>
      <c r="G425">
        <v>299</v>
      </c>
      <c r="H425" s="1">
        <v>0.33</v>
      </c>
      <c r="I425">
        <v>4</v>
      </c>
      <c r="J425" s="4">
        <v>43994</v>
      </c>
      <c r="K425" t="s">
        <v>79</v>
      </c>
      <c r="P425" t="s">
        <v>24</v>
      </c>
      <c r="Q425" t="s">
        <v>25</v>
      </c>
      <c r="R425" t="s">
        <v>2698</v>
      </c>
      <c r="S425" t="s">
        <v>2699</v>
      </c>
    </row>
    <row r="426" spans="1:19">
      <c r="A426" t="s">
        <v>2700</v>
      </c>
      <c r="B426" t="s">
        <v>2701</v>
      </c>
      <c r="C426" s="5" t="str">
        <f t="shared" si="6"/>
        <v>MI Xiaomi 22.5W</v>
      </c>
      <c r="D426" s="5" t="str">
        <f>PROPER(E426)</f>
        <v>Electronics|Mobiles&amp;Accessories|Mobileaccessories|Chargers|Wallchargers</v>
      </c>
      <c r="E426" t="s">
        <v>2343</v>
      </c>
      <c r="F426">
        <v>649</v>
      </c>
      <c r="G426">
        <v>999</v>
      </c>
      <c r="H426" s="1">
        <v>0.35</v>
      </c>
      <c r="I426">
        <v>4.2</v>
      </c>
      <c r="J426" s="4">
        <v>1315</v>
      </c>
      <c r="K426" t="s">
        <v>2702</v>
      </c>
      <c r="P426" t="s">
        <v>2703</v>
      </c>
      <c r="Q426" t="s">
        <v>2704</v>
      </c>
      <c r="R426" t="s">
        <v>2705</v>
      </c>
      <c r="S426" t="s">
        <v>2706</v>
      </c>
    </row>
    <row r="427" spans="1:19">
      <c r="A427" t="s">
        <v>2707</v>
      </c>
      <c r="B427" t="s">
        <v>2574</v>
      </c>
      <c r="C427" s="5" t="str">
        <f t="shared" si="6"/>
        <v>Samsung Galaxy M13</v>
      </c>
      <c r="D427" s="5" t="str">
        <f>PROPER(E427)</f>
        <v>Electronics|Mobiles&amp;Accessories|Smartphones&amp;Basicmobiles|Smartphones</v>
      </c>
      <c r="E427" t="s">
        <v>2213</v>
      </c>
      <c r="F427" s="2">
        <v>13999</v>
      </c>
      <c r="G427" s="2">
        <v>19499</v>
      </c>
      <c r="H427" s="1">
        <v>0.28000000000000003</v>
      </c>
      <c r="I427">
        <v>4.0999999999999996</v>
      </c>
      <c r="J427" s="4">
        <v>18998</v>
      </c>
      <c r="K427" t="s">
        <v>2575</v>
      </c>
      <c r="P427" t="s">
        <v>2378</v>
      </c>
      <c r="Q427" t="s">
        <v>2379</v>
      </c>
      <c r="R427" t="s">
        <v>2576</v>
      </c>
      <c r="S427" t="s">
        <v>2708</v>
      </c>
    </row>
    <row r="428" spans="1:19">
      <c r="A428" t="s">
        <v>2709</v>
      </c>
      <c r="B428" t="s">
        <v>2710</v>
      </c>
      <c r="C428" s="5" t="str">
        <f t="shared" si="6"/>
        <v>Gizga Essentials Spiral</v>
      </c>
      <c r="D428" s="5" t="str">
        <f>PROPER(E428)</f>
        <v>Electronics|Mobiles&amp;Accessories|Mobileaccessories|D√©Cor</v>
      </c>
      <c r="E428" t="s">
        <v>2711</v>
      </c>
      <c r="F428">
        <v>119</v>
      </c>
      <c r="G428">
        <v>299</v>
      </c>
      <c r="H428" s="1">
        <v>0.6</v>
      </c>
      <c r="I428">
        <v>4.0999999999999996</v>
      </c>
      <c r="J428" s="4">
        <v>5999</v>
      </c>
      <c r="K428" t="s">
        <v>2712</v>
      </c>
      <c r="P428" t="s">
        <v>2713</v>
      </c>
      <c r="Q428" t="s">
        <v>2714</v>
      </c>
      <c r="R428" t="s">
        <v>2715</v>
      </c>
      <c r="S428" t="s">
        <v>2716</v>
      </c>
    </row>
    <row r="429" spans="1:19">
      <c r="A429" t="s">
        <v>2717</v>
      </c>
      <c r="B429" t="s">
        <v>2718</v>
      </c>
      <c r="C429" s="5" t="str">
        <f t="shared" si="6"/>
        <v>Redmi Note 11</v>
      </c>
      <c r="D429" s="5" t="str">
        <f>PROPER(E429)</f>
        <v>Electronics|Mobiles&amp;Accessories|Smartphones&amp;Basicmobiles|Smartphones</v>
      </c>
      <c r="E429" t="s">
        <v>2213</v>
      </c>
      <c r="F429" s="2">
        <v>12999</v>
      </c>
      <c r="G429" s="2">
        <v>17999</v>
      </c>
      <c r="H429" s="1">
        <v>0.28000000000000003</v>
      </c>
      <c r="I429">
        <v>4.0999999999999996</v>
      </c>
      <c r="J429" s="4">
        <v>50772</v>
      </c>
      <c r="K429" t="s">
        <v>2719</v>
      </c>
      <c r="P429" t="s">
        <v>2720</v>
      </c>
      <c r="Q429" t="s">
        <v>2721</v>
      </c>
      <c r="R429" t="s">
        <v>2722</v>
      </c>
      <c r="S429" t="s">
        <v>2723</v>
      </c>
    </row>
    <row r="430" spans="1:19">
      <c r="A430" t="s">
        <v>82</v>
      </c>
      <c r="B430" t="s">
        <v>83</v>
      </c>
      <c r="C430" s="5" t="str">
        <f t="shared" si="6"/>
        <v>Portronics Konnect L</v>
      </c>
      <c r="D430" s="5" t="str">
        <f>PROPER(E430)</f>
        <v>Computers&amp;Accessories|Accessories&amp;Peripherals|Cables&amp;Accessories|Cables|Usbcables</v>
      </c>
      <c r="E430" t="s">
        <v>15</v>
      </c>
      <c r="F430">
        <v>154</v>
      </c>
      <c r="G430">
        <v>339</v>
      </c>
      <c r="H430" s="1">
        <v>0.55000000000000004</v>
      </c>
      <c r="I430">
        <v>4.3</v>
      </c>
      <c r="J430" s="4">
        <v>13391</v>
      </c>
      <c r="K430" t="s">
        <v>770</v>
      </c>
      <c r="P430" t="s">
        <v>85</v>
      </c>
      <c r="Q430" t="s">
        <v>86</v>
      </c>
      <c r="R430" t="s">
        <v>87</v>
      </c>
      <c r="S430" t="s">
        <v>2724</v>
      </c>
    </row>
    <row r="431" spans="1:19">
      <c r="A431" t="s">
        <v>2725</v>
      </c>
      <c r="B431" t="s">
        <v>2726</v>
      </c>
      <c r="C431" s="5" t="str">
        <f t="shared" si="6"/>
        <v>Redmi Note 11</v>
      </c>
      <c r="D431" s="5" t="str">
        <f>PROPER(E431)</f>
        <v>Electronics|Mobiles&amp;Accessories|Smartphones&amp;Basicmobiles|Smartphones</v>
      </c>
      <c r="E431" t="s">
        <v>2213</v>
      </c>
      <c r="F431" s="2">
        <v>20999</v>
      </c>
      <c r="G431" s="2">
        <v>26999</v>
      </c>
      <c r="H431" s="1">
        <v>0.22</v>
      </c>
      <c r="I431">
        <v>3.9</v>
      </c>
      <c r="J431" s="4">
        <v>25824</v>
      </c>
      <c r="K431" t="s">
        <v>2727</v>
      </c>
      <c r="P431" t="s">
        <v>2507</v>
      </c>
      <c r="Q431" t="s">
        <v>2508</v>
      </c>
      <c r="R431" t="s">
        <v>2728</v>
      </c>
      <c r="S431" t="s">
        <v>2729</v>
      </c>
    </row>
    <row r="432" spans="1:19">
      <c r="A432" t="s">
        <v>2730</v>
      </c>
      <c r="B432" t="s">
        <v>2731</v>
      </c>
      <c r="C432" s="5" t="str">
        <f t="shared" si="6"/>
        <v>USB Charger, Oraimo</v>
      </c>
      <c r="D432" s="5" t="str">
        <f>PROPER(E432)</f>
        <v>Electronics|Mobiles&amp;Accessories|Mobileaccessories|Chargers|Wallchargers</v>
      </c>
      <c r="E432" t="s">
        <v>2343</v>
      </c>
      <c r="F432">
        <v>249</v>
      </c>
      <c r="G432">
        <v>649</v>
      </c>
      <c r="H432" s="1">
        <v>0.62</v>
      </c>
      <c r="I432">
        <v>4</v>
      </c>
      <c r="J432" s="4">
        <v>14404</v>
      </c>
      <c r="K432" t="s">
        <v>2732</v>
      </c>
      <c r="P432" t="s">
        <v>2733</v>
      </c>
      <c r="Q432" t="s">
        <v>2734</v>
      </c>
      <c r="R432" t="s">
        <v>2735</v>
      </c>
      <c r="S432" t="s">
        <v>2736</v>
      </c>
    </row>
    <row r="433" spans="1:19">
      <c r="A433" t="s">
        <v>2737</v>
      </c>
      <c r="B433" t="s">
        <v>2738</v>
      </c>
      <c r="C433" s="5" t="str">
        <f t="shared" si="6"/>
        <v>Goldmedal Curve Plus</v>
      </c>
      <c r="D433" s="5" t="str">
        <f>PROPER(E433)</f>
        <v>Electronics|Mobiles&amp;Accessories|Mobileaccessories|Chargers|Wallchargers</v>
      </c>
      <c r="E433" t="s">
        <v>2343</v>
      </c>
      <c r="F433">
        <v>99</v>
      </c>
      <c r="G433">
        <v>171</v>
      </c>
      <c r="H433" s="1">
        <v>0.42</v>
      </c>
      <c r="I433">
        <v>4.5</v>
      </c>
      <c r="J433" s="4">
        <v>11339</v>
      </c>
      <c r="K433" t="s">
        <v>2739</v>
      </c>
      <c r="P433" t="s">
        <v>2740</v>
      </c>
      <c r="Q433" t="s">
        <v>2741</v>
      </c>
      <c r="R433" t="s">
        <v>2742</v>
      </c>
      <c r="S433" t="s">
        <v>2743</v>
      </c>
    </row>
    <row r="434" spans="1:19">
      <c r="A434" t="s">
        <v>2744</v>
      </c>
      <c r="B434" t="s">
        <v>2745</v>
      </c>
      <c r="C434" s="5" t="str">
        <f t="shared" si="6"/>
        <v>WeCool C1 Car</v>
      </c>
      <c r="D434" s="5" t="str">
        <f>PROPER(E434)</f>
        <v>Electronics|Mobiles&amp;Accessories|Mobileaccessories|Automobileaccessories|Cradles</v>
      </c>
      <c r="E434" t="s">
        <v>2335</v>
      </c>
      <c r="F434">
        <v>489</v>
      </c>
      <c r="G434" s="2">
        <v>1999</v>
      </c>
      <c r="H434" s="1">
        <v>0.76</v>
      </c>
      <c r="I434">
        <v>4</v>
      </c>
      <c r="J434" s="4">
        <v>3626</v>
      </c>
      <c r="K434" t="s">
        <v>2746</v>
      </c>
      <c r="P434" t="s">
        <v>2747</v>
      </c>
      <c r="Q434" t="s">
        <v>2748</v>
      </c>
      <c r="R434" t="s">
        <v>2749</v>
      </c>
      <c r="S434" t="s">
        <v>2750</v>
      </c>
    </row>
    <row r="435" spans="1:19">
      <c r="A435" t="s">
        <v>2751</v>
      </c>
      <c r="B435" t="s">
        <v>2752</v>
      </c>
      <c r="C435" s="5" t="str">
        <f t="shared" si="6"/>
        <v>HP 32GB Class</v>
      </c>
      <c r="D435" s="5" t="str">
        <f>PROPER(E435)</f>
        <v>Electronics|Accessories|Memorycards|Microsd</v>
      </c>
      <c r="E435" t="s">
        <v>2241</v>
      </c>
      <c r="F435">
        <v>369</v>
      </c>
      <c r="G435" s="2">
        <v>1600</v>
      </c>
      <c r="H435" s="1">
        <v>0.77</v>
      </c>
      <c r="I435">
        <v>4</v>
      </c>
      <c r="J435" s="4">
        <v>32625</v>
      </c>
      <c r="K435" t="s">
        <v>2753</v>
      </c>
      <c r="P435" t="s">
        <v>2754</v>
      </c>
      <c r="Q435" t="s">
        <v>2755</v>
      </c>
      <c r="R435" t="s">
        <v>2756</v>
      </c>
      <c r="S435" t="s">
        <v>2757</v>
      </c>
    </row>
    <row r="436" spans="1:19">
      <c r="A436" t="s">
        <v>2758</v>
      </c>
      <c r="B436" t="s">
        <v>2759</v>
      </c>
      <c r="C436" s="5" t="str">
        <f t="shared" si="6"/>
        <v>iQOO Z6 44W</v>
      </c>
      <c r="D436" s="5" t="str">
        <f>PROPER(E436)</f>
        <v>Electronics|Mobiles&amp;Accessories|Smartphones&amp;Basicmobiles|Smartphones</v>
      </c>
      <c r="E436" t="s">
        <v>2213</v>
      </c>
      <c r="F436" s="2">
        <v>15499</v>
      </c>
      <c r="G436" s="2">
        <v>20999</v>
      </c>
      <c r="H436" s="1">
        <v>0.26</v>
      </c>
      <c r="I436">
        <v>4.0999999999999996</v>
      </c>
      <c r="J436" s="4">
        <v>19252</v>
      </c>
      <c r="K436" t="s">
        <v>2760</v>
      </c>
      <c r="P436" t="s">
        <v>2456</v>
      </c>
      <c r="Q436" t="s">
        <v>2457</v>
      </c>
      <c r="R436" t="s">
        <v>2586</v>
      </c>
      <c r="S436" t="s">
        <v>2761</v>
      </c>
    </row>
    <row r="437" spans="1:19">
      <c r="A437" t="s">
        <v>2762</v>
      </c>
      <c r="B437" t="s">
        <v>2763</v>
      </c>
      <c r="C437" s="5" t="str">
        <f t="shared" si="6"/>
        <v>iQOO Z6 Lite</v>
      </c>
      <c r="D437" s="5" t="str">
        <f>PROPER(E437)</f>
        <v>Electronics|Mobiles&amp;Accessories|Smartphones&amp;Basicmobiles|Smartphones</v>
      </c>
      <c r="E437" t="s">
        <v>2213</v>
      </c>
      <c r="F437" s="2">
        <v>15499</v>
      </c>
      <c r="G437" s="2">
        <v>18999</v>
      </c>
      <c r="H437" s="1">
        <v>0.18</v>
      </c>
      <c r="I437">
        <v>4.0999999999999996</v>
      </c>
      <c r="J437" s="4">
        <v>19252</v>
      </c>
      <c r="K437" t="s">
        <v>2455</v>
      </c>
      <c r="P437" t="s">
        <v>2456</v>
      </c>
      <c r="Q437" t="s">
        <v>2457</v>
      </c>
      <c r="R437" t="s">
        <v>2764</v>
      </c>
      <c r="S437" t="s">
        <v>2765</v>
      </c>
    </row>
    <row r="438" spans="1:19">
      <c r="A438" t="s">
        <v>2766</v>
      </c>
      <c r="B438" t="s">
        <v>2767</v>
      </c>
      <c r="C438" s="5" t="str">
        <f t="shared" si="6"/>
        <v>Redmi Note 11</v>
      </c>
      <c r="D438" s="5" t="str">
        <f>PROPER(E438)</f>
        <v>Electronics|Mobiles&amp;Accessories|Smartphones&amp;Basicmobiles|Smartphones</v>
      </c>
      <c r="E438" t="s">
        <v>2213</v>
      </c>
      <c r="F438" s="2">
        <v>22999</v>
      </c>
      <c r="G438" s="2">
        <v>28999</v>
      </c>
      <c r="H438" s="1">
        <v>0.21</v>
      </c>
      <c r="I438">
        <v>3.9</v>
      </c>
      <c r="J438" s="4">
        <v>25824</v>
      </c>
      <c r="K438" t="s">
        <v>2768</v>
      </c>
      <c r="P438" t="s">
        <v>2507</v>
      </c>
      <c r="Q438" t="s">
        <v>2508</v>
      </c>
      <c r="R438" t="s">
        <v>2509</v>
      </c>
      <c r="S438" t="s">
        <v>2769</v>
      </c>
    </row>
    <row r="439" spans="1:19">
      <c r="A439" t="s">
        <v>2770</v>
      </c>
      <c r="B439" t="s">
        <v>2771</v>
      </c>
      <c r="C439" s="5" t="str">
        <f t="shared" si="6"/>
        <v>boAt Bassheads 242</v>
      </c>
      <c r="D439" s="5" t="str">
        <f>PROPER(E439)</f>
        <v>Electronics|Headphones,Earbuds&amp;Accessories|Headphones|In-Ear</v>
      </c>
      <c r="E439" t="s">
        <v>2271</v>
      </c>
      <c r="F439">
        <v>599</v>
      </c>
      <c r="G439" s="2">
        <v>1490</v>
      </c>
      <c r="H439" s="1">
        <v>0.6</v>
      </c>
      <c r="I439">
        <v>4.0999999999999996</v>
      </c>
      <c r="J439" s="4">
        <v>161679</v>
      </c>
      <c r="K439" t="s">
        <v>2772</v>
      </c>
      <c r="P439" t="s">
        <v>2773</v>
      </c>
      <c r="Q439" t="s">
        <v>2774</v>
      </c>
      <c r="R439" t="s">
        <v>2775</v>
      </c>
      <c r="S439" t="s">
        <v>2776</v>
      </c>
    </row>
    <row r="440" spans="1:19">
      <c r="A440" t="s">
        <v>2777</v>
      </c>
      <c r="B440" t="s">
        <v>2778</v>
      </c>
      <c r="C440" s="5" t="str">
        <f t="shared" si="6"/>
        <v>Portronics MODESK POR-122</v>
      </c>
      <c r="D440" s="5" t="str">
        <f>PROPER(E440)</f>
        <v>Electronics|Mobiles&amp;Accessories|Mobileaccessories|Stands</v>
      </c>
      <c r="E440" t="s">
        <v>2601</v>
      </c>
      <c r="F440">
        <v>134</v>
      </c>
      <c r="G440">
        <v>699</v>
      </c>
      <c r="H440" s="1">
        <v>0.81</v>
      </c>
      <c r="I440">
        <v>4.0999999999999996</v>
      </c>
      <c r="J440" s="4">
        <v>16685</v>
      </c>
      <c r="K440" t="s">
        <v>2779</v>
      </c>
      <c r="P440" t="s">
        <v>2780</v>
      </c>
      <c r="Q440" t="s">
        <v>2781</v>
      </c>
      <c r="R440" t="s">
        <v>2782</v>
      </c>
      <c r="S440" t="s">
        <v>2783</v>
      </c>
    </row>
    <row r="441" spans="1:19">
      <c r="A441" t="s">
        <v>2784</v>
      </c>
      <c r="B441" t="s">
        <v>2785</v>
      </c>
      <c r="C441" s="5" t="str">
        <f t="shared" si="6"/>
        <v>realme narzo 50i</v>
      </c>
      <c r="D441" s="5" t="str">
        <f>PROPER(E441)</f>
        <v>Electronics|Mobiles&amp;Accessories|Smartphones&amp;Basicmobiles|Smartphones</v>
      </c>
      <c r="E441" t="s">
        <v>2213</v>
      </c>
      <c r="F441" s="2">
        <v>7499</v>
      </c>
      <c r="G441" s="2">
        <v>7999</v>
      </c>
      <c r="H441" s="1">
        <v>0.06</v>
      </c>
      <c r="I441">
        <v>4</v>
      </c>
      <c r="J441" s="4">
        <v>30907</v>
      </c>
      <c r="K441" t="s">
        <v>2786</v>
      </c>
      <c r="P441" t="s">
        <v>2787</v>
      </c>
      <c r="Q441" t="s">
        <v>2788</v>
      </c>
      <c r="R441" t="s">
        <v>2789</v>
      </c>
      <c r="S441" t="s">
        <v>2790</v>
      </c>
    </row>
    <row r="442" spans="1:19">
      <c r="A442" t="s">
        <v>2791</v>
      </c>
      <c r="B442" t="s">
        <v>2792</v>
      </c>
      <c r="C442" s="5" t="str">
        <f t="shared" si="6"/>
        <v>MI 10000mAh 3i</v>
      </c>
      <c r="D442" s="5" t="str">
        <f>PROPER(E442)</f>
        <v>Electronics|Mobiles&amp;Accessories|Mobileaccessories|Chargers|Powerbanks</v>
      </c>
      <c r="E442" t="s">
        <v>2205</v>
      </c>
      <c r="F442" s="2">
        <v>1149</v>
      </c>
      <c r="G442" s="2">
        <v>2199</v>
      </c>
      <c r="H442" s="1">
        <v>0.48</v>
      </c>
      <c r="I442">
        <v>4.3</v>
      </c>
      <c r="J442" s="4">
        <v>178912</v>
      </c>
      <c r="K442" t="s">
        <v>2793</v>
      </c>
      <c r="P442" t="s">
        <v>2207</v>
      </c>
      <c r="Q442" t="s">
        <v>2208</v>
      </c>
      <c r="R442" t="s">
        <v>2794</v>
      </c>
      <c r="S442" t="s">
        <v>2795</v>
      </c>
    </row>
    <row r="443" spans="1:19">
      <c r="A443" t="s">
        <v>2796</v>
      </c>
      <c r="B443" t="s">
        <v>2797</v>
      </c>
      <c r="C443" s="5" t="str">
        <f t="shared" si="6"/>
        <v>Nokia 105 Plus</v>
      </c>
      <c r="D443" s="5" t="str">
        <f>PROPER(E443)</f>
        <v>Electronics|Mobiles&amp;Accessories|Smartphones&amp;Basicmobiles|Basicmobiles</v>
      </c>
      <c r="E443" t="s">
        <v>2256</v>
      </c>
      <c r="F443" s="2">
        <v>1324</v>
      </c>
      <c r="G443" s="2">
        <v>1699</v>
      </c>
      <c r="H443" s="1">
        <v>0.22</v>
      </c>
      <c r="I443">
        <v>4</v>
      </c>
      <c r="J443" s="4">
        <v>128311</v>
      </c>
      <c r="K443" t="s">
        <v>2798</v>
      </c>
      <c r="P443" t="s">
        <v>2258</v>
      </c>
      <c r="Q443" t="s">
        <v>2259</v>
      </c>
      <c r="R443" t="s">
        <v>2799</v>
      </c>
      <c r="S443" t="s">
        <v>2800</v>
      </c>
    </row>
    <row r="444" spans="1:19">
      <c r="A444" t="s">
        <v>2801</v>
      </c>
      <c r="B444" t="s">
        <v>2802</v>
      </c>
      <c r="C444" s="5" t="str">
        <f t="shared" si="6"/>
        <v>iQOO Z6 44W</v>
      </c>
      <c r="D444" s="5" t="str">
        <f>PROPER(E444)</f>
        <v>Electronics|Mobiles&amp;Accessories|Smartphones&amp;Basicmobiles|Smartphones</v>
      </c>
      <c r="E444" t="s">
        <v>2213</v>
      </c>
      <c r="F444" s="2">
        <v>13999</v>
      </c>
      <c r="G444" s="2">
        <v>19999</v>
      </c>
      <c r="H444" s="1">
        <v>0.3</v>
      </c>
      <c r="I444">
        <v>4.0999999999999996</v>
      </c>
      <c r="J444" s="4">
        <v>19252</v>
      </c>
      <c r="K444" t="s">
        <v>2760</v>
      </c>
      <c r="P444" t="s">
        <v>2456</v>
      </c>
      <c r="Q444" t="s">
        <v>2457</v>
      </c>
      <c r="R444" t="s">
        <v>2803</v>
      </c>
      <c r="S444" t="s">
        <v>2804</v>
      </c>
    </row>
    <row r="445" spans="1:19">
      <c r="A445" t="s">
        <v>89</v>
      </c>
      <c r="B445" t="s">
        <v>90</v>
      </c>
      <c r="C445" s="5" t="str">
        <f t="shared" si="6"/>
        <v>boAt Rugged v3</v>
      </c>
      <c r="D445" s="5" t="str">
        <f>PROPER(E445)</f>
        <v>Computers&amp;Accessories|Accessories&amp;Peripherals|Cables&amp;Accessories|Cables|Usbcables</v>
      </c>
      <c r="E445" t="s">
        <v>15</v>
      </c>
      <c r="F445">
        <v>299</v>
      </c>
      <c r="G445">
        <v>799</v>
      </c>
      <c r="H445" s="1">
        <v>0.63</v>
      </c>
      <c r="I445">
        <v>4.2</v>
      </c>
      <c r="J445" s="4">
        <v>94364</v>
      </c>
      <c r="K445" t="s">
        <v>91</v>
      </c>
      <c r="P445" t="s">
        <v>38</v>
      </c>
      <c r="Q445" t="s">
        <v>39</v>
      </c>
      <c r="R445" t="s">
        <v>2805</v>
      </c>
      <c r="S445" t="s">
        <v>2806</v>
      </c>
    </row>
    <row r="446" spans="1:19">
      <c r="A446" t="s">
        <v>2807</v>
      </c>
      <c r="B446" t="s">
        <v>2808</v>
      </c>
      <c r="C446" s="5" t="str">
        <f t="shared" si="6"/>
        <v>Ambrane 10000mAh Slim</v>
      </c>
      <c r="D446" s="5" t="str">
        <f>PROPER(E446)</f>
        <v>Electronics|Mobiles&amp;Accessories|Mobileaccessories|Chargers|Powerbanks</v>
      </c>
      <c r="E446" t="s">
        <v>2205</v>
      </c>
      <c r="F446">
        <v>999</v>
      </c>
      <c r="G446" s="2">
        <v>1599</v>
      </c>
      <c r="H446" s="1">
        <v>0.38</v>
      </c>
      <c r="I446">
        <v>4</v>
      </c>
      <c r="J446" s="4">
        <v>7222</v>
      </c>
      <c r="K446" t="s">
        <v>2809</v>
      </c>
      <c r="P446" t="s">
        <v>2655</v>
      </c>
      <c r="Q446" t="s">
        <v>2656</v>
      </c>
      <c r="R446" t="s">
        <v>2810</v>
      </c>
      <c r="S446" t="s">
        <v>2811</v>
      </c>
    </row>
    <row r="447" spans="1:19">
      <c r="A447" t="s">
        <v>2812</v>
      </c>
      <c r="B447" t="s">
        <v>2813</v>
      </c>
      <c r="C447" s="5" t="str">
        <f t="shared" si="6"/>
        <v>Samsung Galaxy M13</v>
      </c>
      <c r="D447" s="5" t="str">
        <f>PROPER(E447)</f>
        <v>Electronics|Mobiles&amp;Accessories|Smartphones&amp;Basicmobiles|Smartphones</v>
      </c>
      <c r="E447" t="s">
        <v>2213</v>
      </c>
      <c r="F447" s="2">
        <v>12999</v>
      </c>
      <c r="G447" s="2">
        <v>17999</v>
      </c>
      <c r="H447" s="1">
        <v>0.28000000000000003</v>
      </c>
      <c r="I447">
        <v>4.0999999999999996</v>
      </c>
      <c r="J447" s="4">
        <v>18998</v>
      </c>
      <c r="K447" t="s">
        <v>2377</v>
      </c>
      <c r="P447" t="s">
        <v>2378</v>
      </c>
      <c r="Q447" t="s">
        <v>2379</v>
      </c>
      <c r="R447" t="s">
        <v>2814</v>
      </c>
      <c r="S447" t="s">
        <v>2815</v>
      </c>
    </row>
    <row r="448" spans="1:19">
      <c r="A448" t="s">
        <v>2816</v>
      </c>
      <c r="B448" t="s">
        <v>2817</v>
      </c>
      <c r="C448" s="5" t="str">
        <f t="shared" si="6"/>
        <v>OPPO A74 5G</v>
      </c>
      <c r="D448" s="5" t="str">
        <f>PROPER(E448)</f>
        <v>Electronics|Mobiles&amp;Accessories|Smartphones&amp;Basicmobiles|Smartphones</v>
      </c>
      <c r="E448" t="s">
        <v>2213</v>
      </c>
      <c r="F448" s="2">
        <v>15490</v>
      </c>
      <c r="G448" s="2">
        <v>20990</v>
      </c>
      <c r="H448" s="1">
        <v>0.26</v>
      </c>
      <c r="I448">
        <v>4.2</v>
      </c>
      <c r="J448" s="4">
        <v>32916</v>
      </c>
      <c r="K448" t="s">
        <v>2818</v>
      </c>
      <c r="P448" t="s">
        <v>2500</v>
      </c>
      <c r="Q448" t="s">
        <v>2501</v>
      </c>
      <c r="R448" t="s">
        <v>2819</v>
      </c>
      <c r="S448" t="s">
        <v>2820</v>
      </c>
    </row>
    <row r="449" spans="1:19">
      <c r="A449" t="s">
        <v>2821</v>
      </c>
      <c r="B449" t="s">
        <v>2822</v>
      </c>
      <c r="C449" s="5" t="str">
        <f t="shared" si="6"/>
        <v>Spigen EZ Fit</v>
      </c>
      <c r="D449" s="5" t="str">
        <f>PROPER(E449)</f>
        <v>Electronics|Mobiles&amp;Accessories|Mobileaccessories|Maintenance,Upkeep&amp;Repairs|Screenprotectors</v>
      </c>
      <c r="E449" t="s">
        <v>2823</v>
      </c>
      <c r="F449">
        <v>999</v>
      </c>
      <c r="G449" s="2">
        <v>2899</v>
      </c>
      <c r="H449" s="1">
        <v>0.66</v>
      </c>
      <c r="I449">
        <v>4.5999999999999996</v>
      </c>
      <c r="J449" s="4">
        <v>26603</v>
      </c>
      <c r="K449" t="s">
        <v>2824</v>
      </c>
      <c r="P449" t="s">
        <v>2825</v>
      </c>
      <c r="Q449" t="s">
        <v>2826</v>
      </c>
      <c r="R449" t="s">
        <v>2827</v>
      </c>
      <c r="S449" t="s">
        <v>2828</v>
      </c>
    </row>
    <row r="450" spans="1:19">
      <c r="A450" t="s">
        <v>2829</v>
      </c>
      <c r="B450" t="s">
        <v>2830</v>
      </c>
      <c r="C450" s="5" t="str">
        <f t="shared" si="6"/>
        <v>Noise ColorFit Pulse</v>
      </c>
      <c r="D450" s="5" t="str">
        <f>PROPER(E450)</f>
        <v>Electronics|Wearabletechnology|Smartwatches</v>
      </c>
      <c r="E450" t="s">
        <v>2183</v>
      </c>
      <c r="F450" s="2">
        <v>1599</v>
      </c>
      <c r="G450" s="2">
        <v>4999</v>
      </c>
      <c r="H450" s="1">
        <v>0.68</v>
      </c>
      <c r="I450">
        <v>4</v>
      </c>
      <c r="J450" s="4">
        <v>67950</v>
      </c>
      <c r="K450" t="s">
        <v>2831</v>
      </c>
      <c r="P450" t="s">
        <v>2832</v>
      </c>
      <c r="Q450" t="s">
        <v>2833</v>
      </c>
      <c r="R450" t="s">
        <v>2834</v>
      </c>
      <c r="S450" t="s">
        <v>2835</v>
      </c>
    </row>
    <row r="451" spans="1:19">
      <c r="A451" t="s">
        <v>2836</v>
      </c>
      <c r="B451" t="s">
        <v>2837</v>
      </c>
      <c r="C451" s="5" t="str">
        <f t="shared" ref="C451:C514" si="7">TRIM(LEFT(B451,FIND(" ",B451,FIND(" ",B451,FIND(" ",B451)+1)+1)))</f>
        <v>Nokia 105 Plus</v>
      </c>
      <c r="D451" s="5" t="str">
        <f>PROPER(E451)</f>
        <v>Electronics|Mobiles&amp;Accessories|Smartphones&amp;Basicmobiles|Basicmobiles</v>
      </c>
      <c r="E451" t="s">
        <v>2256</v>
      </c>
      <c r="F451" s="2">
        <v>1324</v>
      </c>
      <c r="G451" s="2">
        <v>1699</v>
      </c>
      <c r="H451" s="1">
        <v>0.22</v>
      </c>
      <c r="I451">
        <v>4</v>
      </c>
      <c r="J451" s="4">
        <v>128311</v>
      </c>
      <c r="K451" t="s">
        <v>2798</v>
      </c>
      <c r="P451" t="s">
        <v>2258</v>
      </c>
      <c r="Q451" t="s">
        <v>2259</v>
      </c>
      <c r="R451" t="s">
        <v>2260</v>
      </c>
      <c r="S451" t="s">
        <v>2838</v>
      </c>
    </row>
    <row r="452" spans="1:19">
      <c r="A452" t="s">
        <v>2839</v>
      </c>
      <c r="B452" t="s">
        <v>2840</v>
      </c>
      <c r="C452" s="5" t="str">
        <f t="shared" si="7"/>
        <v>iQOO Z6 Pro</v>
      </c>
      <c r="D452" s="5" t="str">
        <f>PROPER(E452)</f>
        <v>Electronics|Mobiles&amp;Accessories|Smartphones&amp;Basicmobiles|Smartphones</v>
      </c>
      <c r="E452" t="s">
        <v>2213</v>
      </c>
      <c r="F452" s="2">
        <v>20999</v>
      </c>
      <c r="G452" s="2">
        <v>29990</v>
      </c>
      <c r="H452" s="1">
        <v>0.3</v>
      </c>
      <c r="I452">
        <v>4.3</v>
      </c>
      <c r="J452" s="4">
        <v>9499</v>
      </c>
      <c r="K452" t="s">
        <v>2841</v>
      </c>
      <c r="P452" t="s">
        <v>2842</v>
      </c>
      <c r="Q452" t="s">
        <v>2843</v>
      </c>
      <c r="R452" t="s">
        <v>2844</v>
      </c>
      <c r="S452" t="s">
        <v>2845</v>
      </c>
    </row>
    <row r="453" spans="1:19">
      <c r="A453" t="s">
        <v>2846</v>
      </c>
      <c r="B453" t="s">
        <v>2847</v>
      </c>
      <c r="C453" s="5" t="str">
        <f t="shared" si="7"/>
        <v>MI 33W SonicCharge</v>
      </c>
      <c r="D453" s="5" t="str">
        <f>PROPER(E453)</f>
        <v>Electronics|Mobiles&amp;Accessories|Mobileaccessories|Chargers|Wallchargers</v>
      </c>
      <c r="E453" t="s">
        <v>2343</v>
      </c>
      <c r="F453">
        <v>999</v>
      </c>
      <c r="G453" s="2">
        <v>1999</v>
      </c>
      <c r="H453" s="1">
        <v>0.5</v>
      </c>
      <c r="I453">
        <v>4.3</v>
      </c>
      <c r="J453" s="4">
        <v>1777</v>
      </c>
      <c r="K453" t="s">
        <v>2848</v>
      </c>
      <c r="P453" t="s">
        <v>2849</v>
      </c>
      <c r="Q453" t="s">
        <v>2850</v>
      </c>
      <c r="R453" t="s">
        <v>2851</v>
      </c>
      <c r="S453" t="s">
        <v>2852</v>
      </c>
    </row>
    <row r="454" spans="1:19">
      <c r="A454" t="s">
        <v>2853</v>
      </c>
      <c r="B454" t="s">
        <v>2854</v>
      </c>
      <c r="C454" s="5" t="str">
        <f t="shared" si="7"/>
        <v>OPPO A31 (Mystery</v>
      </c>
      <c r="D454" s="5" t="str">
        <f>PROPER(E454)</f>
        <v>Electronics|Mobiles&amp;Accessories|Smartphones&amp;Basicmobiles|Smartphones</v>
      </c>
      <c r="E454" t="s">
        <v>2213</v>
      </c>
      <c r="F454" s="2">
        <v>12490</v>
      </c>
      <c r="G454" s="2">
        <v>15990</v>
      </c>
      <c r="H454" s="1">
        <v>0.22</v>
      </c>
      <c r="I454">
        <v>4.2</v>
      </c>
      <c r="J454" s="4">
        <v>58506</v>
      </c>
      <c r="K454" t="s">
        <v>2855</v>
      </c>
      <c r="P454" t="s">
        <v>2856</v>
      </c>
      <c r="Q454" t="s">
        <v>2857</v>
      </c>
      <c r="R454" t="s">
        <v>2858</v>
      </c>
      <c r="S454" t="s">
        <v>2859</v>
      </c>
    </row>
    <row r="455" spans="1:19">
      <c r="A455" t="s">
        <v>2860</v>
      </c>
      <c r="B455" t="s">
        <v>2861</v>
      </c>
      <c r="C455" s="5" t="str">
        <f t="shared" si="7"/>
        <v>iQOO vivo Z6</v>
      </c>
      <c r="D455" s="5" t="str">
        <f>PROPER(E455)</f>
        <v>Electronics|Mobiles&amp;Accessories|Smartphones&amp;Basicmobiles|Smartphones</v>
      </c>
      <c r="E455" t="s">
        <v>2213</v>
      </c>
      <c r="F455" s="2">
        <v>17999</v>
      </c>
      <c r="G455" s="2">
        <v>21990</v>
      </c>
      <c r="H455" s="1">
        <v>0.18</v>
      </c>
      <c r="I455">
        <v>4</v>
      </c>
      <c r="J455" s="4">
        <v>21350</v>
      </c>
      <c r="K455" t="s">
        <v>2862</v>
      </c>
      <c r="P455" t="s">
        <v>2401</v>
      </c>
      <c r="Q455" t="s">
        <v>2402</v>
      </c>
      <c r="R455" t="s">
        <v>2403</v>
      </c>
      <c r="S455" t="s">
        <v>2863</v>
      </c>
    </row>
    <row r="456" spans="1:19">
      <c r="A456" t="s">
        <v>102</v>
      </c>
      <c r="B456" t="s">
        <v>103</v>
      </c>
      <c r="C456" s="5" t="str">
        <f t="shared" si="7"/>
        <v>Portronics Konnect CL</v>
      </c>
      <c r="D456" s="5" t="str">
        <f>PROPER(E456)</f>
        <v>Computers&amp;Accessories|Accessories&amp;Peripherals|Cables&amp;Accessories|Cables|Usbcables</v>
      </c>
      <c r="E456" t="s">
        <v>15</v>
      </c>
      <c r="F456">
        <v>350</v>
      </c>
      <c r="G456">
        <v>899</v>
      </c>
      <c r="H456" s="1">
        <v>0.61</v>
      </c>
      <c r="I456">
        <v>4.2</v>
      </c>
      <c r="J456" s="4">
        <v>2263</v>
      </c>
      <c r="K456" t="s">
        <v>104</v>
      </c>
      <c r="P456" t="s">
        <v>105</v>
      </c>
      <c r="Q456" t="s">
        <v>106</v>
      </c>
      <c r="R456" t="s">
        <v>2864</v>
      </c>
      <c r="S456" t="s">
        <v>2865</v>
      </c>
    </row>
    <row r="457" spans="1:19">
      <c r="A457" t="s">
        <v>2866</v>
      </c>
      <c r="B457" t="s">
        <v>2867</v>
      </c>
      <c r="C457" s="5" t="str">
        <f t="shared" si="7"/>
        <v>Motorola a10 Dual</v>
      </c>
      <c r="D457" s="5" t="str">
        <f>PROPER(E457)</f>
        <v>Electronics|Mobiles&amp;Accessories|Smartphones&amp;Basicmobiles|Basicmobiles</v>
      </c>
      <c r="E457" t="s">
        <v>2256</v>
      </c>
      <c r="F457" s="2">
        <v>1399</v>
      </c>
      <c r="G457" s="2">
        <v>1630</v>
      </c>
      <c r="H457" s="1">
        <v>0.14000000000000001</v>
      </c>
      <c r="I457">
        <v>4</v>
      </c>
      <c r="J457" s="4">
        <v>9378</v>
      </c>
      <c r="K457" t="s">
        <v>2868</v>
      </c>
      <c r="P457" t="s">
        <v>2869</v>
      </c>
      <c r="Q457" t="s">
        <v>2870</v>
      </c>
      <c r="R457" t="s">
        <v>2871</v>
      </c>
      <c r="S457" t="s">
        <v>2872</v>
      </c>
    </row>
    <row r="458" spans="1:19">
      <c r="A458" t="s">
        <v>109</v>
      </c>
      <c r="B458" t="s">
        <v>110</v>
      </c>
      <c r="C458" s="5" t="str">
        <f t="shared" si="7"/>
        <v>Portronics Konnect L</v>
      </c>
      <c r="D458" s="5" t="str">
        <f>PROPER(E458)</f>
        <v>Computers&amp;Accessories|Accessories&amp;Peripherals|Cables&amp;Accessories|Cables|Usbcables</v>
      </c>
      <c r="E458" t="s">
        <v>15</v>
      </c>
      <c r="F458">
        <v>159</v>
      </c>
      <c r="G458">
        <v>399</v>
      </c>
      <c r="H458" s="1">
        <v>0.6</v>
      </c>
      <c r="I458">
        <v>4.0999999999999996</v>
      </c>
      <c r="J458" s="4">
        <v>4768</v>
      </c>
      <c r="K458" t="s">
        <v>44</v>
      </c>
      <c r="P458" t="s">
        <v>111</v>
      </c>
      <c r="Q458" t="s">
        <v>112</v>
      </c>
      <c r="R458" t="s">
        <v>2873</v>
      </c>
      <c r="S458" t="s">
        <v>2874</v>
      </c>
    </row>
    <row r="459" spans="1:19">
      <c r="A459" t="s">
        <v>2875</v>
      </c>
      <c r="B459" t="s">
        <v>2876</v>
      </c>
      <c r="C459" s="5" t="str">
        <f t="shared" si="7"/>
        <v>boAt Wave Lite</v>
      </c>
      <c r="D459" s="5" t="str">
        <f>PROPER(E459)</f>
        <v>Electronics|Wearabletechnology|Smartwatches</v>
      </c>
      <c r="E459" t="s">
        <v>2183</v>
      </c>
      <c r="F459" s="2">
        <v>1499</v>
      </c>
      <c r="G459" s="2">
        <v>6990</v>
      </c>
      <c r="H459" s="1">
        <v>0.79</v>
      </c>
      <c r="I459">
        <v>3.9</v>
      </c>
      <c r="J459" s="4">
        <v>21796</v>
      </c>
      <c r="K459" t="s">
        <v>2264</v>
      </c>
      <c r="P459" t="s">
        <v>2265</v>
      </c>
      <c r="Q459" t="s">
        <v>2266</v>
      </c>
      <c r="R459" t="s">
        <v>2877</v>
      </c>
      <c r="S459" t="s">
        <v>2878</v>
      </c>
    </row>
    <row r="460" spans="1:19">
      <c r="A460" t="s">
        <v>2879</v>
      </c>
      <c r="B460" t="s">
        <v>2880</v>
      </c>
      <c r="C460" s="5" t="str">
        <f t="shared" si="7"/>
        <v>boAt Wave Call</v>
      </c>
      <c r="D460" s="5" t="str">
        <f>PROPER(E460)</f>
        <v>Electronics|Wearabletechnology|Smartwatches</v>
      </c>
      <c r="E460" t="s">
        <v>2183</v>
      </c>
      <c r="F460" s="2">
        <v>1999</v>
      </c>
      <c r="G460" s="2">
        <v>7990</v>
      </c>
      <c r="H460" s="1">
        <v>0.75</v>
      </c>
      <c r="I460">
        <v>3.8</v>
      </c>
      <c r="J460" s="4">
        <v>17833</v>
      </c>
      <c r="K460" t="s">
        <v>2198</v>
      </c>
      <c r="P460" t="s">
        <v>2199</v>
      </c>
      <c r="Q460" t="s">
        <v>2200</v>
      </c>
      <c r="R460" t="s">
        <v>2881</v>
      </c>
      <c r="S460" t="s">
        <v>2882</v>
      </c>
    </row>
    <row r="461" spans="1:19">
      <c r="A461" t="s">
        <v>2883</v>
      </c>
      <c r="B461" t="s">
        <v>2884</v>
      </c>
      <c r="C461" s="5" t="str">
        <f t="shared" si="7"/>
        <v>Spigen EZ Fit</v>
      </c>
      <c r="D461" s="5" t="str">
        <f>PROPER(E461)</f>
        <v>Electronics|Mobiles&amp;Accessories|Mobileaccessories|Maintenance,Upkeep&amp;Repairs|Screenprotectors</v>
      </c>
      <c r="E461" t="s">
        <v>2823</v>
      </c>
      <c r="F461">
        <v>999</v>
      </c>
      <c r="G461" s="2">
        <v>2899</v>
      </c>
      <c r="H461" s="1">
        <v>0.66</v>
      </c>
      <c r="I461">
        <v>4.7</v>
      </c>
      <c r="J461" s="4">
        <v>7779</v>
      </c>
      <c r="K461" t="s">
        <v>2885</v>
      </c>
      <c r="P461" t="s">
        <v>2886</v>
      </c>
      <c r="Q461" t="s">
        <v>2887</v>
      </c>
      <c r="R461" t="s">
        <v>2888</v>
      </c>
      <c r="S461" t="s">
        <v>2889</v>
      </c>
    </row>
    <row r="462" spans="1:19">
      <c r="A462" t="s">
        <v>2890</v>
      </c>
      <c r="B462" t="s">
        <v>2891</v>
      </c>
      <c r="C462" s="5" t="str">
        <f t="shared" si="7"/>
        <v>KINGONE Upgraded Stylus</v>
      </c>
      <c r="D462" s="5" t="str">
        <f>PROPER(E462)</f>
        <v>Electronics|Mobiles&amp;Accessories|Mobileaccessories|Styluspens</v>
      </c>
      <c r="E462" t="s">
        <v>2892</v>
      </c>
      <c r="F462" s="2">
        <v>2099</v>
      </c>
      <c r="G462" s="2">
        <v>5999</v>
      </c>
      <c r="H462" s="1">
        <v>0.65</v>
      </c>
      <c r="I462">
        <v>4.3</v>
      </c>
      <c r="J462" s="4">
        <v>17129</v>
      </c>
      <c r="K462" t="s">
        <v>2893</v>
      </c>
      <c r="P462" t="s">
        <v>2894</v>
      </c>
      <c r="Q462" t="s">
        <v>2895</v>
      </c>
      <c r="R462" t="s">
        <v>2896</v>
      </c>
      <c r="S462" t="s">
        <v>2897</v>
      </c>
    </row>
    <row r="463" spans="1:19">
      <c r="A463" t="s">
        <v>2898</v>
      </c>
      <c r="B463" t="s">
        <v>2899</v>
      </c>
      <c r="C463" s="5" t="str">
        <f t="shared" si="7"/>
        <v>Portronics CarPower Mini</v>
      </c>
      <c r="D463" s="5" t="str">
        <f>PROPER(E463)</f>
        <v>Electronics|Mobiles&amp;Accessories|Mobileaccessories|Chargers|Automobilechargers</v>
      </c>
      <c r="E463" t="s">
        <v>2300</v>
      </c>
      <c r="F463">
        <v>337</v>
      </c>
      <c r="G463">
        <v>699</v>
      </c>
      <c r="H463" s="1">
        <v>0.52</v>
      </c>
      <c r="I463">
        <v>4.2</v>
      </c>
      <c r="J463" s="4">
        <v>4969</v>
      </c>
      <c r="K463" t="s">
        <v>2900</v>
      </c>
      <c r="P463" t="s">
        <v>2901</v>
      </c>
      <c r="Q463" t="s">
        <v>2902</v>
      </c>
      <c r="R463" t="s">
        <v>2903</v>
      </c>
      <c r="S463" t="s">
        <v>2904</v>
      </c>
    </row>
    <row r="464" spans="1:19">
      <c r="A464" t="s">
        <v>2905</v>
      </c>
      <c r="B464" t="s">
        <v>2906</v>
      </c>
      <c r="C464" s="5" t="str">
        <f t="shared" si="7"/>
        <v>boAt Newly Launched</v>
      </c>
      <c r="D464" s="5" t="str">
        <f>PROPER(E464)</f>
        <v>Electronics|Wearabletechnology|Smartwatches</v>
      </c>
      <c r="E464" t="s">
        <v>2183</v>
      </c>
      <c r="F464" s="2">
        <v>2999</v>
      </c>
      <c r="G464" s="2">
        <v>7990</v>
      </c>
      <c r="H464" s="1">
        <v>0.62</v>
      </c>
      <c r="I464">
        <v>4.0999999999999996</v>
      </c>
      <c r="J464" s="4">
        <v>154</v>
      </c>
      <c r="K464" t="s">
        <v>2907</v>
      </c>
      <c r="P464" t="s">
        <v>9455</v>
      </c>
      <c r="Q464" t="s">
        <v>2908</v>
      </c>
      <c r="R464" t="s">
        <v>2909</v>
      </c>
      <c r="S464" t="s">
        <v>2910</v>
      </c>
    </row>
    <row r="465" spans="1:19">
      <c r="A465" t="s">
        <v>2911</v>
      </c>
      <c r="B465" t="s">
        <v>2912</v>
      </c>
      <c r="C465" s="5" t="str">
        <f t="shared" si="7"/>
        <v>PTron Newly Launched</v>
      </c>
      <c r="D465" s="5" t="str">
        <f>PROPER(E465)</f>
        <v>Electronics|Wearabletechnology|Smartwatches</v>
      </c>
      <c r="E465" t="s">
        <v>2183</v>
      </c>
      <c r="F465" s="2">
        <v>1299</v>
      </c>
      <c r="G465" s="2">
        <v>5999</v>
      </c>
      <c r="H465" s="1">
        <v>0.78</v>
      </c>
      <c r="I465">
        <v>3.3</v>
      </c>
      <c r="J465" s="4">
        <v>4415</v>
      </c>
      <c r="K465" t="s">
        <v>2913</v>
      </c>
      <c r="P465" t="s">
        <v>2914</v>
      </c>
      <c r="Q465" t="s">
        <v>2915</v>
      </c>
      <c r="R465" t="s">
        <v>2916</v>
      </c>
      <c r="S465" t="s">
        <v>2917</v>
      </c>
    </row>
    <row r="466" spans="1:19">
      <c r="A466" t="s">
        <v>115</v>
      </c>
      <c r="B466" t="s">
        <v>116</v>
      </c>
      <c r="C466" s="5" t="str">
        <f t="shared" si="7"/>
        <v>MI Braided USB</v>
      </c>
      <c r="D466" s="5" t="str">
        <f>PROPER(E466)</f>
        <v>Computers&amp;Accessories|Accessories&amp;Peripherals|Cables&amp;Accessories|Cables|Usbcables</v>
      </c>
      <c r="E466" t="s">
        <v>15</v>
      </c>
      <c r="F466">
        <v>349</v>
      </c>
      <c r="G466">
        <v>399</v>
      </c>
      <c r="H466" s="1">
        <v>0.13</v>
      </c>
      <c r="I466">
        <v>4.4000000000000004</v>
      </c>
      <c r="J466" s="4">
        <v>18757</v>
      </c>
      <c r="K466" t="s">
        <v>117</v>
      </c>
      <c r="P466" t="s">
        <v>118</v>
      </c>
      <c r="Q466" t="s">
        <v>2918</v>
      </c>
      <c r="R466" t="s">
        <v>2919</v>
      </c>
      <c r="S466" t="s">
        <v>2920</v>
      </c>
    </row>
    <row r="467" spans="1:19">
      <c r="A467" t="s">
        <v>2921</v>
      </c>
      <c r="B467" t="s">
        <v>2922</v>
      </c>
      <c r="C467" s="5" t="str">
        <f t="shared" si="7"/>
        <v>iQOO vivo Z6</v>
      </c>
      <c r="D467" s="5" t="str">
        <f>PROPER(E467)</f>
        <v>Electronics|Mobiles&amp;Accessories|Smartphones&amp;Basicmobiles|Smartphones</v>
      </c>
      <c r="E467" t="s">
        <v>2213</v>
      </c>
      <c r="F467" s="2">
        <v>16499</v>
      </c>
      <c r="G467" s="2">
        <v>20990</v>
      </c>
      <c r="H467" s="1">
        <v>0.21</v>
      </c>
      <c r="I467">
        <v>4</v>
      </c>
      <c r="J467" s="4">
        <v>21350</v>
      </c>
      <c r="K467" t="s">
        <v>2862</v>
      </c>
      <c r="P467" t="s">
        <v>2401</v>
      </c>
      <c r="Q467" t="s">
        <v>2402</v>
      </c>
      <c r="R467" t="s">
        <v>2923</v>
      </c>
      <c r="S467" t="s">
        <v>2924</v>
      </c>
    </row>
    <row r="468" spans="1:19">
      <c r="A468" t="s">
        <v>2925</v>
      </c>
      <c r="B468" t="s">
        <v>2926</v>
      </c>
      <c r="C468" s="5" t="str">
        <f t="shared" si="7"/>
        <v>Samsung Ehs64 Ehs64Avfwecinu</v>
      </c>
      <c r="D468" s="5" t="str">
        <f>PROPER(E468)</f>
        <v>Electronics|Headphones,Earbuds&amp;Accessories|Headphones|In-Ear</v>
      </c>
      <c r="E468" t="s">
        <v>2271</v>
      </c>
      <c r="F468">
        <v>499</v>
      </c>
      <c r="G468">
        <v>499</v>
      </c>
      <c r="H468" s="1">
        <v>0</v>
      </c>
      <c r="I468">
        <v>4.2</v>
      </c>
      <c r="J468" s="4">
        <v>31539</v>
      </c>
      <c r="K468" t="s">
        <v>2927</v>
      </c>
      <c r="P468" t="s">
        <v>2928</v>
      </c>
      <c r="Q468" t="s">
        <v>2929</v>
      </c>
      <c r="R468" t="s">
        <v>2930</v>
      </c>
      <c r="S468" t="s">
        <v>2931</v>
      </c>
    </row>
    <row r="469" spans="1:19">
      <c r="A469" t="s">
        <v>149</v>
      </c>
      <c r="B469" t="s">
        <v>150</v>
      </c>
      <c r="C469" s="5" t="str">
        <f t="shared" si="7"/>
        <v>Duracell USB Lightning</v>
      </c>
      <c r="D469" s="5" t="str">
        <f>PROPER(E469)</f>
        <v>Computers&amp;Accessories|Accessories&amp;Peripherals|Cables&amp;Accessories|Cables|Usbcables</v>
      </c>
      <c r="E469" t="s">
        <v>15</v>
      </c>
      <c r="F469">
        <v>970</v>
      </c>
      <c r="G469" s="2">
        <v>1799</v>
      </c>
      <c r="H469" s="1">
        <v>0.46</v>
      </c>
      <c r="I469">
        <v>4.5</v>
      </c>
      <c r="J469" s="4">
        <v>815</v>
      </c>
      <c r="K469" t="s">
        <v>151</v>
      </c>
      <c r="P469" t="s">
        <v>152</v>
      </c>
      <c r="Q469" t="s">
        <v>153</v>
      </c>
      <c r="R469" t="s">
        <v>2932</v>
      </c>
      <c r="S469" t="s">
        <v>2933</v>
      </c>
    </row>
    <row r="470" spans="1:19">
      <c r="A470" t="s">
        <v>2934</v>
      </c>
      <c r="B470" t="s">
        <v>2935</v>
      </c>
      <c r="C470" s="5" t="str">
        <f t="shared" si="7"/>
        <v>Spigen EZ Fit</v>
      </c>
      <c r="D470" s="5" t="str">
        <f>PROPER(E470)</f>
        <v>Electronics|Mobiles&amp;Accessories|Mobileaccessories|Maintenance,Upkeep&amp;Repairs|Screenprotectors</v>
      </c>
      <c r="E470" t="s">
        <v>2823</v>
      </c>
      <c r="F470">
        <v>999</v>
      </c>
      <c r="G470" s="2">
        <v>2899</v>
      </c>
      <c r="H470" s="1">
        <v>0.66</v>
      </c>
      <c r="I470">
        <v>4.5999999999999996</v>
      </c>
      <c r="J470" s="4">
        <v>6129</v>
      </c>
      <c r="K470" t="s">
        <v>2936</v>
      </c>
      <c r="P470" t="s">
        <v>2937</v>
      </c>
      <c r="Q470" t="s">
        <v>9456</v>
      </c>
      <c r="R470" t="s">
        <v>2938</v>
      </c>
      <c r="S470" t="s">
        <v>2939</v>
      </c>
    </row>
    <row r="471" spans="1:19">
      <c r="A471" t="s">
        <v>2940</v>
      </c>
      <c r="B471" t="s">
        <v>2941</v>
      </c>
      <c r="C471" s="5" t="str">
        <f t="shared" si="7"/>
        <v>Samsung Galaxy M04</v>
      </c>
      <c r="D471" s="5" t="str">
        <f>PROPER(E471)</f>
        <v>Electronics|Mobiles&amp;Accessories|Smartphones&amp;Basicmobiles|Smartphones</v>
      </c>
      <c r="E471" t="s">
        <v>2213</v>
      </c>
      <c r="F471" s="2">
        <v>10499</v>
      </c>
      <c r="G471" s="2">
        <v>13499</v>
      </c>
      <c r="H471" s="1">
        <v>0.22</v>
      </c>
      <c r="I471">
        <v>4.2</v>
      </c>
      <c r="J471" s="4">
        <v>284</v>
      </c>
      <c r="K471" t="s">
        <v>2279</v>
      </c>
      <c r="P471" t="s">
        <v>2280</v>
      </c>
      <c r="Q471" t="s">
        <v>2281</v>
      </c>
      <c r="R471" t="s">
        <v>2282</v>
      </c>
      <c r="S471" t="s">
        <v>2942</v>
      </c>
    </row>
    <row r="472" spans="1:19">
      <c r="A472" t="s">
        <v>130</v>
      </c>
      <c r="B472" t="s">
        <v>131</v>
      </c>
      <c r="C472" s="5" t="str">
        <f t="shared" si="7"/>
        <v>Ambrane Unbreakable 60W</v>
      </c>
      <c r="D472" s="5" t="str">
        <f>PROPER(E472)</f>
        <v>Computers&amp;Accessories|Accessories&amp;Peripherals|Cables&amp;Accessories|Cables|Usbcables</v>
      </c>
      <c r="E472" t="s">
        <v>15</v>
      </c>
      <c r="F472">
        <v>249</v>
      </c>
      <c r="G472">
        <v>399</v>
      </c>
      <c r="H472" s="1">
        <v>0.38</v>
      </c>
      <c r="I472">
        <v>4</v>
      </c>
      <c r="J472" s="4">
        <v>43994</v>
      </c>
      <c r="K472" t="s">
        <v>132</v>
      </c>
      <c r="P472" t="s">
        <v>24</v>
      </c>
      <c r="Q472" t="s">
        <v>25</v>
      </c>
      <c r="R472" t="s">
        <v>2943</v>
      </c>
      <c r="S472" t="s">
        <v>2944</v>
      </c>
    </row>
    <row r="473" spans="1:19">
      <c r="A473" t="s">
        <v>2945</v>
      </c>
      <c r="B473" t="s">
        <v>2946</v>
      </c>
      <c r="C473" s="5" t="str">
        <f t="shared" si="7"/>
        <v>SWAPKART Flexible Mobile</v>
      </c>
      <c r="D473" s="5" t="str">
        <f>PROPER(E473)</f>
        <v>Electronics|Mobiles&amp;Accessories|Mobileaccessories|Mounts|Bedstand&amp;Deskmounts</v>
      </c>
      <c r="E473" t="s">
        <v>2947</v>
      </c>
      <c r="F473">
        <v>251</v>
      </c>
      <c r="G473">
        <v>999</v>
      </c>
      <c r="H473" s="1">
        <v>0.75</v>
      </c>
      <c r="I473">
        <v>3.7</v>
      </c>
      <c r="J473" s="4">
        <v>3234</v>
      </c>
      <c r="K473" t="s">
        <v>2948</v>
      </c>
      <c r="P473" t="s">
        <v>2949</v>
      </c>
      <c r="Q473" t="s">
        <v>2950</v>
      </c>
      <c r="R473" t="s">
        <v>2951</v>
      </c>
      <c r="S473" t="s">
        <v>2952</v>
      </c>
    </row>
    <row r="474" spans="1:19">
      <c r="A474" t="s">
        <v>135</v>
      </c>
      <c r="B474" t="s">
        <v>136</v>
      </c>
      <c r="C474" s="5" t="str">
        <f t="shared" si="7"/>
        <v>boAt Type C</v>
      </c>
      <c r="D474" s="5" t="str">
        <f>PROPER(E474)</f>
        <v>Computers&amp;Accessories|Accessories&amp;Peripherals|Cables&amp;Accessories|Cables|Usbcables</v>
      </c>
      <c r="E474" t="s">
        <v>15</v>
      </c>
      <c r="F474">
        <v>199</v>
      </c>
      <c r="G474">
        <v>499</v>
      </c>
      <c r="H474" s="1">
        <v>0.6</v>
      </c>
      <c r="I474">
        <v>4.0999999999999996</v>
      </c>
      <c r="J474" s="4">
        <v>13045</v>
      </c>
      <c r="K474" t="s">
        <v>137</v>
      </c>
      <c r="P474" t="s">
        <v>2953</v>
      </c>
      <c r="Q474" t="s">
        <v>2954</v>
      </c>
      <c r="R474" t="s">
        <v>2955</v>
      </c>
      <c r="S474" t="s">
        <v>2956</v>
      </c>
    </row>
    <row r="475" spans="1:19">
      <c r="A475" t="s">
        <v>2957</v>
      </c>
      <c r="B475" t="s">
        <v>2958</v>
      </c>
      <c r="C475" s="5" t="str">
        <f t="shared" si="7"/>
        <v>Redmi 9A Sport</v>
      </c>
      <c r="D475" s="5" t="str">
        <f>PROPER(E475)</f>
        <v>Electronics|Mobiles&amp;Accessories|Smartphones&amp;Basicmobiles|Smartphones</v>
      </c>
      <c r="E475" t="s">
        <v>2213</v>
      </c>
      <c r="F475" s="2">
        <v>6499</v>
      </c>
      <c r="G475" s="2">
        <v>7999</v>
      </c>
      <c r="H475" s="1">
        <v>0.19</v>
      </c>
      <c r="I475">
        <v>4.0999999999999996</v>
      </c>
      <c r="J475" s="4">
        <v>313832</v>
      </c>
      <c r="K475" t="s">
        <v>2959</v>
      </c>
      <c r="P475" t="s">
        <v>2413</v>
      </c>
      <c r="Q475" t="s">
        <v>2414</v>
      </c>
      <c r="R475" t="s">
        <v>2960</v>
      </c>
      <c r="S475" t="s">
        <v>2961</v>
      </c>
    </row>
    <row r="476" spans="1:19">
      <c r="A476" t="s">
        <v>2962</v>
      </c>
      <c r="B476" t="s">
        <v>2963</v>
      </c>
      <c r="C476" s="5" t="str">
        <f t="shared" si="7"/>
        <v>Fire-Boltt Ring 3</v>
      </c>
      <c r="D476" s="5" t="str">
        <f>PROPER(E476)</f>
        <v>Electronics|Wearabletechnology|Smartwatches</v>
      </c>
      <c r="E476" t="s">
        <v>2183</v>
      </c>
      <c r="F476" s="2">
        <v>2999</v>
      </c>
      <c r="G476" s="2">
        <v>9999</v>
      </c>
      <c r="H476" s="1">
        <v>0.7</v>
      </c>
      <c r="I476">
        <v>4.2</v>
      </c>
      <c r="J476" s="4">
        <v>20879</v>
      </c>
      <c r="K476" t="s">
        <v>2964</v>
      </c>
      <c r="P476" t="s">
        <v>2965</v>
      </c>
      <c r="Q476" t="s">
        <v>2966</v>
      </c>
      <c r="R476" t="s">
        <v>2967</v>
      </c>
      <c r="S476" t="s">
        <v>2968</v>
      </c>
    </row>
    <row r="477" spans="1:19">
      <c r="A477" t="s">
        <v>2969</v>
      </c>
      <c r="B477" t="s">
        <v>2970</v>
      </c>
      <c r="C477" s="5" t="str">
        <f t="shared" si="7"/>
        <v>Amozo Ultra Hybrid</v>
      </c>
      <c r="D477" s="5" t="str">
        <f>PROPER(E477)</f>
        <v>Electronics|Mobiles&amp;Accessories|Mobileaccessories|Cases&amp;Covers|Basiccases</v>
      </c>
      <c r="E477" t="s">
        <v>2971</v>
      </c>
      <c r="F477">
        <v>279</v>
      </c>
      <c r="G477" s="2">
        <v>1499</v>
      </c>
      <c r="H477" s="1">
        <v>0.81</v>
      </c>
      <c r="I477">
        <v>4.2</v>
      </c>
      <c r="J477" s="4">
        <v>2646</v>
      </c>
      <c r="K477" t="s">
        <v>2972</v>
      </c>
      <c r="P477" t="s">
        <v>2973</v>
      </c>
      <c r="Q477" t="s">
        <v>2974</v>
      </c>
      <c r="R477" t="s">
        <v>2975</v>
      </c>
      <c r="S477" t="s">
        <v>2976</v>
      </c>
    </row>
    <row r="478" spans="1:19">
      <c r="A478" t="s">
        <v>2977</v>
      </c>
      <c r="B478" t="s">
        <v>2978</v>
      </c>
      <c r="C478" s="5" t="str">
        <f t="shared" si="7"/>
        <v>ELV Aluminum Adjustable</v>
      </c>
      <c r="D478" s="5" t="str">
        <f>PROPER(E478)</f>
        <v>Electronics|Mobiles&amp;Accessories|Mobileaccessories|Stands</v>
      </c>
      <c r="E478" t="s">
        <v>2601</v>
      </c>
      <c r="F478">
        <v>269</v>
      </c>
      <c r="G478" s="2">
        <v>1499</v>
      </c>
      <c r="H478" s="1">
        <v>0.82</v>
      </c>
      <c r="I478">
        <v>4.5</v>
      </c>
      <c r="J478" s="4">
        <v>28978</v>
      </c>
      <c r="K478" t="s">
        <v>2979</v>
      </c>
      <c r="P478" t="s">
        <v>2980</v>
      </c>
      <c r="Q478" t="s">
        <v>2981</v>
      </c>
      <c r="R478" t="s">
        <v>2982</v>
      </c>
      <c r="S478" t="s">
        <v>2983</v>
      </c>
    </row>
    <row r="479" spans="1:19">
      <c r="A479" t="s">
        <v>2984</v>
      </c>
      <c r="B479" t="s">
        <v>2985</v>
      </c>
      <c r="C479" s="5" t="str">
        <f t="shared" si="7"/>
        <v>Tecno Spark 9</v>
      </c>
      <c r="D479" s="5" t="str">
        <f>PROPER(E479)</f>
        <v>Electronics|Mobiles&amp;Accessories|Smartphones&amp;Basicmobiles|Smartphones</v>
      </c>
      <c r="E479" t="s">
        <v>2213</v>
      </c>
      <c r="F479" s="2">
        <v>8999</v>
      </c>
      <c r="G479" s="2">
        <v>13499</v>
      </c>
      <c r="H479" s="1">
        <v>0.33</v>
      </c>
      <c r="I479">
        <v>3.8</v>
      </c>
      <c r="J479" s="4">
        <v>3145</v>
      </c>
      <c r="K479" t="s">
        <v>2986</v>
      </c>
      <c r="P479" t="s">
        <v>2987</v>
      </c>
      <c r="Q479" t="s">
        <v>2988</v>
      </c>
      <c r="R479" t="s">
        <v>2989</v>
      </c>
      <c r="S479" t="s">
        <v>2990</v>
      </c>
    </row>
    <row r="480" spans="1:19">
      <c r="A480" t="s">
        <v>170</v>
      </c>
      <c r="B480" t="s">
        <v>171</v>
      </c>
      <c r="C480" s="5" t="str">
        <f t="shared" si="7"/>
        <v>Flix Micro Usb</v>
      </c>
      <c r="D480" s="5" t="str">
        <f>PROPER(E480)</f>
        <v>Computers&amp;Accessories|Accessories&amp;Peripherals|Cables&amp;Accessories|Cables|Usbcables</v>
      </c>
      <c r="E480" t="s">
        <v>15</v>
      </c>
      <c r="F480">
        <v>59</v>
      </c>
      <c r="G480">
        <v>199</v>
      </c>
      <c r="H480" s="1">
        <v>0.7</v>
      </c>
      <c r="I480">
        <v>4</v>
      </c>
      <c r="J480" s="4">
        <v>9377</v>
      </c>
      <c r="K480" t="s">
        <v>172</v>
      </c>
      <c r="P480" t="s">
        <v>173</v>
      </c>
      <c r="Q480" t="s">
        <v>174</v>
      </c>
      <c r="R480" t="s">
        <v>2991</v>
      </c>
      <c r="S480" t="s">
        <v>2992</v>
      </c>
    </row>
    <row r="481" spans="1:19">
      <c r="A481" t="s">
        <v>2993</v>
      </c>
      <c r="B481" t="s">
        <v>2994</v>
      </c>
      <c r="C481" s="5" t="str">
        <f t="shared" si="7"/>
        <v>JBL C100SI Wired</v>
      </c>
      <c r="D481" s="5" t="str">
        <f>PROPER(E481)</f>
        <v>Electronics|Headphones,Earbuds&amp;Accessories|Headphones|In-Ear</v>
      </c>
      <c r="E481" t="s">
        <v>2271</v>
      </c>
      <c r="F481">
        <v>599</v>
      </c>
      <c r="G481" s="2">
        <v>1299</v>
      </c>
      <c r="H481" s="1">
        <v>0.54</v>
      </c>
      <c r="I481">
        <v>4.0999999999999996</v>
      </c>
      <c r="J481" s="4">
        <v>192589</v>
      </c>
      <c r="K481" t="s">
        <v>2995</v>
      </c>
      <c r="P481" t="s">
        <v>2273</v>
      </c>
      <c r="Q481" t="s">
        <v>2274</v>
      </c>
      <c r="R481" t="s">
        <v>2996</v>
      </c>
      <c r="S481" t="s">
        <v>2997</v>
      </c>
    </row>
    <row r="482" spans="1:19">
      <c r="A482" t="s">
        <v>2998</v>
      </c>
      <c r="B482" t="s">
        <v>2999</v>
      </c>
      <c r="C482" s="5" t="str">
        <f t="shared" si="7"/>
        <v>Tukzer Capacitive Stylus</v>
      </c>
      <c r="D482" s="5" t="str">
        <f>PROPER(E482)</f>
        <v>Electronics|Mobiles&amp;Accessories|Mobileaccessories|Styluspens</v>
      </c>
      <c r="E482" t="s">
        <v>2892</v>
      </c>
      <c r="F482">
        <v>349</v>
      </c>
      <c r="G482">
        <v>999</v>
      </c>
      <c r="H482" s="1">
        <v>0.65</v>
      </c>
      <c r="I482">
        <v>3.8</v>
      </c>
      <c r="J482" s="4">
        <v>16557</v>
      </c>
      <c r="K482" t="s">
        <v>3000</v>
      </c>
      <c r="P482" t="s">
        <v>3001</v>
      </c>
      <c r="Q482" t="s">
        <v>3002</v>
      </c>
      <c r="R482" t="s">
        <v>3003</v>
      </c>
      <c r="S482" t="s">
        <v>3004</v>
      </c>
    </row>
    <row r="483" spans="1:19">
      <c r="A483" t="s">
        <v>3005</v>
      </c>
      <c r="B483" t="s">
        <v>2574</v>
      </c>
      <c r="C483" s="5" t="str">
        <f t="shared" si="7"/>
        <v>Samsung Galaxy M13</v>
      </c>
      <c r="D483" s="5" t="str">
        <f>PROPER(E483)</f>
        <v>Electronics|Mobiles&amp;Accessories|Smartphones&amp;Basicmobiles|Smartphones</v>
      </c>
      <c r="E483" t="s">
        <v>2213</v>
      </c>
      <c r="F483" s="2">
        <v>13999</v>
      </c>
      <c r="G483" s="2">
        <v>19499</v>
      </c>
      <c r="H483" s="1">
        <v>0.28000000000000003</v>
      </c>
      <c r="I483">
        <v>4.0999999999999996</v>
      </c>
      <c r="J483" s="4">
        <v>18998</v>
      </c>
      <c r="K483" t="s">
        <v>2575</v>
      </c>
      <c r="P483" t="s">
        <v>2378</v>
      </c>
      <c r="Q483" t="s">
        <v>2379</v>
      </c>
      <c r="R483" t="s">
        <v>2576</v>
      </c>
      <c r="S483" t="s">
        <v>3006</v>
      </c>
    </row>
    <row r="484" spans="1:19">
      <c r="A484" t="s">
        <v>3007</v>
      </c>
      <c r="B484" t="s">
        <v>3008</v>
      </c>
      <c r="C484" s="5" t="str">
        <f t="shared" si="7"/>
        <v>Tukzer Capacitive Stylus</v>
      </c>
      <c r="D484" s="5" t="str">
        <f>PROPER(E484)</f>
        <v>Electronics|Mobiles&amp;Accessories|Mobileaccessories|Styluspens</v>
      </c>
      <c r="E484" t="s">
        <v>2892</v>
      </c>
      <c r="F484">
        <v>349</v>
      </c>
      <c r="G484">
        <v>999</v>
      </c>
      <c r="H484" s="1">
        <v>0.65</v>
      </c>
      <c r="I484">
        <v>3.8</v>
      </c>
      <c r="J484" s="4">
        <v>16557</v>
      </c>
      <c r="K484" t="s">
        <v>3009</v>
      </c>
      <c r="P484" t="s">
        <v>3001</v>
      </c>
      <c r="Q484" t="s">
        <v>3002</v>
      </c>
      <c r="R484" t="s">
        <v>3010</v>
      </c>
      <c r="S484" t="s">
        <v>3011</v>
      </c>
    </row>
    <row r="485" spans="1:19">
      <c r="A485" t="s">
        <v>3012</v>
      </c>
      <c r="B485" t="s">
        <v>3013</v>
      </c>
      <c r="C485" s="5" t="str">
        <f t="shared" si="7"/>
        <v>Mi 10W Wall</v>
      </c>
      <c r="D485" s="5" t="str">
        <f>PROPER(E485)</f>
        <v>Electronics|Mobiles&amp;Accessories|Mobileaccessories|Chargers|Wallchargers</v>
      </c>
      <c r="E485" t="s">
        <v>2343</v>
      </c>
      <c r="F485">
        <v>499</v>
      </c>
      <c r="G485">
        <v>599</v>
      </c>
      <c r="H485" s="1">
        <v>0.17</v>
      </c>
      <c r="I485">
        <v>4.2</v>
      </c>
      <c r="J485" s="4">
        <v>21916</v>
      </c>
      <c r="K485" t="s">
        <v>3014</v>
      </c>
      <c r="P485" t="s">
        <v>3015</v>
      </c>
      <c r="Q485" t="s">
        <v>3016</v>
      </c>
      <c r="R485" t="s">
        <v>3017</v>
      </c>
      <c r="S485" t="s">
        <v>3018</v>
      </c>
    </row>
    <row r="486" spans="1:19">
      <c r="A486" t="s">
        <v>3019</v>
      </c>
      <c r="B486" t="s">
        <v>2387</v>
      </c>
      <c r="C486" s="5" t="str">
        <f t="shared" si="7"/>
        <v>Fire-Boltt India's No</v>
      </c>
      <c r="D486" s="5" t="str">
        <f>PROPER(E486)</f>
        <v>Electronics|Wearabletechnology|Smartwatches</v>
      </c>
      <c r="E486" t="s">
        <v>2183</v>
      </c>
      <c r="F486" s="2">
        <v>2199</v>
      </c>
      <c r="G486" s="2">
        <v>9999</v>
      </c>
      <c r="H486" s="1">
        <v>0.78</v>
      </c>
      <c r="I486">
        <v>4.2</v>
      </c>
      <c r="J486" s="4">
        <v>29472</v>
      </c>
      <c r="K486" t="s">
        <v>3020</v>
      </c>
      <c r="P486" t="s">
        <v>2389</v>
      </c>
      <c r="Q486" t="s">
        <v>2390</v>
      </c>
      <c r="R486" t="s">
        <v>3021</v>
      </c>
      <c r="S486" t="s">
        <v>3022</v>
      </c>
    </row>
    <row r="487" spans="1:19">
      <c r="A487" t="s">
        <v>3023</v>
      </c>
      <c r="B487" t="s">
        <v>3024</v>
      </c>
      <c r="C487" s="5" t="str">
        <f t="shared" si="7"/>
        <v>STRIFF 12 Pieces</v>
      </c>
      <c r="D487" s="5" t="str">
        <f>PROPER(E487)</f>
        <v>Electronics|Mobiles&amp;Accessories|Mobileaccessories|D√©Cor</v>
      </c>
      <c r="E487" t="s">
        <v>2711</v>
      </c>
      <c r="F487">
        <v>95</v>
      </c>
      <c r="G487">
        <v>499</v>
      </c>
      <c r="H487" s="1">
        <v>0.81</v>
      </c>
      <c r="I487">
        <v>4.2</v>
      </c>
      <c r="J487" s="4">
        <v>1949</v>
      </c>
      <c r="K487" t="s">
        <v>3025</v>
      </c>
      <c r="P487" t="s">
        <v>3026</v>
      </c>
      <c r="Q487" t="s">
        <v>3027</v>
      </c>
      <c r="R487" t="s">
        <v>3028</v>
      </c>
      <c r="S487" t="s">
        <v>3029</v>
      </c>
    </row>
    <row r="488" spans="1:19">
      <c r="A488" t="s">
        <v>3030</v>
      </c>
      <c r="B488" t="s">
        <v>3031</v>
      </c>
      <c r="C488" s="5" t="str">
        <f t="shared" si="7"/>
        <v>FLiX (Beetel) USB</v>
      </c>
      <c r="D488" s="5" t="str">
        <f>PROPER(E488)</f>
        <v>Computers&amp;Accessories|Accessories&amp;Peripherals|Cables&amp;Accessories|Cables|Usbcables</v>
      </c>
      <c r="E488" t="s">
        <v>15</v>
      </c>
      <c r="F488">
        <v>139</v>
      </c>
      <c r="G488">
        <v>249</v>
      </c>
      <c r="H488" s="1">
        <v>0.44</v>
      </c>
      <c r="I488">
        <v>4</v>
      </c>
      <c r="J488" s="4">
        <v>9377</v>
      </c>
      <c r="K488" t="s">
        <v>557</v>
      </c>
      <c r="P488" t="s">
        <v>173</v>
      </c>
      <c r="Q488" t="s">
        <v>174</v>
      </c>
      <c r="R488" t="s">
        <v>3032</v>
      </c>
      <c r="S488" t="s">
        <v>3033</v>
      </c>
    </row>
    <row r="489" spans="1:19">
      <c r="A489" t="s">
        <v>3034</v>
      </c>
      <c r="B489" t="s">
        <v>3035</v>
      </c>
      <c r="C489" s="5" t="str">
        <f t="shared" si="7"/>
        <v>Noise ColorFit Pro</v>
      </c>
      <c r="D489" s="5" t="str">
        <f>PROPER(E489)</f>
        <v>Electronics|Wearabletechnology|Smartwatches</v>
      </c>
      <c r="E489" t="s">
        <v>2183</v>
      </c>
      <c r="F489" s="2">
        <v>4499</v>
      </c>
      <c r="G489" s="2">
        <v>7999</v>
      </c>
      <c r="H489" s="1">
        <v>0.44</v>
      </c>
      <c r="I489">
        <v>3.5</v>
      </c>
      <c r="J489" s="4">
        <v>37</v>
      </c>
      <c r="K489" t="s">
        <v>3036</v>
      </c>
      <c r="P489" t="s">
        <v>3037</v>
      </c>
      <c r="Q489" t="s">
        <v>3038</v>
      </c>
      <c r="R489" t="s">
        <v>3039</v>
      </c>
      <c r="S489" t="s">
        <v>3040</v>
      </c>
    </row>
    <row r="490" spans="1:19">
      <c r="A490" t="s">
        <v>3041</v>
      </c>
      <c r="B490" t="s">
        <v>3042</v>
      </c>
      <c r="C490" s="5" t="str">
        <f t="shared" si="7"/>
        <v>Elv Mobile Phone</v>
      </c>
      <c r="D490" s="5" t="str">
        <f>PROPER(E490)</f>
        <v>Electronics|Mobiles&amp;Accessories|Mobileaccessories|Stands</v>
      </c>
      <c r="E490" t="s">
        <v>2601</v>
      </c>
      <c r="F490">
        <v>89</v>
      </c>
      <c r="G490">
        <v>599</v>
      </c>
      <c r="H490" s="1">
        <v>0.85</v>
      </c>
      <c r="I490">
        <v>4.3</v>
      </c>
      <c r="J490" s="4">
        <v>2351</v>
      </c>
      <c r="K490" t="s">
        <v>3043</v>
      </c>
      <c r="P490" t="s">
        <v>3044</v>
      </c>
      <c r="Q490" t="s">
        <v>3045</v>
      </c>
      <c r="R490" t="s">
        <v>3046</v>
      </c>
      <c r="S490" t="s">
        <v>3047</v>
      </c>
    </row>
    <row r="491" spans="1:19">
      <c r="A491" t="s">
        <v>3048</v>
      </c>
      <c r="B491" t="s">
        <v>3049</v>
      </c>
      <c r="C491" s="5" t="str">
        <f t="shared" si="7"/>
        <v>iQOO Z6 44W</v>
      </c>
      <c r="D491" s="5" t="str">
        <f>PROPER(E491)</f>
        <v>Electronics|Mobiles&amp;Accessories|Smartphones&amp;Basicmobiles|Smartphones</v>
      </c>
      <c r="E491" t="s">
        <v>2213</v>
      </c>
      <c r="F491" s="2">
        <v>15499</v>
      </c>
      <c r="G491" s="2">
        <v>20999</v>
      </c>
      <c r="H491" s="1">
        <v>0.26</v>
      </c>
      <c r="I491">
        <v>4.0999999999999996</v>
      </c>
      <c r="J491" s="4">
        <v>19253</v>
      </c>
      <c r="K491" t="s">
        <v>2760</v>
      </c>
      <c r="P491" t="s">
        <v>2456</v>
      </c>
      <c r="Q491" t="s">
        <v>2457</v>
      </c>
      <c r="R491" t="s">
        <v>2803</v>
      </c>
      <c r="S491" t="s">
        <v>3050</v>
      </c>
    </row>
    <row r="492" spans="1:19">
      <c r="A492" t="s">
        <v>3051</v>
      </c>
      <c r="B492" t="s">
        <v>3052</v>
      </c>
      <c r="C492" s="5" t="str">
        <f t="shared" si="7"/>
        <v>Redmi 11 Prime</v>
      </c>
      <c r="D492" s="5" t="str">
        <f>PROPER(E492)</f>
        <v>Electronics|Mobiles&amp;Accessories|Smartphones&amp;Basicmobiles|Smartphones</v>
      </c>
      <c r="E492" t="s">
        <v>2213</v>
      </c>
      <c r="F492" s="2">
        <v>13999</v>
      </c>
      <c r="G492" s="2">
        <v>15999</v>
      </c>
      <c r="H492" s="1">
        <v>0.13</v>
      </c>
      <c r="I492">
        <v>3.9</v>
      </c>
      <c r="J492" s="4">
        <v>2180</v>
      </c>
      <c r="K492" t="s">
        <v>3053</v>
      </c>
      <c r="P492" t="s">
        <v>3054</v>
      </c>
      <c r="Q492" t="s">
        <v>3055</v>
      </c>
      <c r="R492" t="s">
        <v>3056</v>
      </c>
      <c r="S492" t="s">
        <v>3057</v>
      </c>
    </row>
    <row r="493" spans="1:19">
      <c r="A493" t="s">
        <v>3058</v>
      </c>
      <c r="B493" t="s">
        <v>3059</v>
      </c>
      <c r="C493" s="5" t="str">
        <f t="shared" si="7"/>
        <v>Noise Pulse Buzz</v>
      </c>
      <c r="D493" s="5" t="str">
        <f>PROPER(E493)</f>
        <v>Electronics|Wearabletechnology|Smartwatches</v>
      </c>
      <c r="E493" t="s">
        <v>2183</v>
      </c>
      <c r="F493" s="2">
        <v>1999</v>
      </c>
      <c r="G493" s="2">
        <v>4999</v>
      </c>
      <c r="H493" s="1">
        <v>0.6</v>
      </c>
      <c r="I493">
        <v>3.9</v>
      </c>
      <c r="J493" s="4">
        <v>7571</v>
      </c>
      <c r="K493" t="s">
        <v>3060</v>
      </c>
      <c r="P493" t="s">
        <v>3061</v>
      </c>
      <c r="Q493" t="s">
        <v>3062</v>
      </c>
      <c r="R493" t="s">
        <v>3063</v>
      </c>
      <c r="S493" t="s">
        <v>3064</v>
      </c>
    </row>
    <row r="494" spans="1:19">
      <c r="A494" t="s">
        <v>3065</v>
      </c>
      <c r="B494" t="s">
        <v>3066</v>
      </c>
      <c r="C494" s="5" t="str">
        <f t="shared" si="7"/>
        <v>PTron Newly Launched</v>
      </c>
      <c r="D494" s="5" t="str">
        <f>PROPER(E494)</f>
        <v>Electronics|Wearabletechnology|Smartwatches</v>
      </c>
      <c r="E494" t="s">
        <v>2183</v>
      </c>
      <c r="F494" s="2">
        <v>1399</v>
      </c>
      <c r="G494" s="2">
        <v>5999</v>
      </c>
      <c r="H494" s="1">
        <v>0.77</v>
      </c>
      <c r="I494">
        <v>3.3</v>
      </c>
      <c r="J494" s="4">
        <v>4415</v>
      </c>
      <c r="K494" t="s">
        <v>3067</v>
      </c>
      <c r="P494" t="s">
        <v>2914</v>
      </c>
      <c r="Q494" t="s">
        <v>2915</v>
      </c>
      <c r="R494" t="s">
        <v>3068</v>
      </c>
      <c r="S494" t="s">
        <v>3069</v>
      </c>
    </row>
    <row r="495" spans="1:19">
      <c r="A495" t="s">
        <v>3070</v>
      </c>
      <c r="B495" t="s">
        <v>3071</v>
      </c>
      <c r="C495" s="5" t="str">
        <f t="shared" si="7"/>
        <v>Portronics CLAMP X</v>
      </c>
      <c r="D495" s="5" t="str">
        <f>PROPER(E495)</f>
        <v>Electronics|Mobiles&amp;Accessories|Mobileaccessories|Automobileaccessories|Cradles</v>
      </c>
      <c r="E495" t="s">
        <v>2335</v>
      </c>
      <c r="F495">
        <v>599</v>
      </c>
      <c r="G495">
        <v>999</v>
      </c>
      <c r="H495" s="1">
        <v>0.4</v>
      </c>
      <c r="I495">
        <v>4</v>
      </c>
      <c r="J495" s="4">
        <v>18654</v>
      </c>
      <c r="K495" t="s">
        <v>3072</v>
      </c>
      <c r="P495" t="s">
        <v>3073</v>
      </c>
      <c r="Q495" t="s">
        <v>3074</v>
      </c>
      <c r="R495" t="s">
        <v>3075</v>
      </c>
      <c r="S495" t="s">
        <v>3076</v>
      </c>
    </row>
    <row r="496" spans="1:19">
      <c r="A496" t="s">
        <v>3077</v>
      </c>
      <c r="B496" t="s">
        <v>3078</v>
      </c>
      <c r="C496" s="5" t="str">
        <f t="shared" si="7"/>
        <v>pTron Volta Dual</v>
      </c>
      <c r="D496" s="5" t="str">
        <f>PROPER(E496)</f>
        <v>Electronics|Mobiles&amp;Accessories|Mobileaccessories|Chargers|Wallchargers</v>
      </c>
      <c r="E496" t="s">
        <v>2343</v>
      </c>
      <c r="F496">
        <v>199</v>
      </c>
      <c r="G496" s="2">
        <v>1099</v>
      </c>
      <c r="H496" s="1">
        <v>0.82</v>
      </c>
      <c r="I496">
        <v>4</v>
      </c>
      <c r="J496" s="4">
        <v>3197</v>
      </c>
      <c r="K496" t="s">
        <v>3079</v>
      </c>
      <c r="P496" t="s">
        <v>3080</v>
      </c>
      <c r="Q496" t="s">
        <v>3081</v>
      </c>
      <c r="R496" t="s">
        <v>3082</v>
      </c>
      <c r="S496" t="s">
        <v>3083</v>
      </c>
    </row>
    <row r="497" spans="1:19">
      <c r="A497" t="s">
        <v>3084</v>
      </c>
      <c r="B497" t="s">
        <v>3085</v>
      </c>
      <c r="C497" s="5" t="str">
        <f t="shared" si="7"/>
        <v>boAt Flash Edition</v>
      </c>
      <c r="D497" s="5" t="str">
        <f>PROPER(E497)</f>
        <v>Electronics|Wearabletechnology|Smartwatches</v>
      </c>
      <c r="E497" t="s">
        <v>2183</v>
      </c>
      <c r="F497" s="2">
        <v>1799</v>
      </c>
      <c r="G497" s="2">
        <v>6990</v>
      </c>
      <c r="H497" s="1">
        <v>0.74</v>
      </c>
      <c r="I497">
        <v>4</v>
      </c>
      <c r="J497" s="4">
        <v>26880</v>
      </c>
      <c r="K497" t="s">
        <v>3086</v>
      </c>
      <c r="P497" t="s">
        <v>3087</v>
      </c>
      <c r="Q497" t="s">
        <v>3088</v>
      </c>
      <c r="R497" t="s">
        <v>3089</v>
      </c>
      <c r="S497" t="s">
        <v>3090</v>
      </c>
    </row>
    <row r="498" spans="1:19">
      <c r="A498" t="s">
        <v>3091</v>
      </c>
      <c r="B498" t="s">
        <v>3092</v>
      </c>
      <c r="C498" s="5" t="str">
        <f t="shared" si="7"/>
        <v>boAt Wave Lite</v>
      </c>
      <c r="D498" s="5" t="str">
        <f>PROPER(E498)</f>
        <v>Electronics|Wearabletechnology|Smartwatches</v>
      </c>
      <c r="E498" t="s">
        <v>2183</v>
      </c>
      <c r="F498" s="2">
        <v>1499</v>
      </c>
      <c r="G498" s="2">
        <v>6990</v>
      </c>
      <c r="H498" s="1">
        <v>0.79</v>
      </c>
      <c r="I498">
        <v>3.9</v>
      </c>
      <c r="J498" s="4">
        <v>21796</v>
      </c>
      <c r="K498" t="s">
        <v>2264</v>
      </c>
      <c r="P498" t="s">
        <v>2265</v>
      </c>
      <c r="Q498" t="s">
        <v>2266</v>
      </c>
      <c r="R498" t="s">
        <v>3093</v>
      </c>
      <c r="S498" t="s">
        <v>3094</v>
      </c>
    </row>
    <row r="499" spans="1:19">
      <c r="A499" t="s">
        <v>3095</v>
      </c>
      <c r="B499" t="s">
        <v>3096</v>
      </c>
      <c r="C499" s="5" t="str">
        <f t="shared" si="7"/>
        <v>iQOO Z6 Pro</v>
      </c>
      <c r="D499" s="5" t="str">
        <f>PROPER(E499)</f>
        <v>Electronics|Mobiles&amp;Accessories|Smartphones&amp;Basicmobiles|Smartphones</v>
      </c>
      <c r="E499" t="s">
        <v>2213</v>
      </c>
      <c r="F499" s="2">
        <v>20999</v>
      </c>
      <c r="G499" s="2">
        <v>29990</v>
      </c>
      <c r="H499" s="1">
        <v>0.3</v>
      </c>
      <c r="I499">
        <v>4.3</v>
      </c>
      <c r="J499" s="4">
        <v>9499</v>
      </c>
      <c r="K499" t="s">
        <v>2841</v>
      </c>
      <c r="P499" t="s">
        <v>2842</v>
      </c>
      <c r="Q499" t="s">
        <v>2843</v>
      </c>
      <c r="R499" t="s">
        <v>3097</v>
      </c>
      <c r="S499" t="s">
        <v>3098</v>
      </c>
    </row>
    <row r="500" spans="1:19">
      <c r="A500" t="s">
        <v>3099</v>
      </c>
      <c r="B500" t="s">
        <v>3100</v>
      </c>
      <c r="C500" s="5" t="str">
        <f t="shared" si="7"/>
        <v>Samsung Galaxy M32</v>
      </c>
      <c r="D500" s="5" t="str">
        <f>PROPER(E500)</f>
        <v>Electronics|Mobiles&amp;Accessories|Smartphones&amp;Basicmobiles|Smartphones</v>
      </c>
      <c r="E500" t="s">
        <v>2213</v>
      </c>
      <c r="F500" s="2">
        <v>12999</v>
      </c>
      <c r="G500" s="2">
        <v>13499</v>
      </c>
      <c r="H500" s="1">
        <v>0.04</v>
      </c>
      <c r="I500">
        <v>4.0999999999999996</v>
      </c>
      <c r="J500" s="4">
        <v>56098</v>
      </c>
      <c r="K500" t="s">
        <v>3101</v>
      </c>
      <c r="P500" t="s">
        <v>3102</v>
      </c>
      <c r="Q500" t="s">
        <v>3103</v>
      </c>
      <c r="R500" t="s">
        <v>3104</v>
      </c>
      <c r="S500" t="s">
        <v>3105</v>
      </c>
    </row>
    <row r="501" spans="1:19">
      <c r="A501" t="s">
        <v>3106</v>
      </c>
      <c r="B501" t="s">
        <v>3107</v>
      </c>
      <c r="C501" s="5" t="str">
        <f t="shared" si="7"/>
        <v>Redmi Note 11T</v>
      </c>
      <c r="D501" s="5" t="str">
        <f>PROPER(E501)</f>
        <v>Electronics|Mobiles&amp;Accessories|Smartphones&amp;Basicmobiles|Smartphones</v>
      </c>
      <c r="E501" t="s">
        <v>2213</v>
      </c>
      <c r="F501" s="2">
        <v>16999</v>
      </c>
      <c r="G501" s="2">
        <v>20999</v>
      </c>
      <c r="H501" s="1">
        <v>0.19</v>
      </c>
      <c r="I501">
        <v>4.0999999999999996</v>
      </c>
      <c r="J501" s="4">
        <v>31822</v>
      </c>
      <c r="K501" t="s">
        <v>3108</v>
      </c>
      <c r="P501" t="s">
        <v>3109</v>
      </c>
      <c r="Q501" t="s">
        <v>3110</v>
      </c>
      <c r="R501" t="s">
        <v>3111</v>
      </c>
      <c r="S501" t="s">
        <v>3112</v>
      </c>
    </row>
    <row r="502" spans="1:19">
      <c r="A502" t="s">
        <v>3113</v>
      </c>
      <c r="B502" t="s">
        <v>3114</v>
      </c>
      <c r="C502" s="5" t="str">
        <f t="shared" si="7"/>
        <v>iQOO Z6 Pro</v>
      </c>
      <c r="D502" s="5" t="str">
        <f>PROPER(E502)</f>
        <v>Electronics|Mobiles&amp;Accessories|Smartphones&amp;Basicmobiles|Smartphones</v>
      </c>
      <c r="E502" t="s">
        <v>2213</v>
      </c>
      <c r="F502" s="2">
        <v>19999</v>
      </c>
      <c r="G502" s="2">
        <v>27990</v>
      </c>
      <c r="H502" s="1">
        <v>0.28999999999999998</v>
      </c>
      <c r="I502">
        <v>4.3</v>
      </c>
      <c r="J502" s="4">
        <v>9499</v>
      </c>
      <c r="K502" t="s">
        <v>3115</v>
      </c>
      <c r="P502" t="s">
        <v>2842</v>
      </c>
      <c r="Q502" t="s">
        <v>2843</v>
      </c>
      <c r="R502" t="s">
        <v>2844</v>
      </c>
      <c r="S502" t="s">
        <v>3116</v>
      </c>
    </row>
    <row r="503" spans="1:19">
      <c r="A503" t="s">
        <v>3117</v>
      </c>
      <c r="B503" t="s">
        <v>3118</v>
      </c>
      <c r="C503" s="5" t="str">
        <f t="shared" si="7"/>
        <v>Redmi Note 11</v>
      </c>
      <c r="D503" s="5" t="str">
        <f>PROPER(E503)</f>
        <v>Electronics|Mobiles&amp;Accessories|Smartphones&amp;Basicmobiles|Smartphones</v>
      </c>
      <c r="E503" t="s">
        <v>2213</v>
      </c>
      <c r="F503" s="2">
        <v>12999</v>
      </c>
      <c r="G503" s="2">
        <v>18999</v>
      </c>
      <c r="H503" s="1">
        <v>0.32</v>
      </c>
      <c r="I503">
        <v>4.0999999999999996</v>
      </c>
      <c r="J503" s="4">
        <v>50772</v>
      </c>
      <c r="K503" t="s">
        <v>3119</v>
      </c>
      <c r="P503" t="s">
        <v>2720</v>
      </c>
      <c r="Q503" t="s">
        <v>2721</v>
      </c>
      <c r="R503" t="s">
        <v>3120</v>
      </c>
      <c r="S503" t="s">
        <v>3121</v>
      </c>
    </row>
    <row r="504" spans="1:19">
      <c r="A504" t="s">
        <v>3122</v>
      </c>
      <c r="B504" t="s">
        <v>3123</v>
      </c>
      <c r="C504" s="5" t="str">
        <f t="shared" si="7"/>
        <v>Noise Pulse 2</v>
      </c>
      <c r="D504" s="5" t="str">
        <f>PROPER(E504)</f>
        <v>Electronics|Wearabletechnology|Smartwatches</v>
      </c>
      <c r="E504" t="s">
        <v>2183</v>
      </c>
      <c r="F504" s="2">
        <v>2999</v>
      </c>
      <c r="G504" s="2">
        <v>5999</v>
      </c>
      <c r="H504" s="1">
        <v>0.5</v>
      </c>
      <c r="I504">
        <v>4.0999999999999996</v>
      </c>
      <c r="J504" s="4">
        <v>7148</v>
      </c>
      <c r="K504" t="s">
        <v>3124</v>
      </c>
      <c r="P504" t="s">
        <v>3125</v>
      </c>
      <c r="Q504" t="s">
        <v>3126</v>
      </c>
      <c r="R504" t="s">
        <v>3127</v>
      </c>
      <c r="S504" t="s">
        <v>3128</v>
      </c>
    </row>
    <row r="505" spans="1:19">
      <c r="A505" t="s">
        <v>211</v>
      </c>
      <c r="B505" t="s">
        <v>212</v>
      </c>
      <c r="C505" s="5" t="str">
        <f t="shared" si="7"/>
        <v>boAt A400 USB</v>
      </c>
      <c r="D505" s="5" t="str">
        <f>PROPER(E505)</f>
        <v>Computers&amp;Accessories|Accessories&amp;Peripherals|Cables&amp;Accessories|Cables|Usbcables</v>
      </c>
      <c r="E505" t="s">
        <v>15</v>
      </c>
      <c r="F505">
        <v>299</v>
      </c>
      <c r="G505">
        <v>999</v>
      </c>
      <c r="H505" s="1">
        <v>0.7</v>
      </c>
      <c r="I505">
        <v>4.3</v>
      </c>
      <c r="J505" s="4">
        <v>20850</v>
      </c>
      <c r="K505" t="s">
        <v>213</v>
      </c>
      <c r="P505" t="s">
        <v>3129</v>
      </c>
      <c r="Q505" t="s">
        <v>3130</v>
      </c>
      <c r="R505" t="s">
        <v>3131</v>
      </c>
      <c r="S505" t="s">
        <v>3132</v>
      </c>
    </row>
    <row r="506" spans="1:19">
      <c r="A506" t="s">
        <v>204</v>
      </c>
      <c r="B506" t="s">
        <v>205</v>
      </c>
      <c r="C506" s="5" t="str">
        <f t="shared" si="7"/>
        <v>Duracell USB C</v>
      </c>
      <c r="D506" s="5" t="str">
        <f>PROPER(E506)</f>
        <v>Computers&amp;Accessories|Accessories&amp;Peripherals|Cables&amp;Accessories|Cables|Usbcables</v>
      </c>
      <c r="E506" t="s">
        <v>15</v>
      </c>
      <c r="F506">
        <v>970</v>
      </c>
      <c r="G506" s="2">
        <v>1999</v>
      </c>
      <c r="H506" s="1">
        <v>0.51</v>
      </c>
      <c r="I506">
        <v>4.4000000000000004</v>
      </c>
      <c r="J506" s="4">
        <v>184</v>
      </c>
      <c r="K506" t="s">
        <v>206</v>
      </c>
      <c r="P506" t="s">
        <v>207</v>
      </c>
      <c r="Q506" t="s">
        <v>208</v>
      </c>
      <c r="R506" t="s">
        <v>3133</v>
      </c>
      <c r="S506" t="s">
        <v>3134</v>
      </c>
    </row>
    <row r="507" spans="1:19">
      <c r="A507" t="s">
        <v>3135</v>
      </c>
      <c r="B507" t="s">
        <v>3136</v>
      </c>
      <c r="C507" s="5" t="str">
        <f t="shared" si="7"/>
        <v>Myvn 30W Warp/20W</v>
      </c>
      <c r="D507" s="5" t="str">
        <f>PROPER(E507)</f>
        <v>Electronics|Mobiles&amp;Accessories|Mobileaccessories|Chargers|Wallchargers</v>
      </c>
      <c r="E507" t="s">
        <v>2343</v>
      </c>
      <c r="F507">
        <v>329</v>
      </c>
      <c r="G507">
        <v>999</v>
      </c>
      <c r="H507" s="1">
        <v>0.67</v>
      </c>
      <c r="I507">
        <v>4.2</v>
      </c>
      <c r="J507" s="4">
        <v>3492</v>
      </c>
      <c r="K507" t="s">
        <v>3137</v>
      </c>
      <c r="P507" t="s">
        <v>3138</v>
      </c>
      <c r="Q507" t="s">
        <v>3139</v>
      </c>
      <c r="R507" t="s">
        <v>3140</v>
      </c>
      <c r="S507" t="s">
        <v>3141</v>
      </c>
    </row>
    <row r="508" spans="1:19">
      <c r="A508" t="s">
        <v>3142</v>
      </c>
      <c r="B508" t="s">
        <v>3143</v>
      </c>
      <c r="C508" s="5" t="str">
        <f t="shared" si="7"/>
        <v>PTron Newly Launched</v>
      </c>
      <c r="D508" s="5" t="str">
        <f>PROPER(E508)</f>
        <v>Electronics|Wearabletechnology|Smartwatches</v>
      </c>
      <c r="E508" t="s">
        <v>2183</v>
      </c>
      <c r="F508" s="2">
        <v>1299</v>
      </c>
      <c r="G508" s="2">
        <v>5999</v>
      </c>
      <c r="H508" s="1">
        <v>0.78</v>
      </c>
      <c r="I508">
        <v>3.3</v>
      </c>
      <c r="J508" s="4">
        <v>4415</v>
      </c>
      <c r="K508" t="s">
        <v>3144</v>
      </c>
      <c r="P508" t="s">
        <v>2914</v>
      </c>
      <c r="Q508" t="s">
        <v>2915</v>
      </c>
      <c r="R508" t="s">
        <v>3145</v>
      </c>
      <c r="S508" t="s">
        <v>3146</v>
      </c>
    </row>
    <row r="509" spans="1:19">
      <c r="A509" t="s">
        <v>3147</v>
      </c>
      <c r="B509" t="s">
        <v>3148</v>
      </c>
      <c r="C509" s="5" t="str">
        <f t="shared" si="7"/>
        <v>SanDisk Ultra¬Æ microSDXC‚Ñ¢</v>
      </c>
      <c r="D509" s="5" t="str">
        <f>PROPER(E509)</f>
        <v>Electronics|Accessories|Memorycards|Microsd</v>
      </c>
      <c r="E509" t="s">
        <v>2241</v>
      </c>
      <c r="F509" s="2">
        <v>1989</v>
      </c>
      <c r="G509" s="2">
        <v>3500</v>
      </c>
      <c r="H509" s="1">
        <v>0.43</v>
      </c>
      <c r="I509">
        <v>4.4000000000000004</v>
      </c>
      <c r="J509" s="4">
        <v>67260</v>
      </c>
      <c r="K509" t="s">
        <v>3149</v>
      </c>
      <c r="P509" t="s">
        <v>2243</v>
      </c>
      <c r="Q509" t="s">
        <v>2244</v>
      </c>
      <c r="R509" t="s">
        <v>3150</v>
      </c>
      <c r="S509" t="s">
        <v>3151</v>
      </c>
    </row>
    <row r="510" spans="1:19">
      <c r="A510" t="s">
        <v>3152</v>
      </c>
      <c r="B510" t="s">
        <v>2190</v>
      </c>
      <c r="C510" s="5" t="str">
        <f t="shared" si="7"/>
        <v>Fire-Boltt Phoenix Smart</v>
      </c>
      <c r="D510" s="5" t="str">
        <f>PROPER(E510)</f>
        <v>Electronics|Wearabletechnology|Smartwatches</v>
      </c>
      <c r="E510" t="s">
        <v>2183</v>
      </c>
      <c r="F510" s="2">
        <v>1999</v>
      </c>
      <c r="G510" s="2">
        <v>9999</v>
      </c>
      <c r="H510" s="1">
        <v>0.8</v>
      </c>
      <c r="I510">
        <v>4.3</v>
      </c>
      <c r="J510" s="4">
        <v>27704</v>
      </c>
      <c r="K510" t="s">
        <v>2494</v>
      </c>
      <c r="P510" t="s">
        <v>2192</v>
      </c>
      <c r="Q510" t="s">
        <v>2193</v>
      </c>
      <c r="R510" t="s">
        <v>3153</v>
      </c>
      <c r="S510" t="s">
        <v>3154</v>
      </c>
    </row>
    <row r="511" spans="1:19">
      <c r="A511" t="s">
        <v>3155</v>
      </c>
      <c r="B511" t="s">
        <v>3156</v>
      </c>
      <c r="C511" s="5" t="str">
        <f t="shared" si="7"/>
        <v>Redmi Note 11</v>
      </c>
      <c r="D511" s="5" t="str">
        <f>PROPER(E511)</f>
        <v>Electronics|Mobiles&amp;Accessories|Smartphones&amp;Basicmobiles|Smartphones</v>
      </c>
      <c r="E511" t="s">
        <v>2213</v>
      </c>
      <c r="F511" s="2">
        <v>12999</v>
      </c>
      <c r="G511" s="2">
        <v>18999</v>
      </c>
      <c r="H511" s="1">
        <v>0.32</v>
      </c>
      <c r="I511">
        <v>4.0999999999999996</v>
      </c>
      <c r="J511" s="4">
        <v>50772</v>
      </c>
      <c r="K511" t="s">
        <v>3119</v>
      </c>
      <c r="P511" t="s">
        <v>2720</v>
      </c>
      <c r="Q511" t="s">
        <v>2721</v>
      </c>
      <c r="R511" t="s">
        <v>2722</v>
      </c>
      <c r="S511" t="s">
        <v>3157</v>
      </c>
    </row>
    <row r="512" spans="1:19">
      <c r="A512" t="s">
        <v>3158</v>
      </c>
      <c r="B512" t="s">
        <v>3159</v>
      </c>
      <c r="C512" s="5" t="str">
        <f t="shared" si="7"/>
        <v>Noise ColorFit Pro</v>
      </c>
      <c r="D512" s="5" t="str">
        <f>PROPER(E512)</f>
        <v>Electronics|Wearabletechnology|Smartwatches</v>
      </c>
      <c r="E512" t="s">
        <v>2183</v>
      </c>
      <c r="F512" s="2">
        <v>1499</v>
      </c>
      <c r="G512" s="2">
        <v>4999</v>
      </c>
      <c r="H512" s="1">
        <v>0.7</v>
      </c>
      <c r="I512">
        <v>4</v>
      </c>
      <c r="J512" s="4">
        <v>92588</v>
      </c>
      <c r="K512" t="s">
        <v>3160</v>
      </c>
      <c r="P512" t="s">
        <v>3161</v>
      </c>
      <c r="Q512" t="s">
        <v>3162</v>
      </c>
      <c r="R512" t="s">
        <v>3163</v>
      </c>
      <c r="S512" t="s">
        <v>3164</v>
      </c>
    </row>
    <row r="513" spans="1:19">
      <c r="A513" t="s">
        <v>3165</v>
      </c>
      <c r="B513" t="s">
        <v>3166</v>
      </c>
      <c r="C513" s="5" t="str">
        <f t="shared" si="7"/>
        <v>Redmi Note 11T</v>
      </c>
      <c r="D513" s="5" t="str">
        <f>PROPER(E513)</f>
        <v>Electronics|Mobiles&amp;Accessories|Smartphones&amp;Basicmobiles|Smartphones</v>
      </c>
      <c r="E513" t="s">
        <v>2213</v>
      </c>
      <c r="F513" s="2">
        <v>16999</v>
      </c>
      <c r="G513" s="2">
        <v>20999</v>
      </c>
      <c r="H513" s="1">
        <v>0.19</v>
      </c>
      <c r="I513">
        <v>4.0999999999999996</v>
      </c>
      <c r="J513" s="4">
        <v>31822</v>
      </c>
      <c r="K513" t="s">
        <v>3167</v>
      </c>
      <c r="P513" t="s">
        <v>3109</v>
      </c>
      <c r="Q513" t="s">
        <v>3110</v>
      </c>
      <c r="R513" t="s">
        <v>3168</v>
      </c>
      <c r="S513" t="s">
        <v>3169</v>
      </c>
    </row>
    <row r="514" spans="1:19">
      <c r="A514" t="s">
        <v>3170</v>
      </c>
      <c r="B514" t="s">
        <v>3171</v>
      </c>
      <c r="C514" s="5" t="str">
        <f t="shared" si="7"/>
        <v>Newly Launched Boult</v>
      </c>
      <c r="D514" s="5" t="str">
        <f>PROPER(E514)</f>
        <v>Electronics|Wearabletechnology|Smartwatches</v>
      </c>
      <c r="E514" t="s">
        <v>2183</v>
      </c>
      <c r="F514" s="2">
        <v>1999</v>
      </c>
      <c r="G514" s="2">
        <v>8499</v>
      </c>
      <c r="H514" s="1">
        <v>0.76</v>
      </c>
      <c r="I514">
        <v>4.3</v>
      </c>
      <c r="J514" s="4">
        <v>240</v>
      </c>
      <c r="K514" t="s">
        <v>3172</v>
      </c>
      <c r="P514" t="s">
        <v>3173</v>
      </c>
      <c r="Q514" t="s">
        <v>3174</v>
      </c>
      <c r="R514" t="s">
        <v>3175</v>
      </c>
      <c r="S514" t="s">
        <v>3176</v>
      </c>
    </row>
    <row r="515" spans="1:19">
      <c r="A515" t="s">
        <v>3177</v>
      </c>
      <c r="B515" t="s">
        <v>3178</v>
      </c>
      <c r="C515" s="5" t="str">
        <f t="shared" ref="C515:C578" si="8">TRIM(LEFT(B515,FIND(" ",B515,FIND(" ",B515,FIND(" ",B515)+1)+1)))</f>
        <v>OnePlus Nord Watch</v>
      </c>
      <c r="D515" s="5" t="str">
        <f>PROPER(E515)</f>
        <v>Electronics|Wearabletechnology|Smartwatches</v>
      </c>
      <c r="E515" t="s">
        <v>2183</v>
      </c>
      <c r="F515" s="2">
        <v>4999</v>
      </c>
      <c r="G515" s="2">
        <v>6999</v>
      </c>
      <c r="H515" s="1">
        <v>0.28999999999999998</v>
      </c>
      <c r="I515">
        <v>3.8</v>
      </c>
      <c r="J515" s="4">
        <v>758</v>
      </c>
      <c r="K515" t="s">
        <v>3179</v>
      </c>
      <c r="P515" t="s">
        <v>3180</v>
      </c>
      <c r="Q515" t="s">
        <v>3181</v>
      </c>
      <c r="R515" t="s">
        <v>3182</v>
      </c>
      <c r="S515" t="s">
        <v>3183</v>
      </c>
    </row>
    <row r="516" spans="1:19">
      <c r="A516" t="s">
        <v>251</v>
      </c>
      <c r="B516" t="s">
        <v>252</v>
      </c>
      <c r="C516" s="5" t="str">
        <f t="shared" si="8"/>
        <v>pTron Solero MB301</v>
      </c>
      <c r="D516" s="5" t="str">
        <f>PROPER(E516)</f>
        <v>Computers&amp;Accessories|Accessories&amp;Peripherals|Cables&amp;Accessories|Cables|Usbcables</v>
      </c>
      <c r="E516" t="s">
        <v>15</v>
      </c>
      <c r="F516">
        <v>99</v>
      </c>
      <c r="G516">
        <v>666.66</v>
      </c>
      <c r="H516" s="1">
        <v>0.85</v>
      </c>
      <c r="I516">
        <v>3.9</v>
      </c>
      <c r="J516" s="4">
        <v>24870</v>
      </c>
      <c r="K516" t="s">
        <v>253</v>
      </c>
      <c r="P516" t="s">
        <v>2595</v>
      </c>
      <c r="Q516" t="s">
        <v>2596</v>
      </c>
      <c r="R516" t="s">
        <v>3184</v>
      </c>
      <c r="S516" t="s">
        <v>3185</v>
      </c>
    </row>
    <row r="517" spans="1:19">
      <c r="A517" t="s">
        <v>3186</v>
      </c>
      <c r="B517" t="s">
        <v>3187</v>
      </c>
      <c r="C517" s="5" t="str">
        <f t="shared" si="8"/>
        <v>Noise Agile 2</v>
      </c>
      <c r="D517" s="5" t="str">
        <f>PROPER(E517)</f>
        <v>Electronics|Wearabletechnology|Smartwatches</v>
      </c>
      <c r="E517" t="s">
        <v>2183</v>
      </c>
      <c r="F517" s="2">
        <v>2499</v>
      </c>
      <c r="G517" s="2">
        <v>5999</v>
      </c>
      <c r="H517" s="1">
        <v>0.57999999999999996</v>
      </c>
      <c r="I517">
        <v>3.7</v>
      </c>
      <c r="J517" s="4">
        <v>828</v>
      </c>
      <c r="K517" t="s">
        <v>3188</v>
      </c>
      <c r="P517" t="s">
        <v>3189</v>
      </c>
      <c r="Q517" t="s">
        <v>3190</v>
      </c>
      <c r="R517" t="s">
        <v>3191</v>
      </c>
      <c r="S517" t="s">
        <v>3192</v>
      </c>
    </row>
    <row r="518" spans="1:19">
      <c r="A518" t="s">
        <v>3193</v>
      </c>
      <c r="B518" t="s">
        <v>3194</v>
      </c>
      <c r="C518" s="5" t="str">
        <f t="shared" si="8"/>
        <v>Motorola a10 Dual</v>
      </c>
      <c r="D518" s="5" t="str">
        <f>PROPER(E518)</f>
        <v>Electronics|Mobiles&amp;Accessories|Smartphones&amp;Basicmobiles|Basicmobiles</v>
      </c>
      <c r="E518" t="s">
        <v>2256</v>
      </c>
      <c r="F518" s="2">
        <v>1399</v>
      </c>
      <c r="G518" s="2">
        <v>1630</v>
      </c>
      <c r="H518" s="1">
        <v>0.14000000000000001</v>
      </c>
      <c r="I518">
        <v>4</v>
      </c>
      <c r="J518" s="4">
        <v>9378</v>
      </c>
      <c r="K518" t="s">
        <v>3195</v>
      </c>
      <c r="P518" t="s">
        <v>2869</v>
      </c>
      <c r="Q518" t="s">
        <v>2870</v>
      </c>
      <c r="R518" t="s">
        <v>3196</v>
      </c>
      <c r="S518" t="s">
        <v>3197</v>
      </c>
    </row>
    <row r="519" spans="1:19">
      <c r="A519" t="s">
        <v>3198</v>
      </c>
      <c r="B519" t="s">
        <v>3199</v>
      </c>
      <c r="C519" s="5" t="str">
        <f t="shared" si="8"/>
        <v>Fire-Boltt Ninja 3</v>
      </c>
      <c r="D519" s="5" t="str">
        <f>PROPER(E519)</f>
        <v>Electronics|Wearabletechnology|Smartwatches</v>
      </c>
      <c r="E519" t="s">
        <v>2183</v>
      </c>
      <c r="F519" s="2">
        <v>1499</v>
      </c>
      <c r="G519" s="2">
        <v>9999</v>
      </c>
      <c r="H519" s="1">
        <v>0.85</v>
      </c>
      <c r="I519">
        <v>4.2</v>
      </c>
      <c r="J519" s="4">
        <v>22638</v>
      </c>
      <c r="K519" t="s">
        <v>3200</v>
      </c>
      <c r="P519" t="s">
        <v>2359</v>
      </c>
      <c r="Q519" t="s">
        <v>2360</v>
      </c>
      <c r="R519" t="s">
        <v>3201</v>
      </c>
      <c r="S519" t="s">
        <v>3202</v>
      </c>
    </row>
    <row r="520" spans="1:19">
      <c r="A520" t="s">
        <v>257</v>
      </c>
      <c r="B520" t="s">
        <v>258</v>
      </c>
      <c r="C520" s="5" t="str">
        <f t="shared" si="8"/>
        <v>Amazonbasics Nylon Braided</v>
      </c>
      <c r="D520" s="5" t="str">
        <f>PROPER(E520)</f>
        <v>Computers&amp;Accessories|Accessories&amp;Peripherals|Cables&amp;Accessories|Cables|Usbcables</v>
      </c>
      <c r="E520" t="s">
        <v>15</v>
      </c>
      <c r="F520">
        <v>899</v>
      </c>
      <c r="G520" s="2">
        <v>1900</v>
      </c>
      <c r="H520" s="1">
        <v>0.53</v>
      </c>
      <c r="I520">
        <v>4.4000000000000004</v>
      </c>
      <c r="J520" s="4">
        <v>13552</v>
      </c>
      <c r="K520" t="s">
        <v>259</v>
      </c>
      <c r="P520" t="s">
        <v>260</v>
      </c>
      <c r="Q520" t="s">
        <v>261</v>
      </c>
      <c r="R520" t="s">
        <v>3203</v>
      </c>
      <c r="S520" t="s">
        <v>3204</v>
      </c>
    </row>
    <row r="521" spans="1:19">
      <c r="A521" t="s">
        <v>3205</v>
      </c>
      <c r="B521" t="s">
        <v>3206</v>
      </c>
      <c r="C521" s="5" t="str">
        <f t="shared" si="8"/>
        <v>Flix (Beetel) Bolt</v>
      </c>
      <c r="D521" s="5" t="str">
        <f>PROPER(E521)</f>
        <v>Electronics|Mobiles&amp;Accessories|Mobileaccessories|Chargers|Wallchargers</v>
      </c>
      <c r="E521" t="s">
        <v>2343</v>
      </c>
      <c r="F521">
        <v>249</v>
      </c>
      <c r="G521">
        <v>599</v>
      </c>
      <c r="H521" s="1">
        <v>0.57999999999999996</v>
      </c>
      <c r="I521">
        <v>3.9</v>
      </c>
      <c r="J521" s="4">
        <v>2147</v>
      </c>
      <c r="K521" t="s">
        <v>3207</v>
      </c>
      <c r="P521" t="s">
        <v>3208</v>
      </c>
      <c r="Q521" t="s">
        <v>3209</v>
      </c>
      <c r="R521" t="s">
        <v>3210</v>
      </c>
      <c r="S521" t="s">
        <v>3211</v>
      </c>
    </row>
    <row r="522" spans="1:19">
      <c r="A522" t="s">
        <v>3212</v>
      </c>
      <c r="B522" t="s">
        <v>3213</v>
      </c>
      <c r="C522" s="5" t="str">
        <f t="shared" si="8"/>
        <v>Kyosei Advanced Tempered</v>
      </c>
      <c r="D522" s="5" t="str">
        <f>PROPER(E522)</f>
        <v>Electronics|Mobiles&amp;Accessories|Mobileaccessories|Maintenance,Upkeep&amp;Repairs|Screenprotectors</v>
      </c>
      <c r="E522" t="s">
        <v>2823</v>
      </c>
      <c r="F522">
        <v>299</v>
      </c>
      <c r="G522" s="2">
        <v>1199</v>
      </c>
      <c r="H522" s="1">
        <v>0.75</v>
      </c>
      <c r="I522">
        <v>4.5</v>
      </c>
      <c r="J522" s="4">
        <v>596</v>
      </c>
      <c r="K522" t="s">
        <v>3214</v>
      </c>
      <c r="P522" t="s">
        <v>3215</v>
      </c>
      <c r="Q522" t="s">
        <v>3216</v>
      </c>
      <c r="R522" t="s">
        <v>3217</v>
      </c>
      <c r="S522" t="s">
        <v>3218</v>
      </c>
    </row>
    <row r="523" spans="1:19">
      <c r="A523" t="s">
        <v>3219</v>
      </c>
      <c r="B523" t="s">
        <v>3220</v>
      </c>
      <c r="C523" s="5" t="str">
        <f t="shared" si="8"/>
        <v>STRIFF 12 Pieces</v>
      </c>
      <c r="D523" s="5" t="str">
        <f>PROPER(E523)</f>
        <v>Electronics|Mobiles&amp;Accessories|Mobileaccessories|D√©Cor</v>
      </c>
      <c r="E523" t="s">
        <v>2711</v>
      </c>
      <c r="F523">
        <v>79</v>
      </c>
      <c r="G523">
        <v>499</v>
      </c>
      <c r="H523" s="1">
        <v>0.84</v>
      </c>
      <c r="I523">
        <v>4.2</v>
      </c>
      <c r="J523" s="4">
        <v>1949</v>
      </c>
      <c r="K523" t="s">
        <v>3221</v>
      </c>
      <c r="P523" t="s">
        <v>3026</v>
      </c>
      <c r="Q523" t="s">
        <v>3027</v>
      </c>
      <c r="R523" t="s">
        <v>3222</v>
      </c>
      <c r="S523" t="s">
        <v>3223</v>
      </c>
    </row>
    <row r="524" spans="1:19">
      <c r="A524" t="s">
        <v>3224</v>
      </c>
      <c r="B524" t="s">
        <v>3225</v>
      </c>
      <c r="C524" s="5" t="str">
        <f t="shared" si="8"/>
        <v>Redmi 11 Prime</v>
      </c>
      <c r="D524" s="5" t="str">
        <f>PROPER(E524)</f>
        <v>Electronics|Mobiles&amp;Accessories|Smartphones&amp;Basicmobiles|Smartphones</v>
      </c>
      <c r="E524" t="s">
        <v>2213</v>
      </c>
      <c r="F524" s="2">
        <v>13999</v>
      </c>
      <c r="G524" s="2">
        <v>15999</v>
      </c>
      <c r="H524" s="1">
        <v>0.13</v>
      </c>
      <c r="I524">
        <v>3.9</v>
      </c>
      <c r="J524" s="4">
        <v>2180</v>
      </c>
      <c r="K524" t="s">
        <v>3053</v>
      </c>
      <c r="P524" t="s">
        <v>3226</v>
      </c>
      <c r="Q524" t="s">
        <v>3227</v>
      </c>
      <c r="R524" t="s">
        <v>3228</v>
      </c>
      <c r="S524" t="s">
        <v>3229</v>
      </c>
    </row>
    <row r="525" spans="1:19">
      <c r="A525" t="s">
        <v>3230</v>
      </c>
      <c r="B525" t="s">
        <v>3231</v>
      </c>
      <c r="C525" s="5" t="str">
        <f t="shared" si="8"/>
        <v>Samsung Original EHS64</v>
      </c>
      <c r="D525" s="5" t="str">
        <f>PROPER(E525)</f>
        <v>Electronics|Headphones,Earbuds&amp;Accessories|Headphones|In-Ear</v>
      </c>
      <c r="E525" t="s">
        <v>2271</v>
      </c>
      <c r="F525">
        <v>949</v>
      </c>
      <c r="G525">
        <v>999</v>
      </c>
      <c r="H525" s="1">
        <v>0.05</v>
      </c>
      <c r="I525">
        <v>4.2</v>
      </c>
      <c r="J525" s="4">
        <v>31539</v>
      </c>
      <c r="K525" t="s">
        <v>3232</v>
      </c>
      <c r="P525" t="s">
        <v>2928</v>
      </c>
      <c r="Q525" t="s">
        <v>2929</v>
      </c>
      <c r="R525" t="s">
        <v>3233</v>
      </c>
      <c r="S525" t="s">
        <v>3234</v>
      </c>
    </row>
    <row r="526" spans="1:19">
      <c r="A526" t="s">
        <v>3235</v>
      </c>
      <c r="B526" t="s">
        <v>3236</v>
      </c>
      <c r="C526" s="5" t="str">
        <f t="shared" si="8"/>
        <v>STRIFF Multi Angle</v>
      </c>
      <c r="D526" s="5" t="str">
        <f>PROPER(E526)</f>
        <v>Electronics|Mobiles&amp;Accessories|Mobileaccessories|Stands</v>
      </c>
      <c r="E526" t="s">
        <v>2601</v>
      </c>
      <c r="F526">
        <v>99</v>
      </c>
      <c r="G526">
        <v>499</v>
      </c>
      <c r="H526" s="1">
        <v>0.8</v>
      </c>
      <c r="I526">
        <v>4.0999999999999996</v>
      </c>
      <c r="J526" s="4">
        <v>2451</v>
      </c>
      <c r="K526" t="s">
        <v>3237</v>
      </c>
      <c r="P526" t="s">
        <v>3238</v>
      </c>
      <c r="Q526" t="s">
        <v>3239</v>
      </c>
      <c r="R526" t="s">
        <v>3240</v>
      </c>
      <c r="S526" t="s">
        <v>3241</v>
      </c>
    </row>
    <row r="527" spans="1:19">
      <c r="A527" t="s">
        <v>3242</v>
      </c>
      <c r="B527" t="s">
        <v>3243</v>
      </c>
      <c r="C527" s="5" t="str">
        <f t="shared" si="8"/>
        <v>boAt Newly Launched</v>
      </c>
      <c r="D527" s="5" t="str">
        <f>PROPER(E527)</f>
        <v>Electronics|Wearabletechnology|Smartwatches</v>
      </c>
      <c r="E527" t="s">
        <v>2183</v>
      </c>
      <c r="F527" s="2">
        <v>2499</v>
      </c>
      <c r="G527" s="2">
        <v>7990</v>
      </c>
      <c r="H527" s="1">
        <v>0.69</v>
      </c>
      <c r="I527">
        <v>4.0999999999999996</v>
      </c>
      <c r="J527" s="4">
        <v>154</v>
      </c>
      <c r="K527" t="s">
        <v>3244</v>
      </c>
      <c r="P527" t="s">
        <v>9455</v>
      </c>
      <c r="Q527" t="s">
        <v>2908</v>
      </c>
      <c r="R527" t="s">
        <v>3245</v>
      </c>
      <c r="S527" t="s">
        <v>3246</v>
      </c>
    </row>
    <row r="528" spans="1:19">
      <c r="A528" t="s">
        <v>3247</v>
      </c>
      <c r="B528" t="s">
        <v>3248</v>
      </c>
      <c r="C528" s="5" t="str">
        <f t="shared" si="8"/>
        <v>WeCool B1 Mobile</v>
      </c>
      <c r="D528" s="5" t="str">
        <f>PROPER(E528)</f>
        <v>Electronics|Mobiles&amp;Accessories|Mobileaccessories|Mounts|Handlebarmounts</v>
      </c>
      <c r="E528" t="s">
        <v>3249</v>
      </c>
      <c r="F528">
        <v>689</v>
      </c>
      <c r="G528" s="2">
        <v>1999</v>
      </c>
      <c r="H528" s="1">
        <v>0.66</v>
      </c>
      <c r="I528">
        <v>4.3</v>
      </c>
      <c r="J528" s="4">
        <v>1193</v>
      </c>
      <c r="K528" t="s">
        <v>3250</v>
      </c>
      <c r="P528" t="s">
        <v>3251</v>
      </c>
      <c r="Q528" t="s">
        <v>3252</v>
      </c>
      <c r="R528" t="s">
        <v>3253</v>
      </c>
      <c r="S528" t="s">
        <v>3254</v>
      </c>
    </row>
    <row r="529" spans="1:19">
      <c r="A529" t="s">
        <v>3255</v>
      </c>
      <c r="B529" t="s">
        <v>3256</v>
      </c>
      <c r="C529" s="5" t="str">
        <f t="shared" si="8"/>
        <v>Sounce 360 Adjustable</v>
      </c>
      <c r="D529" s="5" t="str">
        <f>PROPER(E529)</f>
        <v>Electronics|Mobiles&amp;Accessories|Mobileaccessories|Mounts|Bedstand&amp;Deskmounts</v>
      </c>
      <c r="E529" t="s">
        <v>2947</v>
      </c>
      <c r="F529">
        <v>499</v>
      </c>
      <c r="G529" s="2">
        <v>1899</v>
      </c>
      <c r="H529" s="1">
        <v>0.74</v>
      </c>
      <c r="I529">
        <v>4.0999999999999996</v>
      </c>
      <c r="J529" s="4">
        <v>1475</v>
      </c>
      <c r="K529" t="s">
        <v>3257</v>
      </c>
      <c r="P529" t="s">
        <v>3258</v>
      </c>
      <c r="Q529" t="s">
        <v>3259</v>
      </c>
      <c r="R529" t="s">
        <v>3260</v>
      </c>
      <c r="S529" t="s">
        <v>3261</v>
      </c>
    </row>
    <row r="530" spans="1:19">
      <c r="A530" t="s">
        <v>3262</v>
      </c>
      <c r="B530" t="s">
        <v>3263</v>
      </c>
      <c r="C530" s="5" t="str">
        <f t="shared" si="8"/>
        <v>OpenTech¬Æ Military-Grade Tempered</v>
      </c>
      <c r="D530" s="5" t="str">
        <f>PROPER(E530)</f>
        <v>Electronics|Mobiles&amp;Accessories|Mobileaccessories|Maintenance,Upkeep&amp;Repairs|Screenprotectors</v>
      </c>
      <c r="E530" t="s">
        <v>2823</v>
      </c>
      <c r="F530">
        <v>299</v>
      </c>
      <c r="G530">
        <v>999</v>
      </c>
      <c r="H530" s="1">
        <v>0.7</v>
      </c>
      <c r="I530">
        <v>4.3</v>
      </c>
      <c r="J530" s="4">
        <v>8891</v>
      </c>
      <c r="K530" t="s">
        <v>3264</v>
      </c>
      <c r="P530" t="s">
        <v>3265</v>
      </c>
      <c r="Q530" t="s">
        <v>3266</v>
      </c>
      <c r="R530" t="s">
        <v>3267</v>
      </c>
      <c r="S530" t="s">
        <v>3268</v>
      </c>
    </row>
    <row r="531" spans="1:19">
      <c r="A531" t="s">
        <v>3269</v>
      </c>
      <c r="B531" t="s">
        <v>3270</v>
      </c>
      <c r="C531" s="5" t="str">
        <f t="shared" si="8"/>
        <v>EN LIGNE Adjustable</v>
      </c>
      <c r="D531" s="5" t="str">
        <f>PROPER(E531)</f>
        <v>Electronics|Mobiles&amp;Accessories|Mobileaccessories|Stands</v>
      </c>
      <c r="E531" t="s">
        <v>2601</v>
      </c>
      <c r="F531">
        <v>209</v>
      </c>
      <c r="G531">
        <v>499</v>
      </c>
      <c r="H531" s="1">
        <v>0.57999999999999996</v>
      </c>
      <c r="I531">
        <v>3.6</v>
      </c>
      <c r="J531" s="4">
        <v>104</v>
      </c>
      <c r="K531" t="s">
        <v>3271</v>
      </c>
      <c r="P531" t="s">
        <v>3272</v>
      </c>
      <c r="Q531" t="s">
        <v>3273</v>
      </c>
      <c r="R531" t="s">
        <v>3274</v>
      </c>
      <c r="S531" t="s">
        <v>3275</v>
      </c>
    </row>
    <row r="532" spans="1:19">
      <c r="A532" t="s">
        <v>3276</v>
      </c>
      <c r="B532" t="s">
        <v>3277</v>
      </c>
      <c r="C532" s="5" t="str">
        <f t="shared" si="8"/>
        <v>Tecno Spark 8T</v>
      </c>
      <c r="D532" s="5" t="str">
        <f>PROPER(E532)</f>
        <v>Electronics|Mobiles&amp;Accessories|Smartphones&amp;Basicmobiles|Smartphones</v>
      </c>
      <c r="E532" t="s">
        <v>2213</v>
      </c>
      <c r="F532" s="2">
        <v>8499</v>
      </c>
      <c r="G532" s="2">
        <v>12999</v>
      </c>
      <c r="H532" s="1">
        <v>0.35</v>
      </c>
      <c r="I532">
        <v>4.0999999999999996</v>
      </c>
      <c r="J532" s="4">
        <v>6662</v>
      </c>
      <c r="K532" t="s">
        <v>3278</v>
      </c>
      <c r="P532" t="s">
        <v>3279</v>
      </c>
      <c r="Q532" t="s">
        <v>3280</v>
      </c>
      <c r="R532" t="s">
        <v>3281</v>
      </c>
      <c r="S532" t="s">
        <v>3282</v>
      </c>
    </row>
    <row r="533" spans="1:19">
      <c r="A533" t="s">
        <v>3283</v>
      </c>
      <c r="B533" t="s">
        <v>3284</v>
      </c>
      <c r="C533" s="5" t="str">
        <f t="shared" si="8"/>
        <v>URBN 20000 mAh</v>
      </c>
      <c r="D533" s="5" t="str">
        <f>PROPER(E533)</f>
        <v>Electronics|Mobiles&amp;Accessories|Mobileaccessories|Chargers|Powerbanks</v>
      </c>
      <c r="E533" t="s">
        <v>2205</v>
      </c>
      <c r="F533" s="2">
        <v>2179</v>
      </c>
      <c r="G533" s="2">
        <v>3999</v>
      </c>
      <c r="H533" s="1">
        <v>0.46</v>
      </c>
      <c r="I533">
        <v>4</v>
      </c>
      <c r="J533" s="4">
        <v>8380</v>
      </c>
      <c r="K533" t="s">
        <v>3285</v>
      </c>
      <c r="P533" t="s">
        <v>3286</v>
      </c>
      <c r="Q533" t="s">
        <v>3287</v>
      </c>
      <c r="R533" t="s">
        <v>3288</v>
      </c>
      <c r="S533" t="s">
        <v>3289</v>
      </c>
    </row>
    <row r="534" spans="1:19">
      <c r="A534" t="s">
        <v>3290</v>
      </c>
      <c r="B534" t="s">
        <v>3291</v>
      </c>
      <c r="C534" s="5" t="str">
        <f t="shared" si="8"/>
        <v>Redmi Note 11T</v>
      </c>
      <c r="D534" s="5" t="str">
        <f>PROPER(E534)</f>
        <v>Electronics|Mobiles&amp;Accessories|Smartphones&amp;Basicmobiles|Smartphones</v>
      </c>
      <c r="E534" t="s">
        <v>2213</v>
      </c>
      <c r="F534" s="2">
        <v>16999</v>
      </c>
      <c r="G534" s="2">
        <v>20999</v>
      </c>
      <c r="H534" s="1">
        <v>0.19</v>
      </c>
      <c r="I534">
        <v>4.0999999999999996</v>
      </c>
      <c r="J534" s="4">
        <v>31822</v>
      </c>
      <c r="K534" t="s">
        <v>3292</v>
      </c>
      <c r="P534" t="s">
        <v>3109</v>
      </c>
      <c r="Q534" t="s">
        <v>3110</v>
      </c>
      <c r="R534" t="s">
        <v>3293</v>
      </c>
      <c r="S534" t="s">
        <v>3294</v>
      </c>
    </row>
    <row r="535" spans="1:19">
      <c r="A535" t="s">
        <v>3295</v>
      </c>
      <c r="B535" t="s">
        <v>3296</v>
      </c>
      <c r="C535" s="5" t="str">
        <f t="shared" si="8"/>
        <v>OnePlus 10T 5G</v>
      </c>
      <c r="D535" s="5" t="str">
        <f>PROPER(E535)</f>
        <v>Electronics|Mobiles&amp;Accessories|Smartphones&amp;Basicmobiles|Smartphones</v>
      </c>
      <c r="E535" t="s">
        <v>2213</v>
      </c>
      <c r="F535" s="2">
        <v>44999</v>
      </c>
      <c r="G535" s="2">
        <v>49999</v>
      </c>
      <c r="H535" s="1">
        <v>0.1</v>
      </c>
      <c r="I535">
        <v>4.3</v>
      </c>
      <c r="J535" s="4">
        <v>3075</v>
      </c>
      <c r="K535" t="s">
        <v>3297</v>
      </c>
      <c r="P535" t="s">
        <v>3298</v>
      </c>
      <c r="Q535" t="s">
        <v>3299</v>
      </c>
      <c r="R535" t="s">
        <v>3300</v>
      </c>
      <c r="S535" t="s">
        <v>3301</v>
      </c>
    </row>
    <row r="536" spans="1:19">
      <c r="A536" t="s">
        <v>3302</v>
      </c>
      <c r="B536" t="s">
        <v>3303</v>
      </c>
      <c r="C536" s="5" t="str">
        <f t="shared" si="8"/>
        <v>Nokia 150 (2020)</v>
      </c>
      <c r="D536" s="5" t="str">
        <f>PROPER(E536)</f>
        <v>Electronics|Mobiles&amp;Accessories|Smartphones&amp;Basicmobiles|Basicmobiles</v>
      </c>
      <c r="E536" t="s">
        <v>2256</v>
      </c>
      <c r="F536" s="2">
        <v>2599</v>
      </c>
      <c r="G536" s="2">
        <v>2999</v>
      </c>
      <c r="H536" s="1">
        <v>0.13</v>
      </c>
      <c r="I536">
        <v>3.9</v>
      </c>
      <c r="J536" s="4">
        <v>14266</v>
      </c>
      <c r="K536" t="s">
        <v>3304</v>
      </c>
      <c r="P536" t="s">
        <v>3305</v>
      </c>
      <c r="Q536" t="s">
        <v>3306</v>
      </c>
      <c r="R536" t="s">
        <v>3307</v>
      </c>
      <c r="S536" t="s">
        <v>3308</v>
      </c>
    </row>
    <row r="537" spans="1:19">
      <c r="A537" t="s">
        <v>3309</v>
      </c>
      <c r="B537" t="s">
        <v>3310</v>
      </c>
      <c r="C537" s="5" t="str">
        <f t="shared" si="8"/>
        <v>Noise ColorFit Ultra</v>
      </c>
      <c r="D537" s="5" t="str">
        <f>PROPER(E537)</f>
        <v>Electronics|Wearabletechnology|Smartwatches</v>
      </c>
      <c r="E537" t="s">
        <v>2183</v>
      </c>
      <c r="F537" s="2">
        <v>2799</v>
      </c>
      <c r="G537" s="2">
        <v>6499</v>
      </c>
      <c r="H537" s="1">
        <v>0.56999999999999995</v>
      </c>
      <c r="I537">
        <v>4.0999999999999996</v>
      </c>
      <c r="J537" s="4">
        <v>38879</v>
      </c>
      <c r="K537" t="s">
        <v>3311</v>
      </c>
      <c r="P537" t="s">
        <v>3312</v>
      </c>
      <c r="Q537" t="s">
        <v>3313</v>
      </c>
      <c r="R537" t="s">
        <v>3314</v>
      </c>
      <c r="S537" t="s">
        <v>3315</v>
      </c>
    </row>
    <row r="538" spans="1:19">
      <c r="A538" t="s">
        <v>3316</v>
      </c>
      <c r="B538" t="s">
        <v>3317</v>
      </c>
      <c r="C538" s="5" t="str">
        <f t="shared" si="8"/>
        <v>boAt Rockerz 400</v>
      </c>
      <c r="D538" s="5" t="str">
        <f>PROPER(E538)</f>
        <v>Electronics|Headphones,Earbuds&amp;Accessories|Headphones|On-Ear</v>
      </c>
      <c r="E538" t="s">
        <v>3318</v>
      </c>
      <c r="F538" s="2">
        <v>1399</v>
      </c>
      <c r="G538" s="2">
        <v>2990</v>
      </c>
      <c r="H538" s="1">
        <v>0.53</v>
      </c>
      <c r="I538">
        <v>4.0999999999999996</v>
      </c>
      <c r="J538" s="4">
        <v>97175</v>
      </c>
      <c r="K538" t="s">
        <v>3319</v>
      </c>
      <c r="P538" t="s">
        <v>3320</v>
      </c>
      <c r="Q538" t="s">
        <v>3321</v>
      </c>
      <c r="R538" t="s">
        <v>3322</v>
      </c>
      <c r="S538" t="s">
        <v>3323</v>
      </c>
    </row>
    <row r="539" spans="1:19">
      <c r="A539" t="s">
        <v>3324</v>
      </c>
      <c r="B539" t="s">
        <v>3325</v>
      </c>
      <c r="C539" s="5" t="str">
        <f t="shared" si="8"/>
        <v>SanDisk Ultra microSD</v>
      </c>
      <c r="D539" s="5" t="str">
        <f>PROPER(E539)</f>
        <v>Electronics|Accessories|Memorycards|Microsd</v>
      </c>
      <c r="E539" t="s">
        <v>2241</v>
      </c>
      <c r="F539">
        <v>649</v>
      </c>
      <c r="G539" s="2">
        <v>2400</v>
      </c>
      <c r="H539" s="1">
        <v>0.73</v>
      </c>
      <c r="I539">
        <v>4.4000000000000004</v>
      </c>
      <c r="J539" s="4">
        <v>67260</v>
      </c>
      <c r="K539" t="s">
        <v>3326</v>
      </c>
      <c r="P539" t="s">
        <v>2243</v>
      </c>
      <c r="Q539" t="s">
        <v>2244</v>
      </c>
      <c r="R539" t="s">
        <v>2245</v>
      </c>
      <c r="S539" t="s">
        <v>3327</v>
      </c>
    </row>
    <row r="540" spans="1:19">
      <c r="A540" t="s">
        <v>3328</v>
      </c>
      <c r="B540" t="s">
        <v>3329</v>
      </c>
      <c r="C540" s="5" t="str">
        <f t="shared" si="8"/>
        <v>iPhone Original 20W</v>
      </c>
      <c r="D540" s="5" t="str">
        <f>PROPER(E540)</f>
        <v>Electronics|Mobiles&amp;Accessories|Mobileaccessories|Chargers|Wallchargers</v>
      </c>
      <c r="E540" t="s">
        <v>2343</v>
      </c>
      <c r="F540">
        <v>799</v>
      </c>
      <c r="G540" s="2">
        <v>3990</v>
      </c>
      <c r="H540" s="1">
        <v>0.8</v>
      </c>
      <c r="I540">
        <v>3.8</v>
      </c>
      <c r="J540" s="4">
        <v>119</v>
      </c>
      <c r="K540" t="s">
        <v>3330</v>
      </c>
      <c r="P540" t="s">
        <v>3331</v>
      </c>
      <c r="Q540" t="s">
        <v>3332</v>
      </c>
      <c r="R540" t="s">
        <v>3333</v>
      </c>
      <c r="S540" t="s">
        <v>3334</v>
      </c>
    </row>
    <row r="541" spans="1:19">
      <c r="A541" t="s">
        <v>3335</v>
      </c>
      <c r="B541" t="s">
        <v>3336</v>
      </c>
      <c r="C541" s="5" t="str">
        <f t="shared" si="8"/>
        <v>LIRAMARK Webcam Cover</v>
      </c>
      <c r="D541" s="5" t="str">
        <f>PROPER(E541)</f>
        <v>Computers&amp;Accessories|Accessories&amp;Peripherals|Laptopaccessories|Cameraprivacycovers</v>
      </c>
      <c r="E541" t="s">
        <v>3337</v>
      </c>
      <c r="F541">
        <v>149</v>
      </c>
      <c r="G541">
        <v>149</v>
      </c>
      <c r="H541" s="1">
        <v>0</v>
      </c>
      <c r="I541">
        <v>4.3</v>
      </c>
      <c r="J541" s="4">
        <v>10833</v>
      </c>
      <c r="K541" t="s">
        <v>3338</v>
      </c>
      <c r="P541" t="s">
        <v>3339</v>
      </c>
      <c r="Q541" t="s">
        <v>3340</v>
      </c>
      <c r="R541" t="s">
        <v>3341</v>
      </c>
      <c r="S541" t="s">
        <v>3342</v>
      </c>
    </row>
    <row r="542" spans="1:19">
      <c r="A542" t="s">
        <v>361</v>
      </c>
      <c r="B542" t="s">
        <v>362</v>
      </c>
      <c r="C542" s="5" t="str">
        <f t="shared" si="8"/>
        <v>AmazonBasics New Release</v>
      </c>
      <c r="D542" s="5" t="str">
        <f>PROPER(E542)</f>
        <v>Computers&amp;Accessories|Accessories&amp;Peripherals|Cables&amp;Accessories|Cables|Usbcables</v>
      </c>
      <c r="E542" t="s">
        <v>15</v>
      </c>
      <c r="F542">
        <v>799</v>
      </c>
      <c r="G542" s="2">
        <v>2100</v>
      </c>
      <c r="H542" s="1">
        <v>0.62</v>
      </c>
      <c r="I542">
        <v>4.3</v>
      </c>
      <c r="J542" s="4">
        <v>8188</v>
      </c>
      <c r="K542" t="s">
        <v>363</v>
      </c>
      <c r="P542" t="s">
        <v>364</v>
      </c>
      <c r="Q542" t="s">
        <v>365</v>
      </c>
      <c r="R542" t="s">
        <v>3343</v>
      </c>
      <c r="S542" t="s">
        <v>3344</v>
      </c>
    </row>
    <row r="543" spans="1:19">
      <c r="A543" t="s">
        <v>3345</v>
      </c>
      <c r="B543" t="s">
        <v>3346</v>
      </c>
      <c r="C543" s="5" t="str">
        <f t="shared" si="8"/>
        <v>Nokia 8210 4G</v>
      </c>
      <c r="D543" s="5" t="str">
        <f>PROPER(E543)</f>
        <v>Electronics|Mobiles&amp;Accessories|Smartphones&amp;Basicmobiles|Basicmobiles</v>
      </c>
      <c r="E543" t="s">
        <v>2256</v>
      </c>
      <c r="F543" s="2">
        <v>3799</v>
      </c>
      <c r="G543" s="2">
        <v>5299</v>
      </c>
      <c r="H543" s="1">
        <v>0.28000000000000003</v>
      </c>
      <c r="I543">
        <v>3.5</v>
      </c>
      <c r="J543" s="4">
        <v>1641</v>
      </c>
      <c r="K543" t="s">
        <v>3347</v>
      </c>
      <c r="P543" t="s">
        <v>3348</v>
      </c>
      <c r="Q543" t="s">
        <v>3349</v>
      </c>
      <c r="R543" t="s">
        <v>3350</v>
      </c>
      <c r="S543" t="s">
        <v>3351</v>
      </c>
    </row>
    <row r="544" spans="1:19">
      <c r="A544" t="s">
        <v>3352</v>
      </c>
      <c r="B544" t="s">
        <v>3353</v>
      </c>
      <c r="C544" s="5" t="str">
        <f t="shared" si="8"/>
        <v>Sounce Protective Case</v>
      </c>
      <c r="D544" s="5" t="str">
        <f>PROPER(E544)</f>
        <v>Electronics|Mobiles&amp;Accessories|Mobileaccessories|Cases&amp;Covers|Basiccases</v>
      </c>
      <c r="E544" t="s">
        <v>2971</v>
      </c>
      <c r="F544">
        <v>199</v>
      </c>
      <c r="G544" s="2">
        <v>1899</v>
      </c>
      <c r="H544" s="1">
        <v>0.9</v>
      </c>
      <c r="I544">
        <v>4</v>
      </c>
      <c r="J544" s="4">
        <v>4740</v>
      </c>
      <c r="K544" t="s">
        <v>3354</v>
      </c>
      <c r="P544" t="s">
        <v>3355</v>
      </c>
      <c r="Q544" t="s">
        <v>3356</v>
      </c>
      <c r="R544" t="s">
        <v>3357</v>
      </c>
      <c r="S544" t="s">
        <v>3358</v>
      </c>
    </row>
    <row r="545" spans="1:19">
      <c r="A545" t="s">
        <v>3359</v>
      </c>
      <c r="B545" t="s">
        <v>3360</v>
      </c>
      <c r="C545" s="5" t="str">
        <f t="shared" si="8"/>
        <v>Samsung Galaxy M53</v>
      </c>
      <c r="D545" s="5" t="str">
        <f>PROPER(E545)</f>
        <v>Electronics|Mobiles&amp;Accessories|Smartphones&amp;Basicmobiles|Smartphones</v>
      </c>
      <c r="E545" t="s">
        <v>2213</v>
      </c>
      <c r="F545" s="2">
        <v>23999</v>
      </c>
      <c r="G545" s="2">
        <v>32999</v>
      </c>
      <c r="H545" s="1">
        <v>0.27</v>
      </c>
      <c r="I545">
        <v>3.9</v>
      </c>
      <c r="J545" s="4">
        <v>8866</v>
      </c>
      <c r="K545" t="s">
        <v>3361</v>
      </c>
      <c r="P545" t="s">
        <v>3362</v>
      </c>
      <c r="Q545" t="s">
        <v>3363</v>
      </c>
      <c r="R545" t="s">
        <v>3364</v>
      </c>
      <c r="S545" t="s">
        <v>3365</v>
      </c>
    </row>
    <row r="546" spans="1:19">
      <c r="A546" t="s">
        <v>3366</v>
      </c>
      <c r="B546" t="s">
        <v>3367</v>
      </c>
      <c r="C546" s="5" t="str">
        <f t="shared" si="8"/>
        <v>iQOO 9 SE</v>
      </c>
      <c r="D546" s="5" t="str">
        <f>PROPER(E546)</f>
        <v>Electronics|Mobiles&amp;Accessories|Smartphones&amp;Basicmobiles|Smartphones</v>
      </c>
      <c r="E546" t="s">
        <v>2213</v>
      </c>
      <c r="F546" s="2">
        <v>29990</v>
      </c>
      <c r="G546" s="2">
        <v>39990</v>
      </c>
      <c r="H546" s="1">
        <v>0.25</v>
      </c>
      <c r="I546">
        <v>4.3</v>
      </c>
      <c r="J546" s="4">
        <v>8399</v>
      </c>
      <c r="K546" t="s">
        <v>3368</v>
      </c>
      <c r="P546" t="s">
        <v>3369</v>
      </c>
      <c r="Q546" t="s">
        <v>3370</v>
      </c>
      <c r="R546" t="s">
        <v>3371</v>
      </c>
      <c r="S546" t="s">
        <v>3372</v>
      </c>
    </row>
    <row r="547" spans="1:19">
      <c r="A547" t="s">
        <v>3373</v>
      </c>
      <c r="B547" t="s">
        <v>3374</v>
      </c>
      <c r="C547" s="5" t="str">
        <f t="shared" si="8"/>
        <v>SHREENOVA ID116 Plus</v>
      </c>
      <c r="D547" s="5" t="str">
        <f>PROPER(E547)</f>
        <v>Electronics|Wearabletechnology|Smartwatches</v>
      </c>
      <c r="E547" t="s">
        <v>2183</v>
      </c>
      <c r="F547">
        <v>281</v>
      </c>
      <c r="G547" s="2">
        <v>1999</v>
      </c>
      <c r="H547" s="1">
        <v>0.86</v>
      </c>
      <c r="I547">
        <v>2.8</v>
      </c>
      <c r="J547" s="4">
        <v>87</v>
      </c>
      <c r="K547" t="s">
        <v>3375</v>
      </c>
      <c r="P547" t="s">
        <v>3376</v>
      </c>
      <c r="Q547" t="s">
        <v>3377</v>
      </c>
      <c r="R547" t="s">
        <v>3378</v>
      </c>
      <c r="S547" t="s">
        <v>3379</v>
      </c>
    </row>
    <row r="548" spans="1:19">
      <c r="A548" t="s">
        <v>3380</v>
      </c>
      <c r="B548" t="s">
        <v>3381</v>
      </c>
      <c r="C548" s="5" t="str">
        <f t="shared" si="8"/>
        <v>POCO C31 (Shadow</v>
      </c>
      <c r="D548" s="5" t="str">
        <f>PROPER(E548)</f>
        <v>Electronics|Mobiles&amp;Accessories|Smartphones&amp;Basicmobiles|Smartphones</v>
      </c>
      <c r="E548" t="s">
        <v>2213</v>
      </c>
      <c r="F548" s="2">
        <v>7998</v>
      </c>
      <c r="G548" s="2">
        <v>11999</v>
      </c>
      <c r="H548" s="1">
        <v>0.33</v>
      </c>
      <c r="I548">
        <v>3.8</v>
      </c>
      <c r="J548" s="4">
        <v>125</v>
      </c>
      <c r="K548" t="s">
        <v>3382</v>
      </c>
      <c r="P548" t="s">
        <v>3383</v>
      </c>
      <c r="Q548" t="s">
        <v>3384</v>
      </c>
      <c r="R548" t="s">
        <v>3385</v>
      </c>
      <c r="S548" t="s">
        <v>3386</v>
      </c>
    </row>
    <row r="549" spans="1:19">
      <c r="A549" t="s">
        <v>3387</v>
      </c>
      <c r="B549" t="s">
        <v>3388</v>
      </c>
      <c r="C549" s="5" t="str">
        <f t="shared" si="8"/>
        <v>Noise_Colorfit Smart Watch</v>
      </c>
      <c r="D549" s="5" t="str">
        <f>PROPER(E549)</f>
        <v>Electronics|Wearabletechnology|Smartwatches</v>
      </c>
      <c r="E549" t="s">
        <v>2183</v>
      </c>
      <c r="F549">
        <v>249</v>
      </c>
      <c r="G549">
        <v>999</v>
      </c>
      <c r="H549" s="1">
        <v>0.75</v>
      </c>
      <c r="I549">
        <v>4.5</v>
      </c>
      <c r="J549" s="4">
        <v>38</v>
      </c>
      <c r="K549" t="s">
        <v>3389</v>
      </c>
      <c r="P549" t="s">
        <v>3390</v>
      </c>
      <c r="Q549" t="s">
        <v>3391</v>
      </c>
      <c r="R549" t="s">
        <v>3392</v>
      </c>
      <c r="S549" t="s">
        <v>3393</v>
      </c>
    </row>
    <row r="550" spans="1:19">
      <c r="A550" t="s">
        <v>3394</v>
      </c>
      <c r="B550" t="s">
        <v>3395</v>
      </c>
      <c r="C550" s="5" t="str">
        <f t="shared" si="8"/>
        <v>POPIO Tempered Glass</v>
      </c>
      <c r="D550" s="5" t="str">
        <f>PROPER(E550)</f>
        <v>Electronics|Mobiles&amp;Accessories|Mobileaccessories|Maintenance,Upkeep&amp;Repairs|Screenprotectors</v>
      </c>
      <c r="E550" t="s">
        <v>2823</v>
      </c>
      <c r="F550">
        <v>299</v>
      </c>
      <c r="G550">
        <v>599</v>
      </c>
      <c r="H550" s="1">
        <v>0.5</v>
      </c>
      <c r="I550">
        <v>4.3</v>
      </c>
      <c r="J550" s="4">
        <v>4674</v>
      </c>
      <c r="K550" t="s">
        <v>3396</v>
      </c>
      <c r="P550" t="s">
        <v>3397</v>
      </c>
      <c r="Q550" t="s">
        <v>3398</v>
      </c>
      <c r="R550" t="s">
        <v>3399</v>
      </c>
      <c r="S550" t="s">
        <v>3400</v>
      </c>
    </row>
    <row r="551" spans="1:19">
      <c r="A551" t="s">
        <v>3401</v>
      </c>
      <c r="B551" t="s">
        <v>3402</v>
      </c>
      <c r="C551" s="5" t="str">
        <f t="shared" si="8"/>
        <v>10WeRun Id-116 Bluetooth</v>
      </c>
      <c r="D551" s="5" t="str">
        <f>PROPER(E551)</f>
        <v>Electronics|Wearabletechnology|Smartwatches</v>
      </c>
      <c r="E551" t="s">
        <v>2183</v>
      </c>
      <c r="F551">
        <v>499</v>
      </c>
      <c r="G551" s="2">
        <v>1899</v>
      </c>
      <c r="H551" s="1">
        <v>0.74</v>
      </c>
      <c r="I551">
        <v>4.0999999999999996</v>
      </c>
      <c r="J551" s="4">
        <v>412</v>
      </c>
      <c r="K551" t="s">
        <v>3403</v>
      </c>
      <c r="P551" t="s">
        <v>3404</v>
      </c>
      <c r="Q551" t="s">
        <v>3405</v>
      </c>
      <c r="R551" t="s">
        <v>3406</v>
      </c>
      <c r="S551" t="s">
        <v>3407</v>
      </c>
    </row>
    <row r="552" spans="1:19">
      <c r="A552" t="s">
        <v>3408</v>
      </c>
      <c r="B552" t="s">
        <v>3409</v>
      </c>
      <c r="C552" s="5" t="str">
        <f t="shared" si="8"/>
        <v>Tokdis MX-1 Pro</v>
      </c>
      <c r="D552" s="5" t="str">
        <f>PROPER(E552)</f>
        <v>Electronics|Wearabletechnology|Smartwatches</v>
      </c>
      <c r="E552" t="s">
        <v>2183</v>
      </c>
      <c r="F552">
        <v>899</v>
      </c>
      <c r="G552" s="2">
        <v>3499</v>
      </c>
      <c r="H552" s="1">
        <v>0.74</v>
      </c>
      <c r="I552">
        <v>3</v>
      </c>
      <c r="J552" s="4">
        <v>681</v>
      </c>
      <c r="K552" t="s">
        <v>3410</v>
      </c>
      <c r="P552" t="s">
        <v>3411</v>
      </c>
      <c r="Q552" t="s">
        <v>3412</v>
      </c>
      <c r="R552" t="s">
        <v>3413</v>
      </c>
      <c r="S552" t="s">
        <v>3414</v>
      </c>
    </row>
    <row r="553" spans="1:19">
      <c r="A553" t="s">
        <v>3415</v>
      </c>
      <c r="B553" t="s">
        <v>3416</v>
      </c>
      <c r="C553" s="5" t="str">
        <f t="shared" si="8"/>
        <v>URBN 20000 mAh</v>
      </c>
      <c r="D553" s="5" t="str">
        <f>PROPER(E553)</f>
        <v>Electronics|Mobiles&amp;Accessories|Mobileaccessories|Chargers|Powerbanks</v>
      </c>
      <c r="E553" t="s">
        <v>2205</v>
      </c>
      <c r="F553" s="2">
        <v>1599</v>
      </c>
      <c r="G553" s="2">
        <v>3499</v>
      </c>
      <c r="H553" s="1">
        <v>0.54</v>
      </c>
      <c r="I553">
        <v>4</v>
      </c>
      <c r="J553" s="4">
        <v>36384</v>
      </c>
      <c r="K553" t="s">
        <v>3417</v>
      </c>
      <c r="P553" t="s">
        <v>3418</v>
      </c>
      <c r="Q553" t="s">
        <v>3419</v>
      </c>
      <c r="R553" t="s">
        <v>3420</v>
      </c>
      <c r="S553" t="s">
        <v>3421</v>
      </c>
    </row>
    <row r="554" spans="1:19">
      <c r="A554" t="s">
        <v>3422</v>
      </c>
      <c r="B554" t="s">
        <v>3423</v>
      </c>
      <c r="C554" s="5" t="str">
        <f t="shared" si="8"/>
        <v>Sounce Gold Plated</v>
      </c>
      <c r="D554" s="5" t="str">
        <f>PROPER(E554)</f>
        <v>Electronics|Headphones,Earbuds&amp;Accessories|Adapters</v>
      </c>
      <c r="E554" t="s">
        <v>3424</v>
      </c>
      <c r="F554">
        <v>120</v>
      </c>
      <c r="G554">
        <v>999</v>
      </c>
      <c r="H554" s="1">
        <v>0.88</v>
      </c>
      <c r="I554">
        <v>3.9</v>
      </c>
      <c r="J554" s="4">
        <v>6491</v>
      </c>
      <c r="K554" t="s">
        <v>3425</v>
      </c>
      <c r="P554" t="s">
        <v>3426</v>
      </c>
      <c r="Q554" t="s">
        <v>3427</v>
      </c>
      <c r="R554" t="s">
        <v>3428</v>
      </c>
      <c r="S554" t="s">
        <v>3429</v>
      </c>
    </row>
    <row r="555" spans="1:19">
      <c r="A555" t="s">
        <v>3430</v>
      </c>
      <c r="B555" t="s">
        <v>3431</v>
      </c>
      <c r="C555" s="5" t="str">
        <f t="shared" si="8"/>
        <v>Noise ColorFit Ultra</v>
      </c>
      <c r="D555" s="5" t="str">
        <f>PROPER(E555)</f>
        <v>Electronics|Wearabletechnology|Smartwatches</v>
      </c>
      <c r="E555" t="s">
        <v>2183</v>
      </c>
      <c r="F555" s="2">
        <v>3999</v>
      </c>
      <c r="G555" s="2">
        <v>6999</v>
      </c>
      <c r="H555" s="1">
        <v>0.43</v>
      </c>
      <c r="I555">
        <v>4.0999999999999996</v>
      </c>
      <c r="J555" s="4">
        <v>10229</v>
      </c>
      <c r="K555" t="s">
        <v>3432</v>
      </c>
      <c r="P555" t="s">
        <v>3433</v>
      </c>
      <c r="Q555" t="s">
        <v>3434</v>
      </c>
      <c r="R555" t="s">
        <v>3435</v>
      </c>
      <c r="S555" t="s">
        <v>3436</v>
      </c>
    </row>
    <row r="556" spans="1:19">
      <c r="A556" t="s">
        <v>3437</v>
      </c>
      <c r="B556" t="s">
        <v>3118</v>
      </c>
      <c r="C556" s="5" t="str">
        <f t="shared" si="8"/>
        <v>Redmi Note 11</v>
      </c>
      <c r="D556" s="5" t="str">
        <f>PROPER(E556)</f>
        <v>Electronics|Mobiles&amp;Accessories|Smartphones&amp;Basicmobiles|Smartphones</v>
      </c>
      <c r="E556" t="s">
        <v>2213</v>
      </c>
      <c r="F556" s="2">
        <v>12999</v>
      </c>
      <c r="G556" s="2">
        <v>18999</v>
      </c>
      <c r="H556" s="1">
        <v>0.32</v>
      </c>
      <c r="I556">
        <v>4.0999999999999996</v>
      </c>
      <c r="J556" s="4">
        <v>50772</v>
      </c>
      <c r="K556" t="s">
        <v>3119</v>
      </c>
      <c r="P556" t="s">
        <v>2720</v>
      </c>
      <c r="Q556" t="s">
        <v>2721</v>
      </c>
      <c r="R556" t="s">
        <v>3120</v>
      </c>
      <c r="S556" t="s">
        <v>3438</v>
      </c>
    </row>
    <row r="557" spans="1:19">
      <c r="A557" t="s">
        <v>3439</v>
      </c>
      <c r="B557" t="s">
        <v>3440</v>
      </c>
      <c r="C557" s="5" t="str">
        <f t="shared" si="8"/>
        <v>Spigen Ultra Hybrid</v>
      </c>
      <c r="D557" s="5" t="str">
        <f>PROPER(E557)</f>
        <v>Electronics|Mobiles&amp;Accessories|Mobileaccessories|Cases&amp;Covers|Basiccases</v>
      </c>
      <c r="E557" t="s">
        <v>2971</v>
      </c>
      <c r="F557" s="2">
        <v>1599</v>
      </c>
      <c r="G557" s="2">
        <v>2599</v>
      </c>
      <c r="H557" s="1">
        <v>0.38</v>
      </c>
      <c r="I557">
        <v>4.3</v>
      </c>
      <c r="J557" s="4">
        <v>1801</v>
      </c>
      <c r="K557" t="s">
        <v>3441</v>
      </c>
      <c r="P557" t="s">
        <v>3442</v>
      </c>
      <c r="Q557" t="s">
        <v>3443</v>
      </c>
      <c r="R557" t="s">
        <v>3444</v>
      </c>
      <c r="S557" t="s">
        <v>3445</v>
      </c>
    </row>
    <row r="558" spans="1:19">
      <c r="A558" t="s">
        <v>3446</v>
      </c>
      <c r="B558" t="s">
        <v>3447</v>
      </c>
      <c r="C558" s="5" t="str">
        <f t="shared" si="8"/>
        <v>Oraimo 18W USB</v>
      </c>
      <c r="D558" s="5" t="str">
        <f>PROPER(E558)</f>
        <v>Electronics|Mobiles&amp;Accessories|Mobileaccessories|Chargers|Wallchargers</v>
      </c>
      <c r="E558" t="s">
        <v>2343</v>
      </c>
      <c r="F558">
        <v>699</v>
      </c>
      <c r="G558" s="2">
        <v>1199</v>
      </c>
      <c r="H558" s="1">
        <v>0.42</v>
      </c>
      <c r="I558">
        <v>4</v>
      </c>
      <c r="J558" s="4">
        <v>14404</v>
      </c>
      <c r="K558" t="s">
        <v>3448</v>
      </c>
      <c r="P558" t="s">
        <v>2733</v>
      </c>
      <c r="Q558" t="s">
        <v>2734</v>
      </c>
      <c r="R558" t="s">
        <v>3449</v>
      </c>
      <c r="S558" t="s">
        <v>3450</v>
      </c>
    </row>
    <row r="559" spans="1:19">
      <c r="A559" t="s">
        <v>3451</v>
      </c>
      <c r="B559" t="s">
        <v>3452</v>
      </c>
      <c r="C559" s="5" t="str">
        <f t="shared" si="8"/>
        <v>LAPSTER 12pcs Spiral</v>
      </c>
      <c r="D559" s="5" t="str">
        <f>PROPER(E559)</f>
        <v>Electronics|Mobiles&amp;Accessories|Mobileaccessories|D√©Cor|Phonecharms</v>
      </c>
      <c r="E559" t="s">
        <v>3453</v>
      </c>
      <c r="F559">
        <v>99</v>
      </c>
      <c r="G559">
        <v>999</v>
      </c>
      <c r="H559" s="1">
        <v>0.9</v>
      </c>
      <c r="I559">
        <v>4.4000000000000004</v>
      </c>
      <c r="J559" s="4">
        <v>305</v>
      </c>
      <c r="K559" t="s">
        <v>3454</v>
      </c>
      <c r="P559" t="s">
        <v>3455</v>
      </c>
      <c r="Q559" t="s">
        <v>3456</v>
      </c>
      <c r="R559" t="s">
        <v>3457</v>
      </c>
      <c r="S559" t="s">
        <v>3458</v>
      </c>
    </row>
    <row r="560" spans="1:19">
      <c r="A560" t="s">
        <v>3459</v>
      </c>
      <c r="B560" t="s">
        <v>3460</v>
      </c>
      <c r="C560" s="5" t="str">
        <f t="shared" si="8"/>
        <v>MI REDMI 9i</v>
      </c>
      <c r="D560" s="5" t="str">
        <f>PROPER(E560)</f>
        <v>Electronics|Mobiles&amp;Accessories|Smartphones&amp;Basicmobiles|Smartphones</v>
      </c>
      <c r="E560" t="s">
        <v>2213</v>
      </c>
      <c r="F560" s="2">
        <v>7915</v>
      </c>
      <c r="G560" s="2">
        <v>9999</v>
      </c>
      <c r="H560" s="1">
        <v>0.21</v>
      </c>
      <c r="I560">
        <v>4.3</v>
      </c>
      <c r="J560" s="4">
        <v>1376</v>
      </c>
      <c r="K560" t="s">
        <v>3461</v>
      </c>
      <c r="P560" t="s">
        <v>3462</v>
      </c>
      <c r="Q560" t="s">
        <v>3463</v>
      </c>
      <c r="R560" t="s">
        <v>3464</v>
      </c>
      <c r="S560" t="s">
        <v>3465</v>
      </c>
    </row>
    <row r="561" spans="1:19">
      <c r="A561" t="s">
        <v>3466</v>
      </c>
      <c r="B561" t="s">
        <v>3467</v>
      </c>
      <c r="C561" s="5" t="str">
        <f t="shared" si="8"/>
        <v>Fire-Boltt Ninja 3</v>
      </c>
      <c r="D561" s="5" t="str">
        <f>PROPER(E561)</f>
        <v>Electronics|Wearabletechnology|Smartwatches</v>
      </c>
      <c r="E561" t="s">
        <v>2183</v>
      </c>
      <c r="F561" s="2">
        <v>1499</v>
      </c>
      <c r="G561" s="2">
        <v>7999</v>
      </c>
      <c r="H561" s="1">
        <v>0.81</v>
      </c>
      <c r="I561">
        <v>4.2</v>
      </c>
      <c r="J561" s="4">
        <v>22638</v>
      </c>
      <c r="K561" t="s">
        <v>3468</v>
      </c>
      <c r="P561" t="s">
        <v>2359</v>
      </c>
      <c r="Q561" t="s">
        <v>2360</v>
      </c>
      <c r="R561" t="s">
        <v>3469</v>
      </c>
      <c r="S561" t="s">
        <v>3470</v>
      </c>
    </row>
    <row r="562" spans="1:19">
      <c r="A562" t="s">
        <v>3471</v>
      </c>
      <c r="B562" t="s">
        <v>3472</v>
      </c>
      <c r="C562" s="5" t="str">
        <f t="shared" si="8"/>
        <v>Lava A1 Josh</v>
      </c>
      <c r="D562" s="5" t="str">
        <f>PROPER(E562)</f>
        <v>Electronics|Mobiles&amp;Accessories|Smartphones&amp;Basicmobiles|Basicmobiles</v>
      </c>
      <c r="E562" t="s">
        <v>2256</v>
      </c>
      <c r="F562" s="2">
        <v>1055</v>
      </c>
      <c r="G562" s="2">
        <v>1249</v>
      </c>
      <c r="H562" s="1">
        <v>0.16</v>
      </c>
      <c r="I562">
        <v>3.8</v>
      </c>
      <c r="J562" s="4">
        <v>2352</v>
      </c>
      <c r="K562" t="s">
        <v>3473</v>
      </c>
      <c r="P562" t="s">
        <v>3474</v>
      </c>
      <c r="Q562" t="s">
        <v>3475</v>
      </c>
      <c r="R562" t="s">
        <v>3476</v>
      </c>
      <c r="S562" t="s">
        <v>3477</v>
      </c>
    </row>
    <row r="563" spans="1:19">
      <c r="A563" t="s">
        <v>3478</v>
      </c>
      <c r="B563" t="s">
        <v>3479</v>
      </c>
      <c r="C563" s="5" t="str">
        <f t="shared" si="8"/>
        <v>POPIO Tempered Glass</v>
      </c>
      <c r="D563" s="5" t="str">
        <f>PROPER(E563)</f>
        <v>Electronics|Mobiles&amp;Accessories|Mobileaccessories|Maintenance,Upkeep&amp;Repairs|Screenprotectors</v>
      </c>
      <c r="E563" t="s">
        <v>2823</v>
      </c>
      <c r="F563">
        <v>150</v>
      </c>
      <c r="G563">
        <v>599</v>
      </c>
      <c r="H563" s="1">
        <v>0.75</v>
      </c>
      <c r="I563">
        <v>4.3</v>
      </c>
      <c r="J563" s="4">
        <v>714</v>
      </c>
      <c r="K563" t="s">
        <v>3480</v>
      </c>
      <c r="P563" t="s">
        <v>3481</v>
      </c>
      <c r="Q563" t="s">
        <v>3482</v>
      </c>
      <c r="R563" t="s">
        <v>3483</v>
      </c>
      <c r="S563" t="s">
        <v>3484</v>
      </c>
    </row>
    <row r="564" spans="1:19">
      <c r="A564" t="s">
        <v>475</v>
      </c>
      <c r="B564" t="s">
        <v>476</v>
      </c>
      <c r="C564" s="5" t="str">
        <f t="shared" si="8"/>
        <v>Amazon Basics USB</v>
      </c>
      <c r="D564" s="5" t="str">
        <f>PROPER(E564)</f>
        <v>Computers&amp;Accessories|Accessories&amp;Peripherals|Cables&amp;Accessories|Cables|Usbcables</v>
      </c>
      <c r="E564" t="s">
        <v>15</v>
      </c>
      <c r="F564">
        <v>219</v>
      </c>
      <c r="G564">
        <v>700</v>
      </c>
      <c r="H564" s="1">
        <v>0.69</v>
      </c>
      <c r="I564">
        <v>4.3</v>
      </c>
      <c r="J564" s="4">
        <v>20052</v>
      </c>
      <c r="K564" t="s">
        <v>477</v>
      </c>
      <c r="P564" t="s">
        <v>478</v>
      </c>
      <c r="Q564" t="s">
        <v>479</v>
      </c>
      <c r="R564" t="s">
        <v>3485</v>
      </c>
      <c r="S564" t="s">
        <v>3486</v>
      </c>
    </row>
    <row r="565" spans="1:19">
      <c r="A565" t="s">
        <v>3487</v>
      </c>
      <c r="B565" t="s">
        <v>3488</v>
      </c>
      <c r="C565" s="5" t="str">
        <f t="shared" si="8"/>
        <v>Amozo Ultra Hybrid</v>
      </c>
      <c r="D565" s="5" t="str">
        <f>PROPER(E565)</f>
        <v>Electronics|Mobiles&amp;Accessories|Mobileaccessories|Cases&amp;Covers|Basiccases</v>
      </c>
      <c r="E565" t="s">
        <v>2971</v>
      </c>
      <c r="F565">
        <v>474</v>
      </c>
      <c r="G565" s="2">
        <v>1799</v>
      </c>
      <c r="H565" s="1">
        <v>0.74</v>
      </c>
      <c r="I565">
        <v>4.3</v>
      </c>
      <c r="J565" s="4">
        <v>1454</v>
      </c>
      <c r="K565" t="s">
        <v>3489</v>
      </c>
      <c r="P565" t="s">
        <v>3490</v>
      </c>
      <c r="Q565" t="s">
        <v>9457</v>
      </c>
      <c r="R565" t="s">
        <v>3491</v>
      </c>
      <c r="S565" t="s">
        <v>3492</v>
      </c>
    </row>
    <row r="566" spans="1:19">
      <c r="A566" t="s">
        <v>501</v>
      </c>
      <c r="B566" t="s">
        <v>502</v>
      </c>
      <c r="C566" s="5" t="str">
        <f t="shared" si="8"/>
        <v>Pinnaclz Original Combo</v>
      </c>
      <c r="D566" s="5" t="str">
        <f>PROPER(E566)</f>
        <v>Computers&amp;Accessories|Accessories&amp;Peripherals|Cables&amp;Accessories|Cables|Usbcables</v>
      </c>
      <c r="E566" t="s">
        <v>15</v>
      </c>
      <c r="F566">
        <v>115</v>
      </c>
      <c r="G566">
        <v>499</v>
      </c>
      <c r="H566" s="1">
        <v>0.77</v>
      </c>
      <c r="I566">
        <v>4</v>
      </c>
      <c r="J566" s="4">
        <v>7732</v>
      </c>
      <c r="K566" t="s">
        <v>503</v>
      </c>
      <c r="P566" t="s">
        <v>504</v>
      </c>
      <c r="Q566" t="s">
        <v>505</v>
      </c>
      <c r="R566" t="s">
        <v>3493</v>
      </c>
      <c r="S566" t="s">
        <v>3494</v>
      </c>
    </row>
    <row r="567" spans="1:19">
      <c r="A567" t="s">
        <v>3495</v>
      </c>
      <c r="B567" t="s">
        <v>3496</v>
      </c>
      <c r="C567" s="5" t="str">
        <f t="shared" si="8"/>
        <v>FLiX Usb Charger,Flix</v>
      </c>
      <c r="D567" s="5" t="str">
        <f>PROPER(E567)</f>
        <v>Electronics|Mobiles&amp;Accessories|Mobileaccessories|Chargers|Wallchargers</v>
      </c>
      <c r="E567" t="s">
        <v>2343</v>
      </c>
      <c r="F567">
        <v>239</v>
      </c>
      <c r="G567">
        <v>599</v>
      </c>
      <c r="H567" s="1">
        <v>0.6</v>
      </c>
      <c r="I567">
        <v>3.9</v>
      </c>
      <c r="J567" s="4">
        <v>2147</v>
      </c>
      <c r="K567" t="s">
        <v>3497</v>
      </c>
      <c r="P567" t="s">
        <v>3208</v>
      </c>
      <c r="Q567" t="s">
        <v>3209</v>
      </c>
      <c r="R567" t="s">
        <v>3498</v>
      </c>
      <c r="S567" t="s">
        <v>3499</v>
      </c>
    </row>
    <row r="568" spans="1:19">
      <c r="A568" t="s">
        <v>3500</v>
      </c>
      <c r="B568" t="s">
        <v>3501</v>
      </c>
      <c r="C568" s="5" t="str">
        <f t="shared" si="8"/>
        <v>Redmi 9A Sport</v>
      </c>
      <c r="D568" s="5" t="str">
        <f>PROPER(E568)</f>
        <v>Electronics|Mobiles&amp;Accessories|Smartphones&amp;Basicmobiles|Smartphones</v>
      </c>
      <c r="E568" t="s">
        <v>2213</v>
      </c>
      <c r="F568" s="2">
        <v>7499</v>
      </c>
      <c r="G568" s="2">
        <v>9499</v>
      </c>
      <c r="H568" s="1">
        <v>0.21</v>
      </c>
      <c r="I568">
        <v>4.0999999999999996</v>
      </c>
      <c r="J568" s="4">
        <v>313832</v>
      </c>
      <c r="K568" t="s">
        <v>3502</v>
      </c>
      <c r="P568" t="s">
        <v>2413</v>
      </c>
      <c r="Q568" t="s">
        <v>2414</v>
      </c>
      <c r="R568" t="s">
        <v>2420</v>
      </c>
      <c r="S568" t="s">
        <v>3503</v>
      </c>
    </row>
    <row r="569" spans="1:19">
      <c r="A569" t="s">
        <v>3504</v>
      </c>
      <c r="B569" t="s">
        <v>3505</v>
      </c>
      <c r="C569" s="5" t="str">
        <f t="shared" si="8"/>
        <v>Prolet Classic Bumper</v>
      </c>
      <c r="D569" s="5" t="str">
        <f>PROPER(E569)</f>
        <v>Electronics|Wearabletechnology|Smartwatches</v>
      </c>
      <c r="E569" t="s">
        <v>2183</v>
      </c>
      <c r="F569">
        <v>265</v>
      </c>
      <c r="G569">
        <v>999</v>
      </c>
      <c r="H569" s="1">
        <v>0.73</v>
      </c>
      <c r="I569">
        <v>3.7</v>
      </c>
      <c r="J569" s="4">
        <v>465</v>
      </c>
      <c r="K569" t="s">
        <v>3506</v>
      </c>
      <c r="P569" t="s">
        <v>3507</v>
      </c>
      <c r="Q569" t="s">
        <v>3508</v>
      </c>
      <c r="R569" t="s">
        <v>3509</v>
      </c>
      <c r="S569" t="s">
        <v>3510</v>
      </c>
    </row>
    <row r="570" spans="1:19">
      <c r="A570" t="s">
        <v>3511</v>
      </c>
      <c r="B570" t="s">
        <v>3512</v>
      </c>
      <c r="C570" s="5" t="str">
        <f t="shared" si="8"/>
        <v>Samsung Galaxy S20</v>
      </c>
      <c r="D570" s="5" t="str">
        <f>PROPER(E570)</f>
        <v>Electronics|Mobiles&amp;Accessories|Smartphones&amp;Basicmobiles|Smartphones</v>
      </c>
      <c r="E570" t="s">
        <v>2213</v>
      </c>
      <c r="F570" s="2">
        <v>37990</v>
      </c>
      <c r="G570" s="2">
        <v>74999</v>
      </c>
      <c r="H570" s="1">
        <v>0.49</v>
      </c>
      <c r="I570">
        <v>4.2</v>
      </c>
      <c r="J570" s="4">
        <v>27790</v>
      </c>
      <c r="K570" t="s">
        <v>3513</v>
      </c>
      <c r="P570" t="s">
        <v>3514</v>
      </c>
      <c r="Q570" t="s">
        <v>3515</v>
      </c>
      <c r="R570" t="s">
        <v>3516</v>
      </c>
      <c r="S570" t="s">
        <v>3517</v>
      </c>
    </row>
    <row r="571" spans="1:19">
      <c r="A571" t="s">
        <v>515</v>
      </c>
      <c r="B571" t="s">
        <v>516</v>
      </c>
      <c r="C571" s="5" t="str">
        <f t="shared" si="8"/>
        <v>Ambrane 2 in</v>
      </c>
      <c r="D571" s="5" t="str">
        <f>PROPER(E571)</f>
        <v>Computers&amp;Accessories|Accessories&amp;Peripherals|Cables&amp;Accessories|Cables|Usbcables</v>
      </c>
      <c r="E571" t="s">
        <v>15</v>
      </c>
      <c r="F571">
        <v>199</v>
      </c>
      <c r="G571">
        <v>499</v>
      </c>
      <c r="H571" s="1">
        <v>0.6</v>
      </c>
      <c r="I571">
        <v>4.0999999999999996</v>
      </c>
      <c r="J571" s="4">
        <v>602</v>
      </c>
      <c r="K571" t="s">
        <v>517</v>
      </c>
      <c r="P571" t="s">
        <v>518</v>
      </c>
      <c r="Q571" t="s">
        <v>519</v>
      </c>
      <c r="R571" t="s">
        <v>3518</v>
      </c>
      <c r="S571" t="s">
        <v>3519</v>
      </c>
    </row>
    <row r="572" spans="1:19">
      <c r="A572" t="s">
        <v>522</v>
      </c>
      <c r="B572" t="s">
        <v>523</v>
      </c>
      <c r="C572" s="5" t="str">
        <f t="shared" si="8"/>
        <v>Ambrane 60W /</v>
      </c>
      <c r="D572" s="5" t="str">
        <f>PROPER(E572)</f>
        <v>Computers&amp;Accessories|Accessories&amp;Peripherals|Cables&amp;Accessories|Cables|Usbcables</v>
      </c>
      <c r="E572" t="s">
        <v>15</v>
      </c>
      <c r="F572">
        <v>179</v>
      </c>
      <c r="G572">
        <v>399</v>
      </c>
      <c r="H572" s="1">
        <v>0.55000000000000004</v>
      </c>
      <c r="I572">
        <v>4</v>
      </c>
      <c r="J572" s="4">
        <v>1423</v>
      </c>
      <c r="K572" t="s">
        <v>524</v>
      </c>
      <c r="P572" t="s">
        <v>525</v>
      </c>
      <c r="Q572" t="s">
        <v>9444</v>
      </c>
      <c r="R572" t="s">
        <v>3520</v>
      </c>
      <c r="S572" t="s">
        <v>3521</v>
      </c>
    </row>
    <row r="573" spans="1:19">
      <c r="A573" t="s">
        <v>3522</v>
      </c>
      <c r="B573" t="s">
        <v>3523</v>
      </c>
      <c r="C573" s="5" t="str">
        <f t="shared" si="8"/>
        <v>WeCool S5 Long</v>
      </c>
      <c r="D573" s="5" t="str">
        <f>PROPER(E573)</f>
        <v>Electronics|Mobiles&amp;Accessories|Mobileaccessories|Photo&amp;Videoaccessories|Selfiesticks</v>
      </c>
      <c r="E573" t="s">
        <v>2554</v>
      </c>
      <c r="F573" s="2">
        <v>1799</v>
      </c>
      <c r="G573" s="2">
        <v>3999</v>
      </c>
      <c r="H573" s="1">
        <v>0.55000000000000004</v>
      </c>
      <c r="I573">
        <v>4.5999999999999996</v>
      </c>
      <c r="J573" s="4">
        <v>245</v>
      </c>
      <c r="K573" t="s">
        <v>3524</v>
      </c>
      <c r="P573" t="s">
        <v>3525</v>
      </c>
      <c r="Q573" t="s">
        <v>3526</v>
      </c>
      <c r="R573" t="s">
        <v>3527</v>
      </c>
      <c r="S573" t="s">
        <v>3528</v>
      </c>
    </row>
    <row r="574" spans="1:19">
      <c r="A574" t="s">
        <v>3529</v>
      </c>
      <c r="B574" t="s">
        <v>3530</v>
      </c>
      <c r="C574" s="5" t="str">
        <f t="shared" si="8"/>
        <v>POCO C31 (Royal</v>
      </c>
      <c r="D574" s="5" t="str">
        <f>PROPER(E574)</f>
        <v>Electronics|Mobiles&amp;Accessories|Smartphones&amp;Basicmobiles|Smartphones</v>
      </c>
      <c r="E574" t="s">
        <v>2213</v>
      </c>
      <c r="F574" s="2">
        <v>8499</v>
      </c>
      <c r="G574" s="2">
        <v>11999</v>
      </c>
      <c r="H574" s="1">
        <v>0.28999999999999998</v>
      </c>
      <c r="I574">
        <v>3.9</v>
      </c>
      <c r="J574" s="4">
        <v>276</v>
      </c>
      <c r="K574" t="s">
        <v>3531</v>
      </c>
      <c r="P574" t="s">
        <v>3532</v>
      </c>
      <c r="Q574" t="s">
        <v>3533</v>
      </c>
      <c r="R574" t="s">
        <v>3534</v>
      </c>
      <c r="S574" t="s">
        <v>3535</v>
      </c>
    </row>
    <row r="575" spans="1:19">
      <c r="A575" t="s">
        <v>3536</v>
      </c>
      <c r="B575" t="s">
        <v>3537</v>
      </c>
      <c r="C575" s="5" t="str">
        <f t="shared" si="8"/>
        <v>Noise ColorFit Pulse</v>
      </c>
      <c r="D575" s="5" t="str">
        <f>PROPER(E575)</f>
        <v>Electronics|Wearabletechnology|Smartwatches</v>
      </c>
      <c r="E575" t="s">
        <v>2183</v>
      </c>
      <c r="F575" s="2">
        <v>1999</v>
      </c>
      <c r="G575" s="2">
        <v>3999</v>
      </c>
      <c r="H575" s="1">
        <v>0.5</v>
      </c>
      <c r="I575">
        <v>4</v>
      </c>
      <c r="J575" s="4">
        <v>30254</v>
      </c>
      <c r="K575" t="s">
        <v>3538</v>
      </c>
      <c r="P575" t="s">
        <v>3539</v>
      </c>
      <c r="Q575" t="s">
        <v>3540</v>
      </c>
      <c r="R575" t="s">
        <v>3541</v>
      </c>
      <c r="S575" t="s">
        <v>3542</v>
      </c>
    </row>
    <row r="576" spans="1:19">
      <c r="A576" t="s">
        <v>3543</v>
      </c>
      <c r="B576" t="s">
        <v>2438</v>
      </c>
      <c r="C576" s="5" t="str">
        <f t="shared" si="8"/>
        <v>Fire-Boltt Visionary 1.78"</v>
      </c>
      <c r="D576" s="5" t="str">
        <f>PROPER(E576)</f>
        <v>Electronics|Wearabletechnology|Smartwatches</v>
      </c>
      <c r="E576" t="s">
        <v>2183</v>
      </c>
      <c r="F576" s="2">
        <v>3999</v>
      </c>
      <c r="G576" s="2">
        <v>17999</v>
      </c>
      <c r="H576" s="1">
        <v>0.78</v>
      </c>
      <c r="I576">
        <v>4.3</v>
      </c>
      <c r="J576" s="4">
        <v>17161</v>
      </c>
      <c r="K576" t="s">
        <v>3544</v>
      </c>
      <c r="P576" t="s">
        <v>2440</v>
      </c>
      <c r="Q576" t="s">
        <v>2441</v>
      </c>
      <c r="R576" t="s">
        <v>3545</v>
      </c>
      <c r="S576" t="s">
        <v>3546</v>
      </c>
    </row>
    <row r="577" spans="1:19">
      <c r="A577" t="s">
        <v>3547</v>
      </c>
      <c r="B577" t="s">
        <v>3548</v>
      </c>
      <c r="C577" s="5" t="str">
        <f t="shared" si="8"/>
        <v>Amazon Basics 2</v>
      </c>
      <c r="D577" s="5" t="str">
        <f>PROPER(E577)</f>
        <v>Electronics|Mobiles&amp;Accessories|Mobileaccessories|Chargers|Wallchargers</v>
      </c>
      <c r="E577" t="s">
        <v>2343</v>
      </c>
      <c r="F577">
        <v>219</v>
      </c>
      <c r="G577">
        <v>499</v>
      </c>
      <c r="H577" s="1">
        <v>0.56000000000000005</v>
      </c>
      <c r="I577">
        <v>4.4000000000000004</v>
      </c>
      <c r="J577" s="4">
        <v>14</v>
      </c>
      <c r="K577" t="s">
        <v>3549</v>
      </c>
      <c r="P577" t="s">
        <v>3550</v>
      </c>
      <c r="Q577" t="s">
        <v>3551</v>
      </c>
      <c r="R577" t="s">
        <v>3552</v>
      </c>
      <c r="S577" t="s">
        <v>3553</v>
      </c>
    </row>
    <row r="578" spans="1:19">
      <c r="A578" t="s">
        <v>3554</v>
      </c>
      <c r="B578" t="s">
        <v>3555</v>
      </c>
      <c r="C578" s="5" t="str">
        <f t="shared" si="8"/>
        <v>Mobilife Bluetooth Extendable</v>
      </c>
      <c r="D578" s="5" t="str">
        <f>PROPER(E578)</f>
        <v>Electronics|Mobiles&amp;Accessories|Mobileaccessories|Photo&amp;Videoaccessories|Selfiesticks</v>
      </c>
      <c r="E578" t="s">
        <v>2554</v>
      </c>
      <c r="F578">
        <v>599</v>
      </c>
      <c r="G578" s="2">
        <v>1399</v>
      </c>
      <c r="H578" s="1">
        <v>0.56999999999999995</v>
      </c>
      <c r="I578">
        <v>4.0999999999999996</v>
      </c>
      <c r="J578" s="4">
        <v>14560</v>
      </c>
      <c r="K578" t="s">
        <v>3556</v>
      </c>
      <c r="P578" t="s">
        <v>3557</v>
      </c>
      <c r="Q578" t="s">
        <v>3558</v>
      </c>
      <c r="R578" t="s">
        <v>3559</v>
      </c>
      <c r="S578" t="s">
        <v>3560</v>
      </c>
    </row>
    <row r="579" spans="1:19">
      <c r="A579" t="s">
        <v>3561</v>
      </c>
      <c r="B579" t="s">
        <v>3562</v>
      </c>
      <c r="C579" s="5" t="str">
        <f t="shared" ref="C579:C642" si="9">TRIM(LEFT(B579,FIND(" ",B579,FIND(" ",B579,FIND(" ",B579)+1)+1)))</f>
        <v>Ambrane 27000mAh Power</v>
      </c>
      <c r="D579" s="5" t="str">
        <f>PROPER(E579)</f>
        <v>Electronics|Mobiles&amp;Accessories|Mobileaccessories|Chargers|Powerbanks</v>
      </c>
      <c r="E579" t="s">
        <v>2205</v>
      </c>
      <c r="F579" s="2">
        <v>2499</v>
      </c>
      <c r="G579" s="2">
        <v>2999</v>
      </c>
      <c r="H579" s="1">
        <v>0.17</v>
      </c>
      <c r="I579">
        <v>4.0999999999999996</v>
      </c>
      <c r="J579" s="4">
        <v>3156</v>
      </c>
      <c r="K579" t="s">
        <v>3563</v>
      </c>
      <c r="P579" t="s">
        <v>3564</v>
      </c>
      <c r="Q579" t="s">
        <v>3565</v>
      </c>
      <c r="R579" t="s">
        <v>3566</v>
      </c>
      <c r="S579" t="s">
        <v>3567</v>
      </c>
    </row>
    <row r="580" spans="1:19">
      <c r="A580" t="s">
        <v>3568</v>
      </c>
      <c r="B580" t="s">
        <v>3569</v>
      </c>
      <c r="C580" s="5" t="str">
        <f t="shared" si="9"/>
        <v>STRIFF Wall Mount</v>
      </c>
      <c r="D580" s="5" t="str">
        <f>PROPER(E580)</f>
        <v>Electronics|Mobiles&amp;Accessories|Mobileaccessories|Mounts|Shower&amp;Wallmounts</v>
      </c>
      <c r="E580" t="s">
        <v>3570</v>
      </c>
      <c r="F580">
        <v>89</v>
      </c>
      <c r="G580">
        <v>499</v>
      </c>
      <c r="H580" s="1">
        <v>0.82</v>
      </c>
      <c r="I580">
        <v>4.0999999999999996</v>
      </c>
      <c r="J580" s="4">
        <v>9340</v>
      </c>
      <c r="K580" t="s">
        <v>3571</v>
      </c>
      <c r="P580" t="s">
        <v>3572</v>
      </c>
      <c r="Q580" t="s">
        <v>3573</v>
      </c>
      <c r="R580" t="s">
        <v>3574</v>
      </c>
      <c r="S580" t="s">
        <v>3575</v>
      </c>
    </row>
    <row r="581" spans="1:19">
      <c r="A581" t="s">
        <v>3576</v>
      </c>
      <c r="B581" t="s">
        <v>3577</v>
      </c>
      <c r="C581" s="5" t="str">
        <f t="shared" si="9"/>
        <v>Fire-Boltt Tank 1.85"</v>
      </c>
      <c r="D581" s="5" t="str">
        <f>PROPER(E581)</f>
        <v>Electronics|Wearabletechnology|Smartwatches</v>
      </c>
      <c r="E581" t="s">
        <v>2183</v>
      </c>
      <c r="F581" s="2">
        <v>2999</v>
      </c>
      <c r="G581" s="2">
        <v>11999</v>
      </c>
      <c r="H581" s="1">
        <v>0.75</v>
      </c>
      <c r="I581">
        <v>4.4000000000000004</v>
      </c>
      <c r="J581" s="4">
        <v>768</v>
      </c>
      <c r="K581" t="s">
        <v>3578</v>
      </c>
      <c r="P581" t="s">
        <v>3579</v>
      </c>
      <c r="Q581" t="s">
        <v>9458</v>
      </c>
      <c r="R581" t="s">
        <v>3580</v>
      </c>
      <c r="S581" t="s">
        <v>3581</v>
      </c>
    </row>
    <row r="582" spans="1:19">
      <c r="A582" t="s">
        <v>3582</v>
      </c>
      <c r="B582" t="s">
        <v>3583</v>
      </c>
      <c r="C582" s="5" t="str">
        <f t="shared" si="9"/>
        <v>Elv Aluminium Adjustable</v>
      </c>
      <c r="D582" s="5" t="str">
        <f>PROPER(E582)</f>
        <v>Electronics|Mobiles&amp;Accessories|Mobileaccessories|Stands</v>
      </c>
      <c r="E582" t="s">
        <v>2601</v>
      </c>
      <c r="F582">
        <v>314</v>
      </c>
      <c r="G582" s="2">
        <v>1499</v>
      </c>
      <c r="H582" s="1">
        <v>0.79</v>
      </c>
      <c r="I582">
        <v>4.5</v>
      </c>
      <c r="J582" s="4">
        <v>28978</v>
      </c>
      <c r="K582" t="s">
        <v>3584</v>
      </c>
      <c r="P582" t="s">
        <v>2980</v>
      </c>
      <c r="Q582" t="s">
        <v>2981</v>
      </c>
      <c r="R582" t="s">
        <v>3585</v>
      </c>
      <c r="S582" t="s">
        <v>3586</v>
      </c>
    </row>
    <row r="583" spans="1:19">
      <c r="A583" t="s">
        <v>3587</v>
      </c>
      <c r="B583" t="s">
        <v>3588</v>
      </c>
      <c r="C583" s="5" t="str">
        <f t="shared" si="9"/>
        <v>Samsung Galaxy M13</v>
      </c>
      <c r="D583" s="5" t="str">
        <f>PROPER(E583)</f>
        <v>Electronics|Mobiles&amp;Accessories|Smartphones&amp;Basicmobiles|Smartphones</v>
      </c>
      <c r="E583" t="s">
        <v>2213</v>
      </c>
      <c r="F583" s="2">
        <v>13999</v>
      </c>
      <c r="G583" s="2">
        <v>19499</v>
      </c>
      <c r="H583" s="1">
        <v>0.28000000000000003</v>
      </c>
      <c r="I583">
        <v>4.0999999999999996</v>
      </c>
      <c r="J583" s="4">
        <v>18998</v>
      </c>
      <c r="K583" t="s">
        <v>2575</v>
      </c>
      <c r="P583" t="s">
        <v>2378</v>
      </c>
      <c r="Q583" t="s">
        <v>2379</v>
      </c>
      <c r="R583" t="s">
        <v>3589</v>
      </c>
      <c r="S583" t="s">
        <v>3590</v>
      </c>
    </row>
    <row r="584" spans="1:19">
      <c r="A584" t="s">
        <v>3591</v>
      </c>
      <c r="B584" t="s">
        <v>3592</v>
      </c>
      <c r="C584" s="5" t="str">
        <f t="shared" si="9"/>
        <v>DYAZO USB 3.0</v>
      </c>
      <c r="D584" s="5" t="str">
        <f>PROPER(E584)</f>
        <v>Electronics|Mobiles&amp;Accessories|Mobileaccessories|Cables&amp;Adapters|Otgadapters</v>
      </c>
      <c r="E584" t="s">
        <v>2432</v>
      </c>
      <c r="F584">
        <v>139</v>
      </c>
      <c r="G584">
        <v>499</v>
      </c>
      <c r="H584" s="1">
        <v>0.72</v>
      </c>
      <c r="I584">
        <v>4.2</v>
      </c>
      <c r="J584" s="4">
        <v>4971</v>
      </c>
      <c r="K584" t="s">
        <v>3593</v>
      </c>
      <c r="P584" t="s">
        <v>3594</v>
      </c>
      <c r="Q584" t="s">
        <v>3595</v>
      </c>
      <c r="R584" t="s">
        <v>3596</v>
      </c>
      <c r="S584" t="s">
        <v>3597</v>
      </c>
    </row>
    <row r="585" spans="1:19">
      <c r="A585" t="s">
        <v>3598</v>
      </c>
      <c r="B585" t="s">
        <v>3599</v>
      </c>
      <c r="C585" s="5" t="str">
        <f t="shared" si="9"/>
        <v>KINGONE Wireless Charging</v>
      </c>
      <c r="D585" s="5" t="str">
        <f>PROPER(E585)</f>
        <v>Electronics|Mobiles&amp;Accessories|Mobileaccessories|Styluspens</v>
      </c>
      <c r="E585" t="s">
        <v>2892</v>
      </c>
      <c r="F585" s="2">
        <v>2599</v>
      </c>
      <c r="G585" s="2">
        <v>6999</v>
      </c>
      <c r="H585" s="1">
        <v>0.63</v>
      </c>
      <c r="I585">
        <v>4.5</v>
      </c>
      <c r="J585" s="4">
        <v>1526</v>
      </c>
      <c r="K585" t="s">
        <v>3600</v>
      </c>
      <c r="P585" t="s">
        <v>3601</v>
      </c>
      <c r="Q585" t="s">
        <v>3602</v>
      </c>
      <c r="R585" t="s">
        <v>3603</v>
      </c>
      <c r="S585" t="s">
        <v>3604</v>
      </c>
    </row>
    <row r="586" spans="1:19">
      <c r="A586" t="s">
        <v>3605</v>
      </c>
      <c r="B586" t="s">
        <v>3606</v>
      </c>
      <c r="C586" s="5" t="str">
        <f t="shared" si="9"/>
        <v>boAt BassHeads 100</v>
      </c>
      <c r="D586" s="5" t="str">
        <f>PROPER(E586)</f>
        <v>Electronics|Headphones,Earbuds&amp;Accessories|Headphones|In-Ear</v>
      </c>
      <c r="E586" t="s">
        <v>2271</v>
      </c>
      <c r="F586">
        <v>365</v>
      </c>
      <c r="G586">
        <v>999</v>
      </c>
      <c r="H586" s="1">
        <v>0.63</v>
      </c>
      <c r="I586">
        <v>4.0999999999999996</v>
      </c>
      <c r="J586" s="4">
        <v>363711</v>
      </c>
      <c r="K586" t="s">
        <v>2580</v>
      </c>
      <c r="P586" t="s">
        <v>2309</v>
      </c>
      <c r="Q586" t="s">
        <v>2310</v>
      </c>
      <c r="R586" t="s">
        <v>3607</v>
      </c>
      <c r="S586" t="s">
        <v>3608</v>
      </c>
    </row>
    <row r="587" spans="1:19">
      <c r="A587" t="s">
        <v>3609</v>
      </c>
      <c r="B587" t="s">
        <v>3610</v>
      </c>
      <c r="C587" s="5" t="str">
        <f t="shared" si="9"/>
        <v>boAt Airdopes 141</v>
      </c>
      <c r="D587" s="5" t="str">
        <f>PROPER(E587)</f>
        <v>Electronics|Headphones,Earbuds&amp;Accessories|Headphones|In-Ear</v>
      </c>
      <c r="E587" t="s">
        <v>2271</v>
      </c>
      <c r="F587" s="2">
        <v>1499</v>
      </c>
      <c r="G587" s="2">
        <v>4490</v>
      </c>
      <c r="H587" s="1">
        <v>0.67</v>
      </c>
      <c r="I587">
        <v>3.9</v>
      </c>
      <c r="J587" s="4">
        <v>136954</v>
      </c>
      <c r="K587" t="s">
        <v>3611</v>
      </c>
      <c r="P587" t="s">
        <v>3612</v>
      </c>
      <c r="Q587" t="s">
        <v>3613</v>
      </c>
      <c r="R587" t="s">
        <v>3614</v>
      </c>
      <c r="S587" t="s">
        <v>3615</v>
      </c>
    </row>
    <row r="588" spans="1:19">
      <c r="A588" t="s">
        <v>2189</v>
      </c>
      <c r="B588" t="s">
        <v>2190</v>
      </c>
      <c r="C588" s="5" t="str">
        <f t="shared" si="9"/>
        <v>Fire-Boltt Phoenix Smart</v>
      </c>
      <c r="D588" s="5" t="str">
        <f>PROPER(E588)</f>
        <v>Electronics|Wearabletechnology|Smartwatches</v>
      </c>
      <c r="E588" t="s">
        <v>2183</v>
      </c>
      <c r="F588" s="2">
        <v>1998</v>
      </c>
      <c r="G588" s="2">
        <v>9999</v>
      </c>
      <c r="H588" s="1">
        <v>0.8</v>
      </c>
      <c r="I588">
        <v>4.3</v>
      </c>
      <c r="J588" s="4">
        <v>27709</v>
      </c>
      <c r="K588" t="s">
        <v>2191</v>
      </c>
      <c r="P588" t="s">
        <v>2192</v>
      </c>
      <c r="Q588" t="s">
        <v>2193</v>
      </c>
      <c r="R588" t="s">
        <v>3616</v>
      </c>
      <c r="S588" t="s">
        <v>3617</v>
      </c>
    </row>
    <row r="589" spans="1:19">
      <c r="A589" t="s">
        <v>2196</v>
      </c>
      <c r="B589" t="s">
        <v>2197</v>
      </c>
      <c r="C589" s="5" t="str">
        <f t="shared" si="9"/>
        <v>boAt Wave Call</v>
      </c>
      <c r="D589" s="5" t="str">
        <f>PROPER(E589)</f>
        <v>Electronics|Wearabletechnology|Smartwatches</v>
      </c>
      <c r="E589" t="s">
        <v>2183</v>
      </c>
      <c r="F589" s="2">
        <v>1799</v>
      </c>
      <c r="G589" s="2">
        <v>7990</v>
      </c>
      <c r="H589" s="1">
        <v>0.77</v>
      </c>
      <c r="I589">
        <v>3.8</v>
      </c>
      <c r="J589" s="4">
        <v>17833</v>
      </c>
      <c r="K589" t="s">
        <v>2198</v>
      </c>
      <c r="P589" t="s">
        <v>2199</v>
      </c>
      <c r="Q589" t="s">
        <v>2200</v>
      </c>
      <c r="R589" t="s">
        <v>3618</v>
      </c>
      <c r="S589" t="s">
        <v>3619</v>
      </c>
    </row>
    <row r="590" spans="1:19">
      <c r="A590" t="s">
        <v>3620</v>
      </c>
      <c r="B590" t="s">
        <v>3621</v>
      </c>
      <c r="C590" s="5" t="str">
        <f t="shared" si="9"/>
        <v>SanDisk Cruzer Blade</v>
      </c>
      <c r="D590" s="5" t="str">
        <f>PROPER(E590)</f>
        <v>Computers&amp;Accessories|Externaldevices&amp;Datastorage|Pendrives</v>
      </c>
      <c r="E590" t="s">
        <v>3622</v>
      </c>
      <c r="F590">
        <v>289</v>
      </c>
      <c r="G590">
        <v>650</v>
      </c>
      <c r="H590" s="1">
        <v>0.56000000000000005</v>
      </c>
      <c r="I590">
        <v>4.3</v>
      </c>
      <c r="J590" s="4">
        <v>253105</v>
      </c>
      <c r="K590" t="s">
        <v>3623</v>
      </c>
      <c r="P590" t="s">
        <v>3624</v>
      </c>
      <c r="Q590" t="s">
        <v>3625</v>
      </c>
      <c r="R590" t="s">
        <v>3626</v>
      </c>
      <c r="S590" t="s">
        <v>3627</v>
      </c>
    </row>
    <row r="591" spans="1:19">
      <c r="A591" t="s">
        <v>3628</v>
      </c>
      <c r="B591" t="s">
        <v>3629</v>
      </c>
      <c r="C591" s="5" t="str">
        <f t="shared" si="9"/>
        <v>Logitech B170 Wireless</v>
      </c>
      <c r="D591" s="5" t="str">
        <f>PROPER(E591)</f>
        <v>Computers&amp;Accessories|Accessories&amp;Peripherals|Keyboards,Mice&amp;Inputdevices|Mice</v>
      </c>
      <c r="E591" t="s">
        <v>3630</v>
      </c>
      <c r="F591">
        <v>599</v>
      </c>
      <c r="G591">
        <v>895</v>
      </c>
      <c r="H591" s="1">
        <v>0.33</v>
      </c>
      <c r="I591">
        <v>4.4000000000000004</v>
      </c>
      <c r="J591" s="4">
        <v>61314</v>
      </c>
      <c r="K591" t="s">
        <v>3631</v>
      </c>
      <c r="P591" t="s">
        <v>3632</v>
      </c>
      <c r="Q591" t="s">
        <v>3633</v>
      </c>
      <c r="R591" t="s">
        <v>3634</v>
      </c>
      <c r="S591" t="s">
        <v>3635</v>
      </c>
    </row>
    <row r="592" spans="1:19">
      <c r="A592" t="s">
        <v>3636</v>
      </c>
      <c r="B592" t="s">
        <v>3637</v>
      </c>
      <c r="C592" s="5" t="str">
        <f t="shared" si="9"/>
        <v>Storio Kids Toys</v>
      </c>
      <c r="D592" s="5" t="str">
        <f>PROPER(E592)</f>
        <v>Computers&amp;Accessories|Accessories&amp;Peripherals|Keyboards,Mice&amp;Inputdevices|Graphictablets</v>
      </c>
      <c r="E592" t="s">
        <v>3638</v>
      </c>
      <c r="F592">
        <v>217</v>
      </c>
      <c r="G592">
        <v>237</v>
      </c>
      <c r="H592" s="1">
        <v>0.08</v>
      </c>
      <c r="I592">
        <v>3.8</v>
      </c>
      <c r="J592" s="4">
        <v>7354</v>
      </c>
      <c r="K592" t="s">
        <v>3639</v>
      </c>
      <c r="P592" t="s">
        <v>3640</v>
      </c>
      <c r="Q592" t="s">
        <v>3641</v>
      </c>
      <c r="R592" t="s">
        <v>3642</v>
      </c>
      <c r="S592" t="s">
        <v>3643</v>
      </c>
    </row>
    <row r="593" spans="1:19">
      <c r="A593" t="s">
        <v>3644</v>
      </c>
      <c r="B593" t="s">
        <v>3645</v>
      </c>
      <c r="C593" s="5" t="str">
        <f t="shared" si="9"/>
        <v>boAt Airdopes 121v2</v>
      </c>
      <c r="D593" s="5" t="str">
        <f>PROPER(E593)</f>
        <v>Electronics|Headphones,Earbuds&amp;Accessories|Headphones|In-Ear</v>
      </c>
      <c r="E593" t="s">
        <v>2271</v>
      </c>
      <c r="F593" s="2">
        <v>1299</v>
      </c>
      <c r="G593" s="2">
        <v>2990</v>
      </c>
      <c r="H593" s="1">
        <v>0.56999999999999995</v>
      </c>
      <c r="I593">
        <v>3.8</v>
      </c>
      <c r="J593" s="4">
        <v>180998</v>
      </c>
      <c r="K593" t="s">
        <v>3646</v>
      </c>
      <c r="P593" t="s">
        <v>3647</v>
      </c>
      <c r="Q593" t="s">
        <v>9459</v>
      </c>
      <c r="R593" t="s">
        <v>3648</v>
      </c>
      <c r="S593" t="s">
        <v>3649</v>
      </c>
    </row>
    <row r="594" spans="1:19">
      <c r="A594" t="s">
        <v>3650</v>
      </c>
      <c r="B594" t="s">
        <v>3651</v>
      </c>
      <c r="C594" s="5" t="str">
        <f t="shared" si="9"/>
        <v>SKE Bed Study</v>
      </c>
      <c r="D594" s="5" t="str">
        <f>PROPER(E594)</f>
        <v>Computers&amp;Accessories|Accessories&amp;Peripherals|Laptopaccessories|Lapdesks</v>
      </c>
      <c r="E594" t="s">
        <v>3652</v>
      </c>
      <c r="F594">
        <v>263</v>
      </c>
      <c r="G594">
        <v>699</v>
      </c>
      <c r="H594" s="1">
        <v>0.62</v>
      </c>
      <c r="I594">
        <v>3.5</v>
      </c>
      <c r="J594" s="4">
        <v>690</v>
      </c>
      <c r="K594" t="s">
        <v>3653</v>
      </c>
      <c r="P594" t="s">
        <v>3654</v>
      </c>
      <c r="Q594" t="s">
        <v>3655</v>
      </c>
      <c r="R594" t="s">
        <v>3656</v>
      </c>
      <c r="S594" t="s">
        <v>3657</v>
      </c>
    </row>
    <row r="595" spans="1:19">
      <c r="A595" t="s">
        <v>2239</v>
      </c>
      <c r="B595" t="s">
        <v>2240</v>
      </c>
      <c r="C595" s="5" t="str">
        <f t="shared" si="9"/>
        <v>SanDisk Ultra¬Æ microSDXC‚Ñ¢</v>
      </c>
      <c r="D595" s="5" t="str">
        <f>PROPER(E595)</f>
        <v>Electronics|Accessories|Memorycards|Microsd</v>
      </c>
      <c r="E595" t="s">
        <v>2241</v>
      </c>
      <c r="F595">
        <v>569</v>
      </c>
      <c r="G595" s="2">
        <v>1000</v>
      </c>
      <c r="H595" s="1">
        <v>0.43</v>
      </c>
      <c r="I595">
        <v>4.4000000000000004</v>
      </c>
      <c r="J595" s="4">
        <v>67262</v>
      </c>
      <c r="K595" t="s">
        <v>2242</v>
      </c>
      <c r="P595" t="s">
        <v>2243</v>
      </c>
      <c r="Q595" t="s">
        <v>2244</v>
      </c>
      <c r="R595" t="s">
        <v>3658</v>
      </c>
      <c r="S595" t="s">
        <v>3659</v>
      </c>
    </row>
    <row r="596" spans="1:19">
      <c r="A596" t="s">
        <v>2247</v>
      </c>
      <c r="B596" t="s">
        <v>2248</v>
      </c>
      <c r="C596" s="5" t="str">
        <f t="shared" si="9"/>
        <v>Noise Pulse Go</v>
      </c>
      <c r="D596" s="5" t="str">
        <f>PROPER(E596)</f>
        <v>Electronics|Wearabletechnology|Smartwatches</v>
      </c>
      <c r="E596" t="s">
        <v>2183</v>
      </c>
      <c r="F596" s="2">
        <v>1999</v>
      </c>
      <c r="G596" s="2">
        <v>4999</v>
      </c>
      <c r="H596" s="1">
        <v>0.6</v>
      </c>
      <c r="I596">
        <v>4.0999999999999996</v>
      </c>
      <c r="J596" s="4">
        <v>10689</v>
      </c>
      <c r="K596" t="s">
        <v>2249</v>
      </c>
      <c r="P596" t="s">
        <v>2250</v>
      </c>
      <c r="Q596" t="s">
        <v>2251</v>
      </c>
      <c r="R596" t="s">
        <v>3660</v>
      </c>
      <c r="S596" t="s">
        <v>3661</v>
      </c>
    </row>
    <row r="597" spans="1:19">
      <c r="A597" t="s">
        <v>3662</v>
      </c>
      <c r="B597" t="s">
        <v>3663</v>
      </c>
      <c r="C597" s="5" t="str">
        <f t="shared" si="9"/>
        <v>boAt Rockerz 255</v>
      </c>
      <c r="D597" s="5" t="str">
        <f>PROPER(E597)</f>
        <v>Electronics|Headphones,Earbuds&amp;Accessories|Headphones|In-Ear</v>
      </c>
      <c r="E597" t="s">
        <v>2271</v>
      </c>
      <c r="F597" s="2">
        <v>1399</v>
      </c>
      <c r="G597" s="2">
        <v>3990</v>
      </c>
      <c r="H597" s="1">
        <v>0.65</v>
      </c>
      <c r="I597">
        <v>4.0999999999999996</v>
      </c>
      <c r="J597" s="4">
        <v>141841</v>
      </c>
      <c r="K597" t="s">
        <v>3664</v>
      </c>
      <c r="P597" t="s">
        <v>3665</v>
      </c>
      <c r="Q597" t="s">
        <v>3666</v>
      </c>
      <c r="R597" t="s">
        <v>3667</v>
      </c>
      <c r="S597" t="s">
        <v>3668</v>
      </c>
    </row>
    <row r="598" spans="1:19">
      <c r="A598" t="s">
        <v>3669</v>
      </c>
      <c r="B598" t="s">
        <v>3670</v>
      </c>
      <c r="C598" s="5" t="str">
        <f t="shared" si="9"/>
        <v>STRIFF Adjustable Laptop</v>
      </c>
      <c r="D598" s="5" t="str">
        <f>PROPER(E598)</f>
        <v>Computers&amp;Accessories|Accessories&amp;Peripherals|Laptopaccessories|Notebookcomputerstands</v>
      </c>
      <c r="E598" t="s">
        <v>3671</v>
      </c>
      <c r="F598">
        <v>349</v>
      </c>
      <c r="G598" s="2">
        <v>1499</v>
      </c>
      <c r="H598" s="1">
        <v>0.77</v>
      </c>
      <c r="I598">
        <v>4.3</v>
      </c>
      <c r="J598" s="4">
        <v>24791</v>
      </c>
      <c r="K598" t="s">
        <v>3672</v>
      </c>
      <c r="P598" t="s">
        <v>3673</v>
      </c>
      <c r="Q598" t="s">
        <v>3674</v>
      </c>
      <c r="R598" t="s">
        <v>3675</v>
      </c>
      <c r="S598" t="s">
        <v>3676</v>
      </c>
    </row>
    <row r="599" spans="1:19">
      <c r="A599" t="s">
        <v>3677</v>
      </c>
      <c r="B599" t="s">
        <v>3678</v>
      </c>
      <c r="C599" s="5" t="str">
        <f t="shared" si="9"/>
        <v>ZEBRONICS Zeb-Bro in</v>
      </c>
      <c r="D599" s="5" t="str">
        <f>PROPER(E599)</f>
        <v>Electronics|Headphones,Earbuds&amp;Accessories|Headphones|In-Ear</v>
      </c>
      <c r="E599" t="s">
        <v>2271</v>
      </c>
      <c r="F599">
        <v>149</v>
      </c>
      <c r="G599">
        <v>399</v>
      </c>
      <c r="H599" s="1">
        <v>0.63</v>
      </c>
      <c r="I599">
        <v>3.5</v>
      </c>
      <c r="J599" s="4">
        <v>21764</v>
      </c>
      <c r="K599" t="s">
        <v>3679</v>
      </c>
      <c r="P599" t="s">
        <v>3680</v>
      </c>
      <c r="Q599" t="s">
        <v>3681</v>
      </c>
      <c r="R599" t="s">
        <v>3682</v>
      </c>
      <c r="S599" t="s">
        <v>3683</v>
      </c>
    </row>
    <row r="600" spans="1:19">
      <c r="A600" t="s">
        <v>2269</v>
      </c>
      <c r="B600" t="s">
        <v>2270</v>
      </c>
      <c r="C600" s="5" t="str">
        <f t="shared" si="9"/>
        <v>JBL C100SI Wired</v>
      </c>
      <c r="D600" s="5" t="str">
        <f>PROPER(E600)</f>
        <v>Electronics|Headphones,Earbuds&amp;Accessories|Headphones|In-Ear</v>
      </c>
      <c r="E600" t="s">
        <v>2271</v>
      </c>
      <c r="F600">
        <v>599</v>
      </c>
      <c r="G600">
        <v>999</v>
      </c>
      <c r="H600" s="1">
        <v>0.4</v>
      </c>
      <c r="I600">
        <v>4.0999999999999996</v>
      </c>
      <c r="J600" s="4">
        <v>192587</v>
      </c>
      <c r="K600" t="s">
        <v>2272</v>
      </c>
      <c r="P600" t="s">
        <v>2273</v>
      </c>
      <c r="Q600" t="s">
        <v>2274</v>
      </c>
      <c r="R600" t="s">
        <v>3684</v>
      </c>
      <c r="S600" t="s">
        <v>3685</v>
      </c>
    </row>
    <row r="601" spans="1:19">
      <c r="A601" t="s">
        <v>3686</v>
      </c>
      <c r="B601" t="s">
        <v>3687</v>
      </c>
      <c r="C601" s="5" t="str">
        <f t="shared" si="9"/>
        <v>boAt Rockerz 450</v>
      </c>
      <c r="D601" s="5" t="str">
        <f>PROPER(E601)</f>
        <v>Electronics|Headphones,Earbuds&amp;Accessories|Headphones|On-Ear</v>
      </c>
      <c r="E601" t="s">
        <v>3318</v>
      </c>
      <c r="F601" s="2">
        <v>1220</v>
      </c>
      <c r="G601" s="2">
        <v>3990</v>
      </c>
      <c r="H601" s="1">
        <v>0.69</v>
      </c>
      <c r="I601">
        <v>4.0999999999999996</v>
      </c>
      <c r="J601" s="4">
        <v>107151</v>
      </c>
      <c r="K601" t="s">
        <v>3688</v>
      </c>
      <c r="P601" t="s">
        <v>3689</v>
      </c>
      <c r="Q601" t="s">
        <v>3690</v>
      </c>
      <c r="R601" t="s">
        <v>3691</v>
      </c>
      <c r="S601" t="s">
        <v>3692</v>
      </c>
    </row>
    <row r="602" spans="1:19">
      <c r="A602" t="s">
        <v>2262</v>
      </c>
      <c r="B602" t="s">
        <v>2263</v>
      </c>
      <c r="C602" s="5" t="str">
        <f t="shared" si="9"/>
        <v>boAt Wave Lite</v>
      </c>
      <c r="D602" s="5" t="str">
        <f>PROPER(E602)</f>
        <v>Electronics|Wearabletechnology|Smartwatches</v>
      </c>
      <c r="E602" t="s">
        <v>2183</v>
      </c>
      <c r="F602" s="2">
        <v>1499</v>
      </c>
      <c r="G602" s="2">
        <v>6990</v>
      </c>
      <c r="H602" s="1">
        <v>0.79</v>
      </c>
      <c r="I602">
        <v>3.9</v>
      </c>
      <c r="J602" s="4">
        <v>21797</v>
      </c>
      <c r="K602" t="s">
        <v>2264</v>
      </c>
      <c r="P602" t="s">
        <v>3693</v>
      </c>
      <c r="Q602" t="s">
        <v>3694</v>
      </c>
      <c r="R602" t="s">
        <v>3695</v>
      </c>
      <c r="S602" t="s">
        <v>3696</v>
      </c>
    </row>
    <row r="603" spans="1:19">
      <c r="A603" t="s">
        <v>3697</v>
      </c>
      <c r="B603" t="s">
        <v>3698</v>
      </c>
      <c r="C603" s="5" t="str">
        <f t="shared" si="9"/>
        <v>JBL C50HI, Wired</v>
      </c>
      <c r="D603" s="5" t="str">
        <f>PROPER(E603)</f>
        <v>Electronics|Headphones,Earbuds&amp;Accessories|Headphones|In-Ear</v>
      </c>
      <c r="E603" t="s">
        <v>2271</v>
      </c>
      <c r="F603">
        <v>499</v>
      </c>
      <c r="G603">
        <v>999</v>
      </c>
      <c r="H603" s="1">
        <v>0.5</v>
      </c>
      <c r="I603">
        <v>3.9</v>
      </c>
      <c r="J603" s="4">
        <v>92995</v>
      </c>
      <c r="K603" t="s">
        <v>3699</v>
      </c>
      <c r="P603" t="s">
        <v>3700</v>
      </c>
      <c r="Q603" t="s">
        <v>3701</v>
      </c>
      <c r="R603" t="s">
        <v>3702</v>
      </c>
      <c r="S603" t="s">
        <v>3703</v>
      </c>
    </row>
    <row r="604" spans="1:19">
      <c r="A604" t="s">
        <v>3704</v>
      </c>
      <c r="B604" t="s">
        <v>3705</v>
      </c>
      <c r="C604" s="5" t="str">
        <f t="shared" si="9"/>
        <v>LAPSTER Spiral Charger</v>
      </c>
      <c r="D604" s="5" t="str">
        <f>PROPER(E604)</f>
        <v>Computers&amp;Accessories|Accessories&amp;Peripherals|Cables&amp;Accessories|Cableconnectionprotectors</v>
      </c>
      <c r="E604" t="s">
        <v>2619</v>
      </c>
      <c r="F604">
        <v>99</v>
      </c>
      <c r="G604">
        <v>999</v>
      </c>
      <c r="H604" s="1">
        <v>0.9</v>
      </c>
      <c r="I604">
        <v>4.0999999999999996</v>
      </c>
      <c r="J604" s="4">
        <v>8751</v>
      </c>
      <c r="K604" t="s">
        <v>3454</v>
      </c>
      <c r="P604" t="s">
        <v>3706</v>
      </c>
      <c r="Q604" t="s">
        <v>3707</v>
      </c>
      <c r="R604" t="s">
        <v>3708</v>
      </c>
      <c r="S604" t="s">
        <v>3709</v>
      </c>
    </row>
    <row r="605" spans="1:19">
      <c r="A605" t="s">
        <v>2298</v>
      </c>
      <c r="B605" t="s">
        <v>2299</v>
      </c>
      <c r="C605" s="5" t="str">
        <f t="shared" si="9"/>
        <v>pTron Bullet Pro</v>
      </c>
      <c r="D605" s="5" t="str">
        <f>PROPER(E605)</f>
        <v>Electronics|Mobiles&amp;Accessories|Mobileaccessories|Chargers|Automobilechargers</v>
      </c>
      <c r="E605" t="s">
        <v>2300</v>
      </c>
      <c r="F605">
        <v>349</v>
      </c>
      <c r="G605" s="2">
        <v>1299</v>
      </c>
      <c r="H605" s="1">
        <v>0.73</v>
      </c>
      <c r="I605">
        <v>4</v>
      </c>
      <c r="J605" s="4">
        <v>14283</v>
      </c>
      <c r="K605" t="s">
        <v>2301</v>
      </c>
      <c r="P605" t="s">
        <v>2302</v>
      </c>
      <c r="Q605" t="s">
        <v>2303</v>
      </c>
      <c r="R605" t="s">
        <v>3710</v>
      </c>
      <c r="S605" t="s">
        <v>3711</v>
      </c>
    </row>
    <row r="606" spans="1:19">
      <c r="A606" t="s">
        <v>3712</v>
      </c>
      <c r="B606" t="s">
        <v>3713</v>
      </c>
      <c r="C606" s="5" t="str">
        <f t="shared" si="9"/>
        <v>HP v236w USB</v>
      </c>
      <c r="D606" s="5" t="str">
        <f>PROPER(E606)</f>
        <v>Computers&amp;Accessories|Externaldevices&amp;Datastorage|Pendrives</v>
      </c>
      <c r="E606" t="s">
        <v>3622</v>
      </c>
      <c r="F606">
        <v>475</v>
      </c>
      <c r="G606" s="2">
        <v>1500</v>
      </c>
      <c r="H606" s="1">
        <v>0.68</v>
      </c>
      <c r="I606">
        <v>4.2</v>
      </c>
      <c r="J606" s="4">
        <v>64273</v>
      </c>
      <c r="K606" t="s">
        <v>3714</v>
      </c>
      <c r="P606" t="s">
        <v>3715</v>
      </c>
      <c r="Q606" t="s">
        <v>3716</v>
      </c>
      <c r="R606" t="s">
        <v>3717</v>
      </c>
      <c r="S606" t="s">
        <v>3718</v>
      </c>
    </row>
    <row r="607" spans="1:19">
      <c r="A607" t="s">
        <v>3719</v>
      </c>
      <c r="B607" t="s">
        <v>3720</v>
      </c>
      <c r="C607" s="5" t="str">
        <f t="shared" si="9"/>
        <v>HP X1000 Wired</v>
      </c>
      <c r="D607" s="5" t="str">
        <f>PROPER(E607)</f>
        <v>Computers&amp;Accessories|Accessories&amp;Peripherals|Keyboards,Mice&amp;Inputdevices|Mice</v>
      </c>
      <c r="E607" t="s">
        <v>3630</v>
      </c>
      <c r="F607">
        <v>269</v>
      </c>
      <c r="G607">
        <v>649</v>
      </c>
      <c r="H607" s="1">
        <v>0.59</v>
      </c>
      <c r="I607">
        <v>4.3</v>
      </c>
      <c r="J607" s="4">
        <v>54315</v>
      </c>
      <c r="K607" t="s">
        <v>3721</v>
      </c>
      <c r="P607" t="s">
        <v>3722</v>
      </c>
      <c r="Q607" t="s">
        <v>3723</v>
      </c>
      <c r="R607" t="s">
        <v>3724</v>
      </c>
      <c r="S607" t="s">
        <v>3725</v>
      </c>
    </row>
    <row r="608" spans="1:19">
      <c r="A608" t="s">
        <v>3726</v>
      </c>
      <c r="B608" t="s">
        <v>3727</v>
      </c>
      <c r="C608" s="5" t="str">
        <f t="shared" si="9"/>
        <v>Portronics Toad 23</v>
      </c>
      <c r="D608" s="5" t="str">
        <f>PROPER(E608)</f>
        <v>Computers&amp;Accessories|Accessories&amp;Peripherals|Keyboards,Mice&amp;Inputdevices|Mice</v>
      </c>
      <c r="E608" t="s">
        <v>3630</v>
      </c>
      <c r="F608">
        <v>299</v>
      </c>
      <c r="G608">
        <v>599</v>
      </c>
      <c r="H608" s="1">
        <v>0.5</v>
      </c>
      <c r="I608">
        <v>4.0999999999999996</v>
      </c>
      <c r="J608" s="4">
        <v>1597</v>
      </c>
      <c r="K608" t="s">
        <v>3728</v>
      </c>
      <c r="P608" t="s">
        <v>3729</v>
      </c>
      <c r="Q608" t="s">
        <v>3730</v>
      </c>
      <c r="R608" t="s">
        <v>3731</v>
      </c>
      <c r="S608" t="s">
        <v>3732</v>
      </c>
    </row>
    <row r="609" spans="1:19">
      <c r="A609" t="s">
        <v>2349</v>
      </c>
      <c r="B609" t="s">
        <v>2350</v>
      </c>
      <c r="C609" s="5" t="str">
        <f t="shared" si="9"/>
        <v>Noise ColorFit Pulse</v>
      </c>
      <c r="D609" s="5" t="str">
        <f>PROPER(E609)</f>
        <v>Electronics|Wearabletechnology|Smartwatches</v>
      </c>
      <c r="E609" t="s">
        <v>2183</v>
      </c>
      <c r="F609" s="2">
        <v>1599</v>
      </c>
      <c r="G609" s="2">
        <v>3999</v>
      </c>
      <c r="H609" s="1">
        <v>0.6</v>
      </c>
      <c r="I609">
        <v>4</v>
      </c>
      <c r="J609" s="4">
        <v>30254</v>
      </c>
      <c r="K609" t="s">
        <v>2351</v>
      </c>
      <c r="P609" t="s">
        <v>3539</v>
      </c>
      <c r="Q609" t="s">
        <v>3540</v>
      </c>
      <c r="R609" t="s">
        <v>3733</v>
      </c>
      <c r="S609" t="s">
        <v>3734</v>
      </c>
    </row>
    <row r="610" spans="1:19">
      <c r="A610" t="s">
        <v>2356</v>
      </c>
      <c r="B610" t="s">
        <v>2357</v>
      </c>
      <c r="C610" s="5" t="str">
        <f t="shared" si="9"/>
        <v>Fire-Boltt Ninja 3</v>
      </c>
      <c r="D610" s="5" t="str">
        <f>PROPER(E610)</f>
        <v>Electronics|Wearabletechnology|Smartwatches</v>
      </c>
      <c r="E610" t="s">
        <v>2183</v>
      </c>
      <c r="F610" s="2">
        <v>1499</v>
      </c>
      <c r="G610" s="2">
        <v>7999</v>
      </c>
      <c r="H610" s="1">
        <v>0.81</v>
      </c>
      <c r="I610">
        <v>4.2</v>
      </c>
      <c r="J610" s="4">
        <v>22638</v>
      </c>
      <c r="K610" t="s">
        <v>2358</v>
      </c>
      <c r="P610" t="s">
        <v>2359</v>
      </c>
      <c r="Q610" t="s">
        <v>2360</v>
      </c>
      <c r="R610" t="s">
        <v>3735</v>
      </c>
      <c r="S610" t="s">
        <v>3736</v>
      </c>
    </row>
    <row r="611" spans="1:19">
      <c r="A611" t="s">
        <v>3737</v>
      </c>
      <c r="B611" t="s">
        <v>3738</v>
      </c>
      <c r="C611" s="5" t="str">
        <f t="shared" si="9"/>
        <v>Boult Audio BassBuds</v>
      </c>
      <c r="D611" s="5" t="str">
        <f>PROPER(E611)</f>
        <v>Electronics|Headphones,Earbuds&amp;Accessories|Headphones|In-Ear</v>
      </c>
      <c r="E611" t="s">
        <v>2271</v>
      </c>
      <c r="F611">
        <v>329</v>
      </c>
      <c r="G611">
        <v>999</v>
      </c>
      <c r="H611" s="1">
        <v>0.67</v>
      </c>
      <c r="I611">
        <v>3.9</v>
      </c>
      <c r="J611" s="4">
        <v>77027</v>
      </c>
      <c r="K611" t="s">
        <v>3739</v>
      </c>
      <c r="P611" t="s">
        <v>3740</v>
      </c>
      <c r="Q611" t="s">
        <v>3741</v>
      </c>
      <c r="R611" t="s">
        <v>3742</v>
      </c>
      <c r="S611" t="s">
        <v>3743</v>
      </c>
    </row>
    <row r="612" spans="1:19">
      <c r="A612" t="s">
        <v>3744</v>
      </c>
      <c r="B612" t="s">
        <v>3745</v>
      </c>
      <c r="C612" s="5" t="str">
        <f t="shared" si="9"/>
        <v>Dell KB216 Wired</v>
      </c>
      <c r="D612" s="5" t="str">
        <f>PROPER(E612)</f>
        <v>Computers&amp;Accessories|Accessories&amp;Peripherals|Keyboards,Mice&amp;Inputdevices|Keyboards</v>
      </c>
      <c r="E612" t="s">
        <v>3746</v>
      </c>
      <c r="F612">
        <v>549</v>
      </c>
      <c r="G612" s="2">
        <v>1799</v>
      </c>
      <c r="H612" s="1">
        <v>0.69</v>
      </c>
      <c r="I612">
        <v>4.3</v>
      </c>
      <c r="J612" s="4">
        <v>28829</v>
      </c>
      <c r="K612" t="s">
        <v>3747</v>
      </c>
      <c r="P612" t="s">
        <v>3748</v>
      </c>
      <c r="Q612" t="s">
        <v>3749</v>
      </c>
      <c r="R612" t="s">
        <v>3750</v>
      </c>
      <c r="S612" t="s">
        <v>3751</v>
      </c>
    </row>
    <row r="613" spans="1:19">
      <c r="A613" t="s">
        <v>2386</v>
      </c>
      <c r="B613" t="s">
        <v>2387</v>
      </c>
      <c r="C613" s="5" t="str">
        <f t="shared" si="9"/>
        <v>Fire-Boltt India's No</v>
      </c>
      <c r="D613" s="5" t="str">
        <f>PROPER(E613)</f>
        <v>Electronics|Wearabletechnology|Smartwatches</v>
      </c>
      <c r="E613" t="s">
        <v>2183</v>
      </c>
      <c r="F613" s="2">
        <v>2199</v>
      </c>
      <c r="G613" s="2">
        <v>9999</v>
      </c>
      <c r="H613" s="1">
        <v>0.78</v>
      </c>
      <c r="I613">
        <v>4.2</v>
      </c>
      <c r="J613" s="4">
        <v>29478</v>
      </c>
      <c r="K613" t="s">
        <v>2388</v>
      </c>
      <c r="P613" t="s">
        <v>3752</v>
      </c>
      <c r="Q613" t="s">
        <v>3753</v>
      </c>
      <c r="R613" t="s">
        <v>3754</v>
      </c>
      <c r="S613" t="s">
        <v>3755</v>
      </c>
    </row>
    <row r="614" spans="1:19">
      <c r="A614" t="s">
        <v>3756</v>
      </c>
      <c r="B614" t="s">
        <v>3757</v>
      </c>
      <c r="C614" s="5" t="str">
        <f t="shared" si="9"/>
        <v>Dell MS116 1000Dpi</v>
      </c>
      <c r="D614" s="5" t="str">
        <f>PROPER(E614)</f>
        <v>Computers&amp;Accessories|Accessories&amp;Peripherals|Keyboards,Mice&amp;Inputdevices|Mice</v>
      </c>
      <c r="E614" t="s">
        <v>3630</v>
      </c>
      <c r="F614">
        <v>299</v>
      </c>
      <c r="G614">
        <v>650</v>
      </c>
      <c r="H614" s="1">
        <v>0.54</v>
      </c>
      <c r="I614">
        <v>4.5</v>
      </c>
      <c r="J614" s="4">
        <v>33176</v>
      </c>
      <c r="K614" t="s">
        <v>3758</v>
      </c>
      <c r="P614" t="s">
        <v>3759</v>
      </c>
      <c r="Q614" t="s">
        <v>3760</v>
      </c>
      <c r="R614" t="s">
        <v>3761</v>
      </c>
      <c r="S614" t="s">
        <v>3762</v>
      </c>
    </row>
    <row r="615" spans="1:19">
      <c r="A615" t="s">
        <v>3763</v>
      </c>
      <c r="B615" t="s">
        <v>3764</v>
      </c>
      <c r="C615" s="5" t="str">
        <f t="shared" si="9"/>
        <v>Boya ByM1 Auxiliary</v>
      </c>
      <c r="D615" s="5" t="str">
        <f>PROPER(E615)</f>
        <v>Musicalinstruments|Microphones|Condenser</v>
      </c>
      <c r="E615" t="s">
        <v>3765</v>
      </c>
      <c r="F615">
        <v>798</v>
      </c>
      <c r="G615" s="2">
        <v>1995</v>
      </c>
      <c r="H615" s="1">
        <v>0.6</v>
      </c>
      <c r="I615">
        <v>4</v>
      </c>
      <c r="J615" s="4">
        <v>68664</v>
      </c>
      <c r="K615" t="s">
        <v>3766</v>
      </c>
      <c r="P615" t="s">
        <v>3767</v>
      </c>
      <c r="Q615" t="s">
        <v>3768</v>
      </c>
      <c r="R615" t="s">
        <v>3769</v>
      </c>
      <c r="S615" t="s">
        <v>3770</v>
      </c>
    </row>
    <row r="616" spans="1:19">
      <c r="A616" t="s">
        <v>13</v>
      </c>
      <c r="B616" t="s">
        <v>14</v>
      </c>
      <c r="C616" s="5" t="str">
        <f t="shared" si="9"/>
        <v>Wayona Nylon Braided</v>
      </c>
      <c r="D616" s="5" t="str">
        <f>PROPER(E616)</f>
        <v>Computers&amp;Accessories|Accessories&amp;Peripherals|Cables&amp;Accessories|Cables|Usbcables</v>
      </c>
      <c r="E616" t="s">
        <v>15</v>
      </c>
      <c r="F616">
        <v>399</v>
      </c>
      <c r="G616" s="2">
        <v>1099</v>
      </c>
      <c r="H616" s="1">
        <v>0.64</v>
      </c>
      <c r="I616">
        <v>4.2</v>
      </c>
      <c r="J616" s="4">
        <v>24269</v>
      </c>
      <c r="K616" t="s">
        <v>16</v>
      </c>
      <c r="P616" t="s">
        <v>17</v>
      </c>
      <c r="Q616" t="s">
        <v>552</v>
      </c>
      <c r="R616" t="s">
        <v>3771</v>
      </c>
      <c r="S616" t="s">
        <v>3772</v>
      </c>
    </row>
    <row r="617" spans="1:19">
      <c r="A617" t="s">
        <v>3773</v>
      </c>
      <c r="B617" t="s">
        <v>3774</v>
      </c>
      <c r="C617" s="5" t="str">
        <f t="shared" si="9"/>
        <v>Duracell Ultra Alkaline</v>
      </c>
      <c r="D617" s="5" t="str">
        <f>PROPER(E617)</f>
        <v>Electronics|Generalpurposebatteries&amp;Batterychargers|Disposablebatteries</v>
      </c>
      <c r="E617" t="s">
        <v>3775</v>
      </c>
      <c r="F617">
        <v>266</v>
      </c>
      <c r="G617">
        <v>315</v>
      </c>
      <c r="H617" s="1">
        <v>0.16</v>
      </c>
      <c r="I617">
        <v>4.5</v>
      </c>
      <c r="J617" s="4">
        <v>28030</v>
      </c>
      <c r="K617" t="s">
        <v>3776</v>
      </c>
      <c r="P617" t="s">
        <v>3777</v>
      </c>
      <c r="Q617" t="s">
        <v>3778</v>
      </c>
      <c r="R617" t="s">
        <v>3779</v>
      </c>
      <c r="S617" t="s">
        <v>3780</v>
      </c>
    </row>
    <row r="618" spans="1:19">
      <c r="A618" t="s">
        <v>3781</v>
      </c>
      <c r="B618" t="s">
        <v>3782</v>
      </c>
      <c r="C618" s="5" t="str">
        <f t="shared" si="9"/>
        <v>Classmate Octane Neon-</v>
      </c>
      <c r="D618" s="5" t="str">
        <f>PROPER(E618)</f>
        <v>Officeproducts|Officepaperproducts|Paper|Stationery|Pens,Pencils&amp;Writingsupplies|Pens&amp;Refills|Gelinkrollerballpens</v>
      </c>
      <c r="E618" t="s">
        <v>3783</v>
      </c>
      <c r="F618">
        <v>50</v>
      </c>
      <c r="G618">
        <v>50</v>
      </c>
      <c r="H618" s="1">
        <v>0</v>
      </c>
      <c r="I618">
        <v>4.3</v>
      </c>
      <c r="J618" s="4">
        <v>5792</v>
      </c>
      <c r="K618" t="s">
        <v>3784</v>
      </c>
      <c r="P618" t="s">
        <v>3785</v>
      </c>
      <c r="Q618" t="s">
        <v>3786</v>
      </c>
      <c r="R618" t="s">
        <v>3787</v>
      </c>
      <c r="S618" t="s">
        <v>3788</v>
      </c>
    </row>
    <row r="619" spans="1:19">
      <c r="A619" t="s">
        <v>3789</v>
      </c>
      <c r="B619" t="s">
        <v>3790</v>
      </c>
      <c r="C619" s="5" t="str">
        <f t="shared" si="9"/>
        <v>3M Scotch Double</v>
      </c>
      <c r="D619" s="5" t="str">
        <f>PROPER(E619)</f>
        <v>Home&amp;Kitchen|Craftmaterials|Scrapbooking|Tape</v>
      </c>
      <c r="E619" t="s">
        <v>3791</v>
      </c>
      <c r="F619">
        <v>130</v>
      </c>
      <c r="G619">
        <v>165</v>
      </c>
      <c r="H619" s="1">
        <v>0.21</v>
      </c>
      <c r="I619">
        <v>3.9</v>
      </c>
      <c r="J619" s="4">
        <v>14778</v>
      </c>
      <c r="K619" t="s">
        <v>3792</v>
      </c>
      <c r="P619" t="s">
        <v>3793</v>
      </c>
      <c r="Q619" t="s">
        <v>3794</v>
      </c>
      <c r="R619" t="s">
        <v>3795</v>
      </c>
      <c r="S619" t="s">
        <v>3796</v>
      </c>
    </row>
    <row r="620" spans="1:19">
      <c r="A620" t="s">
        <v>3797</v>
      </c>
      <c r="B620" t="s">
        <v>3798</v>
      </c>
      <c r="C620" s="5" t="str">
        <f t="shared" si="9"/>
        <v>boAt Bassheads 152</v>
      </c>
      <c r="D620" s="5" t="str">
        <f>PROPER(E620)</f>
        <v>Electronics|Headphones,Earbuds&amp;Accessories|Headphones|In-Ear</v>
      </c>
      <c r="E620" t="s">
        <v>2271</v>
      </c>
      <c r="F620">
        <v>449</v>
      </c>
      <c r="G620" s="2">
        <v>1290</v>
      </c>
      <c r="H620" s="1">
        <v>0.65</v>
      </c>
      <c r="I620">
        <v>4.0999999999999996</v>
      </c>
      <c r="J620" s="4">
        <v>91770</v>
      </c>
      <c r="K620" t="s">
        <v>3799</v>
      </c>
      <c r="P620" t="s">
        <v>3800</v>
      </c>
      <c r="Q620" t="s">
        <v>3801</v>
      </c>
      <c r="R620" t="s">
        <v>3802</v>
      </c>
      <c r="S620" t="s">
        <v>3803</v>
      </c>
    </row>
    <row r="621" spans="1:19">
      <c r="A621" t="s">
        <v>2437</v>
      </c>
      <c r="B621" t="s">
        <v>2438</v>
      </c>
      <c r="C621" s="5" t="str">
        <f t="shared" si="9"/>
        <v>Fire-Boltt Visionary 1.78"</v>
      </c>
      <c r="D621" s="5" t="str">
        <f>PROPER(E621)</f>
        <v>Electronics|Wearabletechnology|Smartwatches</v>
      </c>
      <c r="E621" t="s">
        <v>2183</v>
      </c>
      <c r="F621" s="2">
        <v>3999</v>
      </c>
      <c r="G621" s="2">
        <v>16999</v>
      </c>
      <c r="H621" s="1">
        <v>0.76</v>
      </c>
      <c r="I621">
        <v>4.3</v>
      </c>
      <c r="J621" s="4">
        <v>17162</v>
      </c>
      <c r="K621" t="s">
        <v>2439</v>
      </c>
      <c r="P621" t="s">
        <v>2440</v>
      </c>
      <c r="Q621" t="s">
        <v>2441</v>
      </c>
      <c r="R621" t="s">
        <v>3804</v>
      </c>
      <c r="S621" t="s">
        <v>3805</v>
      </c>
    </row>
    <row r="622" spans="1:19">
      <c r="A622" t="s">
        <v>3806</v>
      </c>
      <c r="B622" t="s">
        <v>3807</v>
      </c>
      <c r="C622" s="5" t="str">
        <f t="shared" si="9"/>
        <v>boAt BassHeads 122</v>
      </c>
      <c r="D622" s="5" t="str">
        <f>PROPER(E622)</f>
        <v>Electronics|Headphones,Earbuds&amp;Accessories|Headphones|In-Ear</v>
      </c>
      <c r="E622" t="s">
        <v>2271</v>
      </c>
      <c r="F622">
        <v>399</v>
      </c>
      <c r="G622" s="2">
        <v>1290</v>
      </c>
      <c r="H622" s="1">
        <v>0.69</v>
      </c>
      <c r="I622">
        <v>4.2</v>
      </c>
      <c r="J622" s="4">
        <v>206</v>
      </c>
      <c r="K622" t="s">
        <v>3808</v>
      </c>
      <c r="P622" t="s">
        <v>3809</v>
      </c>
      <c r="Q622" t="s">
        <v>3810</v>
      </c>
      <c r="R622" t="s">
        <v>3811</v>
      </c>
      <c r="S622" t="s">
        <v>3812</v>
      </c>
    </row>
    <row r="623" spans="1:19">
      <c r="A623" t="s">
        <v>3813</v>
      </c>
      <c r="B623" t="s">
        <v>3814</v>
      </c>
      <c r="C623" s="5" t="str">
        <f t="shared" si="9"/>
        <v>Dell USB Wireless</v>
      </c>
      <c r="D623" s="5" t="str">
        <f>PROPER(E623)</f>
        <v>Computers&amp;Accessories|Accessories&amp;Peripherals|Keyboards,Mice&amp;Inputdevices|Keyboard&amp;Mousesets</v>
      </c>
      <c r="E623" t="s">
        <v>3815</v>
      </c>
      <c r="F623" s="2">
        <v>1399</v>
      </c>
      <c r="G623" s="2">
        <v>2498</v>
      </c>
      <c r="H623" s="1">
        <v>0.44</v>
      </c>
      <c r="I623">
        <v>4.2</v>
      </c>
      <c r="J623" s="4">
        <v>33717</v>
      </c>
      <c r="K623" t="s">
        <v>3816</v>
      </c>
      <c r="P623" t="s">
        <v>3817</v>
      </c>
      <c r="Q623" t="s">
        <v>3818</v>
      </c>
      <c r="R623" t="s">
        <v>3819</v>
      </c>
      <c r="S623" t="s">
        <v>3820</v>
      </c>
    </row>
    <row r="624" spans="1:19">
      <c r="A624" t="s">
        <v>21</v>
      </c>
      <c r="B624" t="s">
        <v>22</v>
      </c>
      <c r="C624" s="5" t="str">
        <f t="shared" si="9"/>
        <v>Ambrane Unbreakable 60W</v>
      </c>
      <c r="D624" s="5" t="str">
        <f>PROPER(E624)</f>
        <v>Computers&amp;Accessories|Accessories&amp;Peripherals|Cables&amp;Accessories|Cables|Usbcables</v>
      </c>
      <c r="E624" t="s">
        <v>15</v>
      </c>
      <c r="F624">
        <v>199</v>
      </c>
      <c r="G624">
        <v>349</v>
      </c>
      <c r="H624" s="1">
        <v>0.43</v>
      </c>
      <c r="I624">
        <v>4</v>
      </c>
      <c r="J624" s="4">
        <v>43994</v>
      </c>
      <c r="K624" t="s">
        <v>23</v>
      </c>
      <c r="P624" t="s">
        <v>24</v>
      </c>
      <c r="Q624" t="s">
        <v>25</v>
      </c>
      <c r="R624" t="s">
        <v>26</v>
      </c>
      <c r="S624" t="s">
        <v>3821</v>
      </c>
    </row>
    <row r="625" spans="1:19">
      <c r="A625" t="s">
        <v>28</v>
      </c>
      <c r="B625" t="s">
        <v>29</v>
      </c>
      <c r="C625" s="5" t="str">
        <f t="shared" si="9"/>
        <v>Sounce Fast Phone</v>
      </c>
      <c r="D625" s="5" t="str">
        <f>PROPER(E625)</f>
        <v>Computers&amp;Accessories|Accessories&amp;Peripherals|Cables&amp;Accessories|Cables|Usbcables</v>
      </c>
      <c r="E625" t="s">
        <v>15</v>
      </c>
      <c r="F625">
        <v>199</v>
      </c>
      <c r="G625">
        <v>999</v>
      </c>
      <c r="H625" s="1">
        <v>0.8</v>
      </c>
      <c r="I625">
        <v>3.9</v>
      </c>
      <c r="J625" s="4">
        <v>7928</v>
      </c>
      <c r="K625" t="s">
        <v>30</v>
      </c>
      <c r="P625" t="s">
        <v>31</v>
      </c>
      <c r="Q625" t="s">
        <v>32</v>
      </c>
      <c r="R625" t="s">
        <v>33</v>
      </c>
      <c r="S625" t="s">
        <v>3822</v>
      </c>
    </row>
    <row r="626" spans="1:19">
      <c r="A626" t="s">
        <v>2444</v>
      </c>
      <c r="B626" t="s">
        <v>2445</v>
      </c>
      <c r="C626" s="5" t="str">
        <f t="shared" si="9"/>
        <v>Noise ColorFit Pro</v>
      </c>
      <c r="D626" s="5" t="str">
        <f>PROPER(E626)</f>
        <v>Electronics|Wearabletechnology|Smartwatches</v>
      </c>
      <c r="E626" t="s">
        <v>2183</v>
      </c>
      <c r="F626" s="2">
        <v>2998</v>
      </c>
      <c r="G626" s="2">
        <v>5999</v>
      </c>
      <c r="H626" s="1">
        <v>0.5</v>
      </c>
      <c r="I626">
        <v>4.0999999999999996</v>
      </c>
      <c r="J626" s="4">
        <v>5179</v>
      </c>
      <c r="K626" t="s">
        <v>2446</v>
      </c>
      <c r="P626" t="s">
        <v>3823</v>
      </c>
      <c r="Q626" t="s">
        <v>3824</v>
      </c>
      <c r="R626" t="s">
        <v>3825</v>
      </c>
      <c r="S626" t="s">
        <v>3826</v>
      </c>
    </row>
    <row r="627" spans="1:19">
      <c r="A627" t="s">
        <v>3827</v>
      </c>
      <c r="B627" t="s">
        <v>3828</v>
      </c>
      <c r="C627" s="5" t="str">
        <f t="shared" si="9"/>
        <v>Seagate Expansion 1TB</v>
      </c>
      <c r="D627" s="5" t="str">
        <f>PROPER(E627)</f>
        <v>Computers&amp;Accessories|Externaldevices&amp;Datastorage|Externalharddisks</v>
      </c>
      <c r="E627" t="s">
        <v>3829</v>
      </c>
      <c r="F627" s="2">
        <v>4098</v>
      </c>
      <c r="G627" s="2">
        <v>4999</v>
      </c>
      <c r="H627" s="1">
        <v>0.18</v>
      </c>
      <c r="I627">
        <v>4.5</v>
      </c>
      <c r="J627" s="4">
        <v>50810</v>
      </c>
      <c r="K627" t="s">
        <v>3830</v>
      </c>
      <c r="P627" t="s">
        <v>3831</v>
      </c>
      <c r="Q627" t="s">
        <v>3832</v>
      </c>
      <c r="R627" t="s">
        <v>3833</v>
      </c>
      <c r="S627" t="s">
        <v>3834</v>
      </c>
    </row>
    <row r="628" spans="1:19">
      <c r="A628" t="s">
        <v>3835</v>
      </c>
      <c r="B628" t="s">
        <v>3836</v>
      </c>
      <c r="C628" s="5" t="str">
        <f t="shared" si="9"/>
        <v>HP w100 480P</v>
      </c>
      <c r="D628" s="5" t="str">
        <f>PROPER(E628)</f>
        <v>Electronics|Cameras&amp;Photography|Videocameras</v>
      </c>
      <c r="E628" t="s">
        <v>3837</v>
      </c>
      <c r="F628">
        <v>499</v>
      </c>
      <c r="G628" s="2">
        <v>1999</v>
      </c>
      <c r="H628" s="1">
        <v>0.75</v>
      </c>
      <c r="I628">
        <v>3.7</v>
      </c>
      <c r="J628" s="4">
        <v>3369</v>
      </c>
      <c r="K628" t="s">
        <v>3838</v>
      </c>
      <c r="P628" t="s">
        <v>3839</v>
      </c>
      <c r="Q628" t="s">
        <v>3840</v>
      </c>
      <c r="R628" t="s">
        <v>3841</v>
      </c>
      <c r="S628" t="s">
        <v>3842</v>
      </c>
    </row>
    <row r="629" spans="1:19">
      <c r="A629" t="s">
        <v>3843</v>
      </c>
      <c r="B629" t="s">
        <v>3844</v>
      </c>
      <c r="C629" s="5" t="str">
        <f t="shared" si="9"/>
        <v>ZEBRONICS Zeb-Dash Plus</v>
      </c>
      <c r="D629" s="5" t="str">
        <f>PROPER(E629)</f>
        <v>Computers&amp;Accessories|Accessories&amp;Peripherals|Keyboards,Mice&amp;Inputdevices|Mice</v>
      </c>
      <c r="E629" t="s">
        <v>3630</v>
      </c>
      <c r="F629">
        <v>299</v>
      </c>
      <c r="G629">
        <v>449</v>
      </c>
      <c r="H629" s="1">
        <v>0.33</v>
      </c>
      <c r="I629">
        <v>3.5</v>
      </c>
      <c r="J629" s="4">
        <v>11827</v>
      </c>
      <c r="K629" t="s">
        <v>3845</v>
      </c>
      <c r="P629" t="s">
        <v>3846</v>
      </c>
      <c r="Q629" t="s">
        <v>3847</v>
      </c>
      <c r="R629" t="s">
        <v>3848</v>
      </c>
      <c r="S629" t="s">
        <v>3849</v>
      </c>
    </row>
    <row r="630" spans="1:19">
      <c r="A630" t="s">
        <v>35</v>
      </c>
      <c r="B630" t="s">
        <v>36</v>
      </c>
      <c r="C630" s="5" t="str">
        <f t="shared" si="9"/>
        <v>boAt Deuce USB</v>
      </c>
      <c r="D630" s="5" t="str">
        <f>PROPER(E630)</f>
        <v>Computers&amp;Accessories|Accessories&amp;Peripherals|Cables&amp;Accessories|Cables|Usbcables</v>
      </c>
      <c r="E630" t="s">
        <v>15</v>
      </c>
      <c r="F630">
        <v>329</v>
      </c>
      <c r="G630">
        <v>699</v>
      </c>
      <c r="H630" s="1">
        <v>0.53</v>
      </c>
      <c r="I630">
        <v>4.2</v>
      </c>
      <c r="J630" s="4">
        <v>94364</v>
      </c>
      <c r="K630" t="s">
        <v>37</v>
      </c>
      <c r="P630" t="s">
        <v>38</v>
      </c>
      <c r="Q630" t="s">
        <v>39</v>
      </c>
      <c r="R630" t="s">
        <v>3850</v>
      </c>
      <c r="S630" t="s">
        <v>3851</v>
      </c>
    </row>
    <row r="631" spans="1:19">
      <c r="A631" t="s">
        <v>3852</v>
      </c>
      <c r="B631" t="s">
        <v>3853</v>
      </c>
      <c r="C631" s="5" t="str">
        <f t="shared" si="9"/>
        <v>Zebronics Zeb-Companion 107</v>
      </c>
      <c r="D631" s="5" t="str">
        <f>PROPER(E631)</f>
        <v>Computers&amp;Accessories|Accessories&amp;Peripherals|Keyboards,Mice&amp;Inputdevices|Keyboard&amp;Mousesets</v>
      </c>
      <c r="E631" t="s">
        <v>3815</v>
      </c>
      <c r="F631">
        <v>699</v>
      </c>
      <c r="G631">
        <v>999</v>
      </c>
      <c r="H631" s="1">
        <v>0.3</v>
      </c>
      <c r="I631">
        <v>3.5</v>
      </c>
      <c r="J631" s="4">
        <v>15295</v>
      </c>
      <c r="K631" t="s">
        <v>3854</v>
      </c>
      <c r="P631" t="s">
        <v>3855</v>
      </c>
      <c r="Q631" t="s">
        <v>3856</v>
      </c>
      <c r="R631" t="s">
        <v>3857</v>
      </c>
      <c r="S631" t="s">
        <v>3858</v>
      </c>
    </row>
    <row r="632" spans="1:19">
      <c r="A632" t="s">
        <v>3859</v>
      </c>
      <c r="B632" t="s">
        <v>3860</v>
      </c>
      <c r="C632" s="5" t="str">
        <f t="shared" si="9"/>
        <v>SYVO WT 3130</v>
      </c>
      <c r="D632" s="5" t="str">
        <f>PROPER(E632)</f>
        <v>Electronics|Cameras&amp;Photography|Accessories|Tripods&amp;Monopods|Tabletop&amp;Traveltripods</v>
      </c>
      <c r="E632" t="s">
        <v>3861</v>
      </c>
      <c r="F632">
        <v>799</v>
      </c>
      <c r="G632" s="2">
        <v>3990</v>
      </c>
      <c r="H632" s="1">
        <v>0.8</v>
      </c>
      <c r="I632">
        <v>4.3</v>
      </c>
      <c r="J632" s="4">
        <v>27139</v>
      </c>
      <c r="K632" t="s">
        <v>3862</v>
      </c>
      <c r="P632" t="s">
        <v>3863</v>
      </c>
      <c r="Q632" t="s">
        <v>3864</v>
      </c>
      <c r="R632" t="s">
        <v>3865</v>
      </c>
      <c r="S632" t="s">
        <v>3866</v>
      </c>
    </row>
    <row r="633" spans="1:19">
      <c r="A633" t="s">
        <v>3867</v>
      </c>
      <c r="B633" t="s">
        <v>3868</v>
      </c>
      <c r="C633" s="5" t="str">
        <f t="shared" si="9"/>
        <v>Boult Audio Airbass</v>
      </c>
      <c r="D633" s="5" t="str">
        <f>PROPER(E633)</f>
        <v>Electronics|Headphones,Earbuds&amp;Accessories|Headphones|In-Ear</v>
      </c>
      <c r="E633" t="s">
        <v>2271</v>
      </c>
      <c r="F633" s="2">
        <v>1399</v>
      </c>
      <c r="G633" s="2">
        <v>5499</v>
      </c>
      <c r="H633" s="1">
        <v>0.75</v>
      </c>
      <c r="I633">
        <v>3.9</v>
      </c>
      <c r="J633" s="4">
        <v>9504</v>
      </c>
      <c r="K633" t="s">
        <v>3869</v>
      </c>
      <c r="P633" t="s">
        <v>3870</v>
      </c>
      <c r="Q633" t="s">
        <v>3871</v>
      </c>
      <c r="R633" t="s">
        <v>3872</v>
      </c>
      <c r="S633" t="s">
        <v>3873</v>
      </c>
    </row>
    <row r="634" spans="1:19">
      <c r="A634" t="s">
        <v>42</v>
      </c>
      <c r="B634" t="s">
        <v>43</v>
      </c>
      <c r="C634" s="5" t="str">
        <f t="shared" si="9"/>
        <v>Portronics Konnect L</v>
      </c>
      <c r="D634" s="5" t="str">
        <f>PROPER(E634)</f>
        <v>Computers&amp;Accessories|Accessories&amp;Peripherals|Cables&amp;Accessories|Cables|Usbcables</v>
      </c>
      <c r="E634" t="s">
        <v>15</v>
      </c>
      <c r="F634">
        <v>154</v>
      </c>
      <c r="G634">
        <v>399</v>
      </c>
      <c r="H634" s="1">
        <v>0.61</v>
      </c>
      <c r="I634">
        <v>4.2</v>
      </c>
      <c r="J634" s="4">
        <v>16905</v>
      </c>
      <c r="K634" t="s">
        <v>44</v>
      </c>
      <c r="P634" t="s">
        <v>45</v>
      </c>
      <c r="Q634" t="s">
        <v>9438</v>
      </c>
      <c r="R634" t="s">
        <v>3874</v>
      </c>
      <c r="S634" t="s">
        <v>3875</v>
      </c>
    </row>
    <row r="635" spans="1:19">
      <c r="A635" t="s">
        <v>3876</v>
      </c>
      <c r="B635" t="s">
        <v>3877</v>
      </c>
      <c r="C635" s="5" t="str">
        <f t="shared" si="9"/>
        <v>SanDisk Ultra Flair</v>
      </c>
      <c r="D635" s="5" t="str">
        <f>PROPER(E635)</f>
        <v>Computers&amp;Accessories|Externaldevices&amp;Datastorage|Pendrives</v>
      </c>
      <c r="E635" t="s">
        <v>3622</v>
      </c>
      <c r="F635">
        <v>519</v>
      </c>
      <c r="G635" s="2">
        <v>1350</v>
      </c>
      <c r="H635" s="1">
        <v>0.62</v>
      </c>
      <c r="I635">
        <v>4.3</v>
      </c>
      <c r="J635" s="4">
        <v>30058</v>
      </c>
      <c r="K635" t="s">
        <v>3878</v>
      </c>
      <c r="P635" t="s">
        <v>3879</v>
      </c>
      <c r="Q635" t="s">
        <v>3880</v>
      </c>
      <c r="R635" t="s">
        <v>3881</v>
      </c>
      <c r="S635" t="s">
        <v>3882</v>
      </c>
    </row>
    <row r="636" spans="1:19">
      <c r="A636" t="s">
        <v>2545</v>
      </c>
      <c r="B636" t="s">
        <v>2546</v>
      </c>
      <c r="C636" s="5" t="str">
        <f t="shared" si="9"/>
        <v>boAt Xtend Smartwatch</v>
      </c>
      <c r="D636" s="5" t="str">
        <f>PROPER(E636)</f>
        <v>Electronics|Wearabletechnology|Smartwatches</v>
      </c>
      <c r="E636" t="s">
        <v>2183</v>
      </c>
      <c r="F636" s="2">
        <v>2299</v>
      </c>
      <c r="G636" s="2">
        <v>7990</v>
      </c>
      <c r="H636" s="1">
        <v>0.71</v>
      </c>
      <c r="I636">
        <v>4.2</v>
      </c>
      <c r="J636" s="4">
        <v>69619</v>
      </c>
      <c r="K636" t="s">
        <v>2547</v>
      </c>
      <c r="P636" t="s">
        <v>2548</v>
      </c>
      <c r="Q636" t="s">
        <v>2549</v>
      </c>
      <c r="R636" t="s">
        <v>3883</v>
      </c>
      <c r="S636" t="s">
        <v>3884</v>
      </c>
    </row>
    <row r="637" spans="1:19">
      <c r="A637" t="s">
        <v>2552</v>
      </c>
      <c r="B637" t="s">
        <v>2553</v>
      </c>
      <c r="C637" s="5" t="str">
        <f t="shared" si="9"/>
        <v>Tygot Bluetooth Extendable</v>
      </c>
      <c r="D637" s="5" t="str">
        <f>PROPER(E637)</f>
        <v>Electronics|Mobiles&amp;Accessories|Mobileaccessories|Photo&amp;Videoaccessories|Selfiesticks</v>
      </c>
      <c r="E637" t="s">
        <v>2554</v>
      </c>
      <c r="F637">
        <v>399</v>
      </c>
      <c r="G637" s="2">
        <v>1999</v>
      </c>
      <c r="H637" s="1">
        <v>0.8</v>
      </c>
      <c r="I637">
        <v>4</v>
      </c>
      <c r="J637" s="4">
        <v>3382</v>
      </c>
      <c r="K637" t="s">
        <v>2555</v>
      </c>
      <c r="P637" t="s">
        <v>2556</v>
      </c>
      <c r="Q637" t="s">
        <v>9452</v>
      </c>
      <c r="R637" t="s">
        <v>3885</v>
      </c>
      <c r="S637" t="s">
        <v>3886</v>
      </c>
    </row>
    <row r="638" spans="1:19">
      <c r="A638" t="s">
        <v>3887</v>
      </c>
      <c r="B638" t="s">
        <v>3888</v>
      </c>
      <c r="C638" s="5" t="str">
        <f t="shared" si="9"/>
        <v>boAt Rockerz 330</v>
      </c>
      <c r="D638" s="5" t="str">
        <f>PROPER(E638)</f>
        <v>Electronics|Headphones,Earbuds&amp;Accessories|Headphones|In-Ear</v>
      </c>
      <c r="E638" t="s">
        <v>2271</v>
      </c>
      <c r="F638" s="2">
        <v>1499</v>
      </c>
      <c r="G638" s="2">
        <v>3990</v>
      </c>
      <c r="H638" s="1">
        <v>0.62</v>
      </c>
      <c r="I638">
        <v>4.0999999999999996</v>
      </c>
      <c r="J638" s="4">
        <v>109864</v>
      </c>
      <c r="K638" t="s">
        <v>3889</v>
      </c>
      <c r="P638" t="s">
        <v>3890</v>
      </c>
      <c r="Q638" t="s">
        <v>3891</v>
      </c>
      <c r="R638" t="s">
        <v>3892</v>
      </c>
      <c r="S638" t="s">
        <v>3893</v>
      </c>
    </row>
    <row r="639" spans="1:19">
      <c r="A639" t="s">
        <v>3894</v>
      </c>
      <c r="B639" t="s">
        <v>3895</v>
      </c>
      <c r="C639" s="5" t="str">
        <f t="shared" si="9"/>
        <v>Casio FX-991ES Plus-2nd</v>
      </c>
      <c r="D639" s="5" t="str">
        <f>PROPER(E639)</f>
        <v>Officeproducts|Officeelectronics|Calculators|Scientific</v>
      </c>
      <c r="E639" t="s">
        <v>3896</v>
      </c>
      <c r="F639" s="2">
        <v>1295</v>
      </c>
      <c r="G639" s="2">
        <v>1295</v>
      </c>
      <c r="H639" s="1">
        <v>0</v>
      </c>
      <c r="I639">
        <v>4.5</v>
      </c>
      <c r="J639" s="4">
        <v>5760</v>
      </c>
      <c r="K639" t="s">
        <v>3897</v>
      </c>
      <c r="P639" t="s">
        <v>3898</v>
      </c>
      <c r="Q639" t="s">
        <v>9460</v>
      </c>
      <c r="R639" t="s">
        <v>3899</v>
      </c>
      <c r="S639" t="s">
        <v>3900</v>
      </c>
    </row>
    <row r="640" spans="1:19">
      <c r="A640" t="s">
        <v>3901</v>
      </c>
      <c r="B640" t="s">
        <v>3902</v>
      </c>
      <c r="C640" s="5" t="str">
        <f t="shared" si="9"/>
        <v>TP-Link AC750 Wifi</v>
      </c>
      <c r="D640" s="5" t="str">
        <f>PROPER(E640)</f>
        <v>Computers&amp;Accessories|Networkingdevices|Repeaters&amp;Extenders</v>
      </c>
      <c r="E640" t="s">
        <v>3903</v>
      </c>
      <c r="F640" s="2">
        <v>1889</v>
      </c>
      <c r="G640" s="2">
        <v>5499</v>
      </c>
      <c r="H640" s="1">
        <v>0.66</v>
      </c>
      <c r="I640">
        <v>4.2</v>
      </c>
      <c r="J640" s="4">
        <v>49551</v>
      </c>
      <c r="K640" t="s">
        <v>3904</v>
      </c>
      <c r="P640" t="s">
        <v>3905</v>
      </c>
      <c r="Q640" t="s">
        <v>3906</v>
      </c>
      <c r="R640" t="s">
        <v>3907</v>
      </c>
      <c r="S640" t="s">
        <v>3908</v>
      </c>
    </row>
    <row r="641" spans="1:19">
      <c r="A641" t="s">
        <v>3909</v>
      </c>
      <c r="B641" t="s">
        <v>3910</v>
      </c>
      <c r="C641" s="5" t="str">
        <f t="shared" si="9"/>
        <v>boAt Bassheads 242</v>
      </c>
      <c r="D641" s="5" t="str">
        <f>PROPER(E641)</f>
        <v>Electronics|Headphones,Earbuds&amp;Accessories|Headphones|In-Ear</v>
      </c>
      <c r="E641" t="s">
        <v>2271</v>
      </c>
      <c r="F641">
        <v>455</v>
      </c>
      <c r="G641" s="2">
        <v>1490</v>
      </c>
      <c r="H641" s="1">
        <v>0.69</v>
      </c>
      <c r="I641">
        <v>4.0999999999999996</v>
      </c>
      <c r="J641" s="4">
        <v>161677</v>
      </c>
      <c r="K641" t="s">
        <v>3911</v>
      </c>
      <c r="P641" t="s">
        <v>3912</v>
      </c>
      <c r="Q641" t="s">
        <v>3913</v>
      </c>
      <c r="R641" t="s">
        <v>3914</v>
      </c>
      <c r="S641" t="s">
        <v>3915</v>
      </c>
    </row>
    <row r="642" spans="1:19">
      <c r="A642" t="s">
        <v>3916</v>
      </c>
      <c r="B642" t="s">
        <v>3917</v>
      </c>
      <c r="C642" s="5" t="str">
        <f t="shared" si="9"/>
        <v>DIGITEK¬Æ (DTR 260</v>
      </c>
      <c r="D642" s="5" t="str">
        <f>PROPER(E642)</f>
        <v>Electronics|Cameras&amp;Photography|Accessories|Tripods&amp;Monopods|Tripodlegs</v>
      </c>
      <c r="E642" t="s">
        <v>3918</v>
      </c>
      <c r="F642">
        <v>399</v>
      </c>
      <c r="G642">
        <v>995</v>
      </c>
      <c r="H642" s="1">
        <v>0.6</v>
      </c>
      <c r="I642">
        <v>3.9</v>
      </c>
      <c r="J642" s="4">
        <v>21372</v>
      </c>
      <c r="K642" t="s">
        <v>3919</v>
      </c>
      <c r="P642" t="s">
        <v>3920</v>
      </c>
      <c r="Q642" t="s">
        <v>9461</v>
      </c>
      <c r="R642" t="s">
        <v>3921</v>
      </c>
      <c r="S642" t="s">
        <v>3922</v>
      </c>
    </row>
    <row r="643" spans="1:19">
      <c r="A643" t="s">
        <v>2559</v>
      </c>
      <c r="B643" t="s">
        <v>2560</v>
      </c>
      <c r="C643" s="5" t="str">
        <f t="shared" ref="C643:C706" si="10">TRIM(LEFT(B643,FIND(" ",B643,FIND(" ",B643,FIND(" ",B643)+1)+1)))</f>
        <v>Samsung EVO Plus</v>
      </c>
      <c r="D643" s="5" t="str">
        <f>PROPER(E643)</f>
        <v>Electronics|Accessories|Memorycards|Microsd</v>
      </c>
      <c r="E643" t="s">
        <v>2241</v>
      </c>
      <c r="F643" s="2">
        <v>1059</v>
      </c>
      <c r="G643" s="2">
        <v>3999</v>
      </c>
      <c r="H643" s="1">
        <v>0.74</v>
      </c>
      <c r="I643">
        <v>4.3</v>
      </c>
      <c r="J643" s="4">
        <v>140035</v>
      </c>
      <c r="K643" t="s">
        <v>2561</v>
      </c>
      <c r="P643" t="s">
        <v>3923</v>
      </c>
      <c r="Q643" t="s">
        <v>3924</v>
      </c>
      <c r="R643" t="s">
        <v>3925</v>
      </c>
      <c r="S643" t="s">
        <v>3926</v>
      </c>
    </row>
    <row r="644" spans="1:19">
      <c r="A644" t="s">
        <v>48</v>
      </c>
      <c r="B644" t="s">
        <v>49</v>
      </c>
      <c r="C644" s="5" t="str">
        <f t="shared" si="10"/>
        <v>pTron Solero TB301</v>
      </c>
      <c r="D644" s="5" t="str">
        <f>PROPER(E644)</f>
        <v>Computers&amp;Accessories|Accessories&amp;Peripherals|Cables&amp;Accessories|Cables|Usbcables</v>
      </c>
      <c r="E644" t="s">
        <v>15</v>
      </c>
      <c r="F644">
        <v>149</v>
      </c>
      <c r="G644" s="2">
        <v>1000</v>
      </c>
      <c r="H644" s="1">
        <v>0.85</v>
      </c>
      <c r="I644">
        <v>3.9</v>
      </c>
      <c r="J644" s="4">
        <v>24870</v>
      </c>
      <c r="K644" t="s">
        <v>50</v>
      </c>
      <c r="P644" t="s">
        <v>51</v>
      </c>
      <c r="Q644" t="s">
        <v>52</v>
      </c>
      <c r="R644" t="s">
        <v>53</v>
      </c>
      <c r="S644" t="s">
        <v>3927</v>
      </c>
    </row>
    <row r="645" spans="1:19">
      <c r="A645" t="s">
        <v>3928</v>
      </c>
      <c r="B645" t="s">
        <v>3929</v>
      </c>
      <c r="C645" s="5" t="str">
        <f t="shared" si="10"/>
        <v>HP 805 Black</v>
      </c>
      <c r="D645" s="5" t="str">
        <f>PROPER(E645)</f>
        <v>Computers&amp;Accessories|Printers,Inks&amp;Accessories|Inks,Toners&amp;Cartridges|Inkjetinkcartridges</v>
      </c>
      <c r="E645" t="s">
        <v>3930</v>
      </c>
      <c r="F645">
        <v>717</v>
      </c>
      <c r="G645">
        <v>761</v>
      </c>
      <c r="H645" s="1">
        <v>0.06</v>
      </c>
      <c r="I645">
        <v>4</v>
      </c>
      <c r="J645" s="4">
        <v>7199</v>
      </c>
      <c r="K645" t="s">
        <v>3931</v>
      </c>
      <c r="P645" t="s">
        <v>3932</v>
      </c>
      <c r="Q645" t="s">
        <v>3933</v>
      </c>
      <c r="R645" t="s">
        <v>3934</v>
      </c>
      <c r="S645" t="s">
        <v>3935</v>
      </c>
    </row>
    <row r="646" spans="1:19">
      <c r="A646" t="s">
        <v>2617</v>
      </c>
      <c r="B646" t="s">
        <v>2618</v>
      </c>
      <c r="C646" s="5" t="str">
        <f t="shared" si="10"/>
        <v>Sounce Spiral Charger</v>
      </c>
      <c r="D646" s="5" t="str">
        <f>PROPER(E646)</f>
        <v>Computers&amp;Accessories|Accessories&amp;Peripherals|Cables&amp;Accessories|Cableconnectionprotectors</v>
      </c>
      <c r="E646" t="s">
        <v>2619</v>
      </c>
      <c r="F646">
        <v>99</v>
      </c>
      <c r="G646">
        <v>999</v>
      </c>
      <c r="H646" s="1">
        <v>0.9</v>
      </c>
      <c r="I646">
        <v>4</v>
      </c>
      <c r="J646" s="4">
        <v>1396</v>
      </c>
      <c r="K646" t="s">
        <v>2620</v>
      </c>
      <c r="P646" t="s">
        <v>2621</v>
      </c>
      <c r="Q646" t="s">
        <v>2622</v>
      </c>
      <c r="R646" t="s">
        <v>3936</v>
      </c>
      <c r="S646" t="s">
        <v>3937</v>
      </c>
    </row>
    <row r="647" spans="1:19">
      <c r="A647" t="s">
        <v>3938</v>
      </c>
      <c r="B647" t="s">
        <v>3939</v>
      </c>
      <c r="C647" s="5" t="str">
        <f t="shared" si="10"/>
        <v>GIZGA essentials Universal</v>
      </c>
      <c r="D647" s="5" t="str">
        <f>PROPER(E647)</f>
        <v>Computers&amp;Accessories|Accessories&amp;Peripherals|Keyboards,Mice&amp;Inputdevices|Keyboard&amp;Miceaccessories|Dustcovers</v>
      </c>
      <c r="E647" t="s">
        <v>3940</v>
      </c>
      <c r="F647">
        <v>39</v>
      </c>
      <c r="G647">
        <v>299</v>
      </c>
      <c r="H647" s="1">
        <v>0.87</v>
      </c>
      <c r="I647">
        <v>3.5</v>
      </c>
      <c r="J647" s="4">
        <v>15233</v>
      </c>
      <c r="K647" t="s">
        <v>3941</v>
      </c>
      <c r="P647" t="s">
        <v>3942</v>
      </c>
      <c r="Q647" t="s">
        <v>3943</v>
      </c>
      <c r="R647" t="s">
        <v>3944</v>
      </c>
      <c r="S647" t="s">
        <v>3945</v>
      </c>
    </row>
    <row r="648" spans="1:19">
      <c r="A648" t="s">
        <v>3946</v>
      </c>
      <c r="B648" t="s">
        <v>3947</v>
      </c>
      <c r="C648" s="5" t="str">
        <f t="shared" si="10"/>
        <v>SanDisk Ultra 128</v>
      </c>
      <c r="D648" s="5" t="str">
        <f>PROPER(E648)</f>
        <v>Computers&amp;Accessories|Externaldevices&amp;Datastorage|Pendrives</v>
      </c>
      <c r="E648" t="s">
        <v>3622</v>
      </c>
      <c r="F648">
        <v>889</v>
      </c>
      <c r="G648" s="2">
        <v>2500</v>
      </c>
      <c r="H648" s="1">
        <v>0.64</v>
      </c>
      <c r="I648">
        <v>4.3</v>
      </c>
      <c r="J648" s="4">
        <v>55747</v>
      </c>
      <c r="K648" t="s">
        <v>3948</v>
      </c>
      <c r="P648" t="s">
        <v>3949</v>
      </c>
      <c r="Q648" t="s">
        <v>3950</v>
      </c>
      <c r="R648" t="s">
        <v>3951</v>
      </c>
      <c r="S648" t="s">
        <v>3952</v>
      </c>
    </row>
    <row r="649" spans="1:19">
      <c r="A649" t="s">
        <v>3953</v>
      </c>
      <c r="B649" t="s">
        <v>3954</v>
      </c>
      <c r="C649" s="5" t="str">
        <f t="shared" si="10"/>
        <v>Boult Audio ZCharge</v>
      </c>
      <c r="D649" s="5" t="str">
        <f>PROPER(E649)</f>
        <v>Electronics|Headphones,Earbuds&amp;Accessories|Headphones|In-Ear</v>
      </c>
      <c r="E649" t="s">
        <v>2271</v>
      </c>
      <c r="F649" s="2">
        <v>1199</v>
      </c>
      <c r="G649" s="2">
        <v>4999</v>
      </c>
      <c r="H649" s="1">
        <v>0.76</v>
      </c>
      <c r="I649">
        <v>3.8</v>
      </c>
      <c r="J649" s="4">
        <v>14961</v>
      </c>
      <c r="K649" t="s">
        <v>3955</v>
      </c>
      <c r="P649" t="s">
        <v>3956</v>
      </c>
      <c r="Q649" t="s">
        <v>3957</v>
      </c>
      <c r="R649" t="s">
        <v>3958</v>
      </c>
      <c r="S649" t="s">
        <v>3959</v>
      </c>
    </row>
    <row r="650" spans="1:19">
      <c r="A650" t="s">
        <v>3960</v>
      </c>
      <c r="B650" t="s">
        <v>3961</v>
      </c>
      <c r="C650" s="5" t="str">
        <f t="shared" si="10"/>
        <v>Dell WM118 Wireless</v>
      </c>
      <c r="D650" s="5" t="str">
        <f>PROPER(E650)</f>
        <v>Computers&amp;Accessories|Accessories&amp;Peripherals|Keyboards,Mice&amp;Inputdevices|Mice</v>
      </c>
      <c r="E650" t="s">
        <v>3630</v>
      </c>
      <c r="F650">
        <v>569</v>
      </c>
      <c r="G650" s="2">
        <v>1299</v>
      </c>
      <c r="H650" s="1">
        <v>0.56000000000000005</v>
      </c>
      <c r="I650">
        <v>4.4000000000000004</v>
      </c>
      <c r="J650" s="4">
        <v>9275</v>
      </c>
      <c r="K650" t="s">
        <v>3962</v>
      </c>
      <c r="P650" t="s">
        <v>3963</v>
      </c>
      <c r="Q650" t="s">
        <v>3964</v>
      </c>
      <c r="R650" t="s">
        <v>3965</v>
      </c>
      <c r="S650" t="s">
        <v>3966</v>
      </c>
    </row>
    <row r="651" spans="1:19">
      <c r="A651" t="s">
        <v>3967</v>
      </c>
      <c r="B651" t="s">
        <v>3968</v>
      </c>
      <c r="C651" s="5" t="str">
        <f t="shared" si="10"/>
        <v>Boult Audio AirBass</v>
      </c>
      <c r="D651" s="5" t="str">
        <f>PROPER(E651)</f>
        <v>Electronics|Headphones,Earbuds&amp;Accessories|Headphones|In-Ear</v>
      </c>
      <c r="E651" t="s">
        <v>2271</v>
      </c>
      <c r="F651" s="2">
        <v>1499</v>
      </c>
      <c r="G651" s="2">
        <v>8999</v>
      </c>
      <c r="H651" s="1">
        <v>0.83</v>
      </c>
      <c r="I651">
        <v>3.7</v>
      </c>
      <c r="J651" s="4">
        <v>28324</v>
      </c>
      <c r="K651" t="s">
        <v>3969</v>
      </c>
      <c r="P651" t="s">
        <v>3970</v>
      </c>
      <c r="Q651" t="s">
        <v>3971</v>
      </c>
      <c r="R651" t="s">
        <v>3972</v>
      </c>
      <c r="S651" t="s">
        <v>3973</v>
      </c>
    </row>
    <row r="652" spans="1:19">
      <c r="A652" t="s">
        <v>3974</v>
      </c>
      <c r="B652" t="s">
        <v>3975</v>
      </c>
      <c r="C652" s="5" t="str">
        <f t="shared" si="10"/>
        <v>Eveready 1015 Carbon</v>
      </c>
      <c r="D652" s="5" t="str">
        <f>PROPER(E652)</f>
        <v>Electronics|Generalpurposebatteries&amp;Batterychargers|Disposablebatteries</v>
      </c>
      <c r="E652" t="s">
        <v>3775</v>
      </c>
      <c r="F652">
        <v>149</v>
      </c>
      <c r="G652">
        <v>180</v>
      </c>
      <c r="H652" s="1">
        <v>0.17</v>
      </c>
      <c r="I652">
        <v>4.4000000000000004</v>
      </c>
      <c r="J652" s="4">
        <v>644</v>
      </c>
      <c r="K652" t="s">
        <v>3976</v>
      </c>
      <c r="P652" t="s">
        <v>3977</v>
      </c>
      <c r="Q652" t="s">
        <v>3978</v>
      </c>
      <c r="R652" t="s">
        <v>3979</v>
      </c>
      <c r="S652" t="s">
        <v>3980</v>
      </c>
    </row>
    <row r="653" spans="1:19">
      <c r="A653" t="s">
        <v>3981</v>
      </c>
      <c r="B653" t="s">
        <v>3982</v>
      </c>
      <c r="C653" s="5" t="str">
        <f t="shared" si="10"/>
        <v>Zebronics Zeb-Transformer-M Optical</v>
      </c>
      <c r="D653" s="5" t="str">
        <f>PROPER(E653)</f>
        <v>Computers&amp;Accessories|Accessories&amp;Peripherals|Pcgamingperipherals|Gamingmice</v>
      </c>
      <c r="E653" t="s">
        <v>3983</v>
      </c>
      <c r="F653">
        <v>399</v>
      </c>
      <c r="G653">
        <v>549</v>
      </c>
      <c r="H653" s="1">
        <v>0.27</v>
      </c>
      <c r="I653">
        <v>4.4000000000000004</v>
      </c>
      <c r="J653" s="4">
        <v>18139</v>
      </c>
      <c r="K653" t="s">
        <v>3984</v>
      </c>
      <c r="P653" t="s">
        <v>3985</v>
      </c>
      <c r="Q653" t="s">
        <v>3986</v>
      </c>
      <c r="R653" t="s">
        <v>3987</v>
      </c>
      <c r="S653" t="s">
        <v>3988</v>
      </c>
    </row>
    <row r="654" spans="1:19">
      <c r="A654" t="s">
        <v>3989</v>
      </c>
      <c r="B654" t="s">
        <v>3990</v>
      </c>
      <c r="C654" s="5" t="str">
        <f t="shared" si="10"/>
        <v>PIDILITE Fevicryl Acrylic</v>
      </c>
      <c r="D654" s="5" t="str">
        <f>PROPER(E654)</f>
        <v>Home&amp;Kitchen|Craftmaterials|Paintingmaterials|Paints</v>
      </c>
      <c r="E654" t="s">
        <v>3991</v>
      </c>
      <c r="F654">
        <v>191</v>
      </c>
      <c r="G654">
        <v>225</v>
      </c>
      <c r="H654" s="1">
        <v>0.15</v>
      </c>
      <c r="I654">
        <v>4.4000000000000004</v>
      </c>
      <c r="J654" s="4">
        <v>7203</v>
      </c>
      <c r="K654" t="s">
        <v>3992</v>
      </c>
      <c r="P654" t="s">
        <v>3993</v>
      </c>
      <c r="Q654" t="s">
        <v>3994</v>
      </c>
      <c r="R654" t="s">
        <v>3995</v>
      </c>
      <c r="S654" t="s">
        <v>3996</v>
      </c>
    </row>
    <row r="655" spans="1:19">
      <c r="A655" t="s">
        <v>3997</v>
      </c>
      <c r="B655" t="s">
        <v>3998</v>
      </c>
      <c r="C655" s="5" t="str">
        <f t="shared" si="10"/>
        <v>STRIFF Mpad Mouse</v>
      </c>
      <c r="D655" s="5" t="str">
        <f>PROPER(E655)</f>
        <v>Computers&amp;Accessories|Accessories&amp;Peripherals|Keyboards,Mice&amp;Inputdevices|Keyboard&amp;Miceaccessories|Mousepads</v>
      </c>
      <c r="E655" t="s">
        <v>3999</v>
      </c>
      <c r="F655">
        <v>129</v>
      </c>
      <c r="G655">
        <v>999</v>
      </c>
      <c r="H655" s="1">
        <v>0.87</v>
      </c>
      <c r="I655">
        <v>4.2</v>
      </c>
      <c r="J655" s="4">
        <v>491</v>
      </c>
      <c r="K655" t="s">
        <v>4000</v>
      </c>
      <c r="P655" t="s">
        <v>4001</v>
      </c>
      <c r="Q655" t="s">
        <v>4002</v>
      </c>
      <c r="R655" t="s">
        <v>4003</v>
      </c>
      <c r="S655" t="s">
        <v>4004</v>
      </c>
    </row>
    <row r="656" spans="1:19">
      <c r="A656" t="s">
        <v>4005</v>
      </c>
      <c r="B656" t="s">
        <v>4006</v>
      </c>
      <c r="C656" s="5" t="str">
        <f t="shared" si="10"/>
        <v>Gizga Essentials Hard</v>
      </c>
      <c r="D656" s="5" t="str">
        <f>PROPER(E656)</f>
        <v>Computers&amp;Accessories|Accessories&amp;Peripherals|Harddiskbags</v>
      </c>
      <c r="E656" t="s">
        <v>4007</v>
      </c>
      <c r="F656">
        <v>199</v>
      </c>
      <c r="G656">
        <v>599</v>
      </c>
      <c r="H656" s="1">
        <v>0.67</v>
      </c>
      <c r="I656">
        <v>4.5</v>
      </c>
      <c r="J656" s="4">
        <v>13568</v>
      </c>
      <c r="K656" t="s">
        <v>4008</v>
      </c>
      <c r="P656" t="s">
        <v>4009</v>
      </c>
      <c r="Q656" t="s">
        <v>4010</v>
      </c>
      <c r="R656" t="s">
        <v>4011</v>
      </c>
      <c r="S656" t="s">
        <v>4012</v>
      </c>
    </row>
    <row r="657" spans="1:19">
      <c r="A657" t="s">
        <v>4013</v>
      </c>
      <c r="B657" t="s">
        <v>4014</v>
      </c>
      <c r="C657" s="5" t="str">
        <f t="shared" si="10"/>
        <v>Boult Audio FXCharge</v>
      </c>
      <c r="D657" s="5" t="str">
        <f>PROPER(E657)</f>
        <v>Electronics|Headphones,Earbuds&amp;Accessories|Headphones|In-Ear</v>
      </c>
      <c r="E657" t="s">
        <v>2271</v>
      </c>
      <c r="F657">
        <v>999</v>
      </c>
      <c r="G657" s="2">
        <v>4499</v>
      </c>
      <c r="H657" s="1">
        <v>0.78</v>
      </c>
      <c r="I657">
        <v>3.8</v>
      </c>
      <c r="J657" s="4">
        <v>3390</v>
      </c>
      <c r="K657" t="s">
        <v>4015</v>
      </c>
      <c r="P657" t="s">
        <v>4016</v>
      </c>
      <c r="Q657" t="s">
        <v>4017</v>
      </c>
      <c r="R657" t="s">
        <v>4018</v>
      </c>
      <c r="S657" t="s">
        <v>4019</v>
      </c>
    </row>
    <row r="658" spans="1:19">
      <c r="A658" t="s">
        <v>4020</v>
      </c>
      <c r="B658" t="s">
        <v>4021</v>
      </c>
      <c r="C658" s="5" t="str">
        <f t="shared" si="10"/>
        <v>Boult Audio Probass</v>
      </c>
      <c r="D658" s="5" t="str">
        <f>PROPER(E658)</f>
        <v>Electronics|Headphones,Earbuds&amp;Accessories|Headphones|In-Ear</v>
      </c>
      <c r="E658" t="s">
        <v>2271</v>
      </c>
      <c r="F658">
        <v>899</v>
      </c>
      <c r="G658" s="2">
        <v>4499</v>
      </c>
      <c r="H658" s="1">
        <v>0.8</v>
      </c>
      <c r="I658">
        <v>3.8</v>
      </c>
      <c r="J658" s="4">
        <v>103052</v>
      </c>
      <c r="K658" t="s">
        <v>4022</v>
      </c>
      <c r="P658" t="s">
        <v>4023</v>
      </c>
      <c r="Q658" t="s">
        <v>9462</v>
      </c>
      <c r="R658" t="s">
        <v>4024</v>
      </c>
      <c r="S658" t="s">
        <v>4025</v>
      </c>
    </row>
    <row r="659" spans="1:19">
      <c r="A659" t="s">
        <v>2674</v>
      </c>
      <c r="B659" t="s">
        <v>2675</v>
      </c>
      <c r="C659" s="5" t="str">
        <f t="shared" si="10"/>
        <v>Ambrane 20000mAh Power</v>
      </c>
      <c r="D659" s="5" t="str">
        <f>PROPER(E659)</f>
        <v>Electronics|Mobiles&amp;Accessories|Mobileaccessories|Chargers|Powerbanks</v>
      </c>
      <c r="E659" t="s">
        <v>2205</v>
      </c>
      <c r="F659" s="2">
        <v>1799</v>
      </c>
      <c r="G659" s="2">
        <v>2499</v>
      </c>
      <c r="H659" s="1">
        <v>0.28000000000000003</v>
      </c>
      <c r="I659">
        <v>4.0999999999999996</v>
      </c>
      <c r="J659" s="4">
        <v>18678</v>
      </c>
      <c r="K659" t="s">
        <v>2676</v>
      </c>
      <c r="P659" t="s">
        <v>2677</v>
      </c>
      <c r="Q659" t="s">
        <v>9454</v>
      </c>
      <c r="R659" t="s">
        <v>4026</v>
      </c>
      <c r="S659" t="s">
        <v>4027</v>
      </c>
    </row>
    <row r="660" spans="1:19">
      <c r="A660" t="s">
        <v>55</v>
      </c>
      <c r="B660" t="s">
        <v>56</v>
      </c>
      <c r="C660" s="5" t="str">
        <f t="shared" si="10"/>
        <v>boAt Micro USB</v>
      </c>
      <c r="D660" s="5" t="str">
        <f>PROPER(E660)</f>
        <v>Computers&amp;Accessories|Accessories&amp;Peripherals|Cables&amp;Accessories|Cables|Usbcables</v>
      </c>
      <c r="E660" t="s">
        <v>15</v>
      </c>
      <c r="F660">
        <v>176.63</v>
      </c>
      <c r="G660">
        <v>499</v>
      </c>
      <c r="H660" s="1">
        <v>0.65</v>
      </c>
      <c r="I660">
        <v>4.0999999999999996</v>
      </c>
      <c r="J660" s="4">
        <v>15189</v>
      </c>
      <c r="K660" t="s">
        <v>57</v>
      </c>
      <c r="P660" t="s">
        <v>58</v>
      </c>
      <c r="Q660" t="s">
        <v>59</v>
      </c>
      <c r="R660" t="s">
        <v>60</v>
      </c>
      <c r="S660" t="s">
        <v>4028</v>
      </c>
    </row>
    <row r="661" spans="1:19">
      <c r="A661" t="s">
        <v>4029</v>
      </c>
      <c r="B661" t="s">
        <v>4030</v>
      </c>
      <c r="C661" s="5" t="str">
        <f t="shared" si="10"/>
        <v>Casio FX-82MS 2nd</v>
      </c>
      <c r="D661" s="5" t="str">
        <f>PROPER(E661)</f>
        <v>Officeproducts|Officeelectronics|Calculators|Scientific</v>
      </c>
      <c r="E661" t="s">
        <v>3896</v>
      </c>
      <c r="F661">
        <v>522</v>
      </c>
      <c r="G661">
        <v>550</v>
      </c>
      <c r="H661" s="1">
        <v>0.05</v>
      </c>
      <c r="I661">
        <v>4.4000000000000004</v>
      </c>
      <c r="J661" s="4">
        <v>12179</v>
      </c>
      <c r="K661" t="s">
        <v>4031</v>
      </c>
      <c r="P661" t="s">
        <v>4032</v>
      </c>
      <c r="Q661" t="s">
        <v>4033</v>
      </c>
      <c r="R661" t="s">
        <v>4034</v>
      </c>
      <c r="S661" t="s">
        <v>4035</v>
      </c>
    </row>
    <row r="662" spans="1:19">
      <c r="A662" t="s">
        <v>4036</v>
      </c>
      <c r="B662" t="s">
        <v>4037</v>
      </c>
      <c r="C662" s="5" t="str">
        <f t="shared" si="10"/>
        <v>Tygot 10 Inches</v>
      </c>
      <c r="D662" s="5" t="str">
        <f>PROPER(E662)</f>
        <v>Electronics|Cameras&amp;Photography|Flashes|Macro&amp;Ringlightflashes</v>
      </c>
      <c r="E662" t="s">
        <v>4038</v>
      </c>
      <c r="F662">
        <v>799</v>
      </c>
      <c r="G662" s="2">
        <v>1999</v>
      </c>
      <c r="H662" s="1">
        <v>0.6</v>
      </c>
      <c r="I662">
        <v>3.8</v>
      </c>
      <c r="J662" s="4">
        <v>12958</v>
      </c>
      <c r="K662" t="s">
        <v>4039</v>
      </c>
      <c r="P662" t="s">
        <v>4040</v>
      </c>
      <c r="Q662" t="s">
        <v>4041</v>
      </c>
      <c r="R662" t="s">
        <v>4042</v>
      </c>
      <c r="S662" t="s">
        <v>4043</v>
      </c>
    </row>
    <row r="663" spans="1:19">
      <c r="A663" t="s">
        <v>4044</v>
      </c>
      <c r="B663" t="s">
        <v>4045</v>
      </c>
      <c r="C663" s="5" t="str">
        <f t="shared" si="10"/>
        <v>HP X200 Wireless</v>
      </c>
      <c r="D663" s="5" t="str">
        <f>PROPER(E663)</f>
        <v>Computers&amp;Accessories|Accessories&amp;Peripherals|Keyboards,Mice&amp;Inputdevices|Mice</v>
      </c>
      <c r="E663" t="s">
        <v>3630</v>
      </c>
      <c r="F663">
        <v>681</v>
      </c>
      <c r="G663" s="2">
        <v>1199</v>
      </c>
      <c r="H663" s="1">
        <v>0.43</v>
      </c>
      <c r="I663">
        <v>4.2</v>
      </c>
      <c r="J663" s="4">
        <v>8258</v>
      </c>
      <c r="K663" t="s">
        <v>4046</v>
      </c>
      <c r="P663" t="s">
        <v>4047</v>
      </c>
      <c r="Q663" t="s">
        <v>9463</v>
      </c>
      <c r="R663" t="s">
        <v>4048</v>
      </c>
      <c r="S663" t="s">
        <v>4049</v>
      </c>
    </row>
    <row r="664" spans="1:19">
      <c r="A664" t="s">
        <v>4050</v>
      </c>
      <c r="B664" t="s">
        <v>4051</v>
      </c>
      <c r="C664" s="5" t="str">
        <f t="shared" si="10"/>
        <v>Oakter Mini UPS</v>
      </c>
      <c r="D664" s="5" t="str">
        <f>PROPER(E664)</f>
        <v>Computers&amp;Accessories|Networkingdevices</v>
      </c>
      <c r="E664" t="s">
        <v>4052</v>
      </c>
      <c r="F664" s="2">
        <v>1199</v>
      </c>
      <c r="G664" s="2">
        <v>3490</v>
      </c>
      <c r="H664" s="1">
        <v>0.66</v>
      </c>
      <c r="I664">
        <v>4.0999999999999996</v>
      </c>
      <c r="J664" s="4">
        <v>11716</v>
      </c>
      <c r="K664" t="s">
        <v>4053</v>
      </c>
      <c r="P664" t="s">
        <v>4054</v>
      </c>
      <c r="Q664" t="s">
        <v>4055</v>
      </c>
      <c r="R664" t="s">
        <v>4056</v>
      </c>
      <c r="S664" t="s">
        <v>4057</v>
      </c>
    </row>
    <row r="665" spans="1:19">
      <c r="A665" t="s">
        <v>4058</v>
      </c>
      <c r="B665" t="s">
        <v>4059</v>
      </c>
      <c r="C665" s="5" t="str">
        <f t="shared" si="10"/>
        <v>TP-Link Archer AC1200</v>
      </c>
      <c r="D665" s="5" t="str">
        <f>PROPER(E665)</f>
        <v>Computers&amp;Accessories|Networkingdevices|Routers</v>
      </c>
      <c r="E665" t="s">
        <v>4060</v>
      </c>
      <c r="F665" s="2">
        <v>2499</v>
      </c>
      <c r="G665" s="2">
        <v>4999</v>
      </c>
      <c r="H665" s="1">
        <v>0.5</v>
      </c>
      <c r="I665">
        <v>4.4000000000000004</v>
      </c>
      <c r="J665" s="4">
        <v>35024</v>
      </c>
      <c r="K665" t="s">
        <v>4061</v>
      </c>
      <c r="P665" t="s">
        <v>4062</v>
      </c>
      <c r="Q665" t="s">
        <v>4063</v>
      </c>
      <c r="R665" t="s">
        <v>4064</v>
      </c>
      <c r="S665" t="s">
        <v>4065</v>
      </c>
    </row>
    <row r="666" spans="1:19">
      <c r="A666" t="s">
        <v>4066</v>
      </c>
      <c r="B666" t="s">
        <v>4067</v>
      </c>
      <c r="C666" s="5" t="str">
        <f t="shared" si="10"/>
        <v>boAt Rockerz 550</v>
      </c>
      <c r="D666" s="5" t="str">
        <f>PROPER(E666)</f>
        <v>Electronics|Headphones,Earbuds&amp;Accessories|Headphones|Over-Ear</v>
      </c>
      <c r="E666" t="s">
        <v>4068</v>
      </c>
      <c r="F666" s="2">
        <v>1799</v>
      </c>
      <c r="G666" s="2">
        <v>4999</v>
      </c>
      <c r="H666" s="1">
        <v>0.64</v>
      </c>
      <c r="I666">
        <v>4.0999999999999996</v>
      </c>
      <c r="J666" s="4">
        <v>55192</v>
      </c>
      <c r="K666" t="s">
        <v>4069</v>
      </c>
      <c r="P666" t="s">
        <v>4070</v>
      </c>
      <c r="Q666" t="s">
        <v>4071</v>
      </c>
      <c r="R666" t="s">
        <v>4072</v>
      </c>
      <c r="S666" t="s">
        <v>4073</v>
      </c>
    </row>
    <row r="667" spans="1:19">
      <c r="A667" t="s">
        <v>4074</v>
      </c>
      <c r="B667" t="s">
        <v>4075</v>
      </c>
      <c r="C667" s="5" t="str">
        <f t="shared" si="10"/>
        <v>Xiaomi Mi Wired</v>
      </c>
      <c r="D667" s="5" t="str">
        <f>PROPER(E667)</f>
        <v>Electronics|Headphones,Earbuds&amp;Accessories|Headphones|In-Ear</v>
      </c>
      <c r="E667" t="s">
        <v>2271</v>
      </c>
      <c r="F667">
        <v>429</v>
      </c>
      <c r="G667">
        <v>599</v>
      </c>
      <c r="H667" s="1">
        <v>0.28000000000000003</v>
      </c>
      <c r="I667">
        <v>4.0999999999999996</v>
      </c>
      <c r="J667" s="4">
        <v>119466</v>
      </c>
      <c r="K667" t="s">
        <v>4076</v>
      </c>
      <c r="P667" t="s">
        <v>4077</v>
      </c>
      <c r="Q667" t="s">
        <v>9464</v>
      </c>
      <c r="R667" t="s">
        <v>4078</v>
      </c>
      <c r="S667" t="s">
        <v>4079</v>
      </c>
    </row>
    <row r="668" spans="1:19">
      <c r="A668" t="s">
        <v>4080</v>
      </c>
      <c r="B668" t="s">
        <v>4081</v>
      </c>
      <c r="C668" s="5" t="str">
        <f t="shared" si="10"/>
        <v>Zodo 8. 5</v>
      </c>
      <c r="D668" s="5" t="str">
        <f>PROPER(E668)</f>
        <v>Computers&amp;Accessories|Accessories&amp;Peripherals|Keyboards,Mice&amp;Inputdevices|Graphictablets</v>
      </c>
      <c r="E668" t="s">
        <v>3638</v>
      </c>
      <c r="F668">
        <v>100</v>
      </c>
      <c r="G668">
        <v>499</v>
      </c>
      <c r="H668" s="1">
        <v>0.8</v>
      </c>
      <c r="I668">
        <v>3.5</v>
      </c>
      <c r="J668" s="4">
        <v>9638</v>
      </c>
      <c r="K668" t="s">
        <v>4082</v>
      </c>
      <c r="P668" t="s">
        <v>4083</v>
      </c>
      <c r="Q668" t="s">
        <v>4084</v>
      </c>
      <c r="R668" t="s">
        <v>4085</v>
      </c>
      <c r="S668" t="s">
        <v>4086</v>
      </c>
    </row>
    <row r="669" spans="1:19">
      <c r="A669" t="s">
        <v>4087</v>
      </c>
      <c r="B669" t="s">
        <v>4088</v>
      </c>
      <c r="C669" s="5" t="str">
        <f t="shared" si="10"/>
        <v>Zebronics ZEB-KM2100 Multimedia</v>
      </c>
      <c r="D669" s="5" t="str">
        <f>PROPER(E669)</f>
        <v>Computers&amp;Accessories|Accessories&amp;Peripherals|Keyboards,Mice&amp;Inputdevices|Keyboards</v>
      </c>
      <c r="E669" t="s">
        <v>3746</v>
      </c>
      <c r="F669">
        <v>329</v>
      </c>
      <c r="G669">
        <v>399</v>
      </c>
      <c r="H669" s="1">
        <v>0.18</v>
      </c>
      <c r="I669">
        <v>3.6</v>
      </c>
      <c r="J669" s="4">
        <v>33735</v>
      </c>
      <c r="K669" t="s">
        <v>4089</v>
      </c>
      <c r="P669" t="s">
        <v>4090</v>
      </c>
      <c r="Q669" t="s">
        <v>4091</v>
      </c>
      <c r="R669" t="s">
        <v>4092</v>
      </c>
      <c r="S669" t="s">
        <v>4093</v>
      </c>
    </row>
    <row r="670" spans="1:19">
      <c r="A670" t="s">
        <v>62</v>
      </c>
      <c r="B670" t="s">
        <v>63</v>
      </c>
      <c r="C670" s="5" t="str">
        <f t="shared" si="10"/>
        <v>MI Usb Type-C</v>
      </c>
      <c r="D670" s="5" t="str">
        <f>PROPER(E670)</f>
        <v>Computers&amp;Accessories|Accessories&amp;Peripherals|Cables&amp;Accessories|Cables|Usbcables</v>
      </c>
      <c r="E670" t="s">
        <v>15</v>
      </c>
      <c r="F670">
        <v>229</v>
      </c>
      <c r="G670">
        <v>299</v>
      </c>
      <c r="H670" s="1">
        <v>0.23</v>
      </c>
      <c r="I670">
        <v>4.3</v>
      </c>
      <c r="J670" s="4">
        <v>30411</v>
      </c>
      <c r="K670" t="s">
        <v>64</v>
      </c>
      <c r="P670" t="s">
        <v>65</v>
      </c>
      <c r="Q670" t="s">
        <v>66</v>
      </c>
      <c r="R670" t="s">
        <v>67</v>
      </c>
      <c r="S670" t="s">
        <v>4094</v>
      </c>
    </row>
    <row r="671" spans="1:19">
      <c r="A671" t="s">
        <v>4095</v>
      </c>
      <c r="B671" t="s">
        <v>4096</v>
      </c>
      <c r="C671" s="5" t="str">
        <f t="shared" si="10"/>
        <v>ZEBRONICS Zeb-Comfort Wired</v>
      </c>
      <c r="D671" s="5" t="str">
        <f>PROPER(E671)</f>
        <v>Computers&amp;Accessories|Accessories&amp;Peripherals|Keyboards,Mice&amp;Inputdevices|Mice</v>
      </c>
      <c r="E671" t="s">
        <v>3630</v>
      </c>
      <c r="F671">
        <v>139</v>
      </c>
      <c r="G671">
        <v>299</v>
      </c>
      <c r="H671" s="1">
        <v>0.54</v>
      </c>
      <c r="I671">
        <v>3.8</v>
      </c>
      <c r="J671" s="4">
        <v>3044</v>
      </c>
      <c r="K671" t="s">
        <v>4097</v>
      </c>
      <c r="P671" t="s">
        <v>4098</v>
      </c>
      <c r="Q671" t="s">
        <v>4099</v>
      </c>
      <c r="R671" t="s">
        <v>4100</v>
      </c>
      <c r="S671" t="s">
        <v>4101</v>
      </c>
    </row>
    <row r="672" spans="1:19">
      <c r="A672" t="s">
        <v>4102</v>
      </c>
      <c r="B672" t="s">
        <v>4103</v>
      </c>
      <c r="C672" s="5" t="str">
        <f t="shared" si="10"/>
        <v>boAt Rockerz 370</v>
      </c>
      <c r="D672" s="5" t="str">
        <f>PROPER(E672)</f>
        <v>Electronics|Headphones,Earbuds&amp;Accessories|Headphones|On-Ear</v>
      </c>
      <c r="E672" t="s">
        <v>3318</v>
      </c>
      <c r="F672" s="2">
        <v>1199</v>
      </c>
      <c r="G672" s="2">
        <v>2499</v>
      </c>
      <c r="H672" s="1">
        <v>0.52</v>
      </c>
      <c r="I672">
        <v>4</v>
      </c>
      <c r="J672" s="4">
        <v>33584</v>
      </c>
      <c r="K672" t="s">
        <v>4104</v>
      </c>
      <c r="P672" t="s">
        <v>4105</v>
      </c>
      <c r="Q672" t="s">
        <v>4106</v>
      </c>
      <c r="R672" t="s">
        <v>4107</v>
      </c>
      <c r="S672" t="s">
        <v>4108</v>
      </c>
    </row>
    <row r="673" spans="1:19">
      <c r="A673" t="s">
        <v>4109</v>
      </c>
      <c r="B673" t="s">
        <v>4110</v>
      </c>
      <c r="C673" s="5" t="str">
        <f t="shared" si="10"/>
        <v>ZEBRONICS Zeb-Astra 20</v>
      </c>
      <c r="D673" s="5" t="str">
        <f>PROPER(E673)</f>
        <v>Electronics|Homeaudio|Speakers|Bluetoothspeakers</v>
      </c>
      <c r="E673" t="s">
        <v>4111</v>
      </c>
      <c r="F673" s="2">
        <v>1049</v>
      </c>
      <c r="G673" s="2">
        <v>2299</v>
      </c>
      <c r="H673" s="1">
        <v>0.54</v>
      </c>
      <c r="I673">
        <v>3.9</v>
      </c>
      <c r="J673" s="4">
        <v>1779</v>
      </c>
      <c r="K673" t="s">
        <v>4112</v>
      </c>
      <c r="P673" t="s">
        <v>4113</v>
      </c>
      <c r="Q673" t="s">
        <v>4114</v>
      </c>
      <c r="R673" t="s">
        <v>4115</v>
      </c>
      <c r="S673" t="s">
        <v>4116</v>
      </c>
    </row>
    <row r="674" spans="1:19">
      <c r="A674" t="s">
        <v>2709</v>
      </c>
      <c r="B674" t="s">
        <v>2710</v>
      </c>
      <c r="C674" s="5" t="str">
        <f t="shared" si="10"/>
        <v>Gizga Essentials Spiral</v>
      </c>
      <c r="D674" s="5" t="str">
        <f>PROPER(E674)</f>
        <v>Electronics|Mobiles&amp;Accessories|Mobileaccessories|D√©Cor</v>
      </c>
      <c r="E674" t="s">
        <v>2711</v>
      </c>
      <c r="F674">
        <v>119</v>
      </c>
      <c r="G674">
        <v>299</v>
      </c>
      <c r="H674" s="1">
        <v>0.6</v>
      </c>
      <c r="I674">
        <v>4.0999999999999996</v>
      </c>
      <c r="J674" s="4">
        <v>5999</v>
      </c>
      <c r="K674" t="s">
        <v>2712</v>
      </c>
      <c r="P674" t="s">
        <v>2713</v>
      </c>
      <c r="Q674" t="s">
        <v>4117</v>
      </c>
      <c r="R674" t="s">
        <v>4118</v>
      </c>
      <c r="S674" t="s">
        <v>4119</v>
      </c>
    </row>
    <row r="675" spans="1:19">
      <c r="A675" t="s">
        <v>82</v>
      </c>
      <c r="B675" t="s">
        <v>83</v>
      </c>
      <c r="C675" s="5" t="str">
        <f t="shared" si="10"/>
        <v>Portronics Konnect L</v>
      </c>
      <c r="D675" s="5" t="str">
        <f>PROPER(E675)</f>
        <v>Computers&amp;Accessories|Accessories&amp;Peripherals|Cables&amp;Accessories|Cables|Usbcables</v>
      </c>
      <c r="E675" t="s">
        <v>15</v>
      </c>
      <c r="F675">
        <v>154</v>
      </c>
      <c r="G675">
        <v>339</v>
      </c>
      <c r="H675" s="1">
        <v>0.55000000000000004</v>
      </c>
      <c r="I675">
        <v>4.3</v>
      </c>
      <c r="J675" s="4">
        <v>13391</v>
      </c>
      <c r="K675" t="s">
        <v>84</v>
      </c>
      <c r="P675" t="s">
        <v>85</v>
      </c>
      <c r="Q675" t="s">
        <v>86</v>
      </c>
      <c r="R675" t="s">
        <v>4120</v>
      </c>
      <c r="S675" t="s">
        <v>4121</v>
      </c>
    </row>
    <row r="676" spans="1:19">
      <c r="A676" t="s">
        <v>4122</v>
      </c>
      <c r="B676" t="s">
        <v>4123</v>
      </c>
      <c r="C676" s="5" t="str">
        <f t="shared" si="10"/>
        <v>Panasonic CR-2032/5BE Lithium</v>
      </c>
      <c r="D676" s="5" t="str">
        <f>PROPER(E676)</f>
        <v>Electronics|Generalpurposebatteries&amp;Batterychargers</v>
      </c>
      <c r="E676" t="s">
        <v>4124</v>
      </c>
      <c r="F676">
        <v>225</v>
      </c>
      <c r="G676">
        <v>250</v>
      </c>
      <c r="H676" s="1">
        <v>0.1</v>
      </c>
      <c r="I676">
        <v>4.4000000000000004</v>
      </c>
      <c r="J676" s="4">
        <v>26556</v>
      </c>
      <c r="K676" t="s">
        <v>4125</v>
      </c>
      <c r="P676" t="s">
        <v>4126</v>
      </c>
      <c r="Q676" t="s">
        <v>4127</v>
      </c>
      <c r="R676" t="s">
        <v>4128</v>
      </c>
      <c r="S676" t="s">
        <v>4129</v>
      </c>
    </row>
    <row r="677" spans="1:19">
      <c r="A677" t="s">
        <v>4130</v>
      </c>
      <c r="B677" t="s">
        <v>4131</v>
      </c>
      <c r="C677" s="5" t="str">
        <f t="shared" si="10"/>
        <v>MemeHo¬Æ Smart Standard</v>
      </c>
      <c r="D677" s="5" t="str">
        <f>PROPER(E677)</f>
        <v>Computers&amp;Accessories|Accessories&amp;Peripherals|Laptopaccessories|Lapdesks</v>
      </c>
      <c r="E677" t="s">
        <v>3652</v>
      </c>
      <c r="F677">
        <v>656</v>
      </c>
      <c r="G677" s="2">
        <v>1499</v>
      </c>
      <c r="H677" s="1">
        <v>0.56000000000000005</v>
      </c>
      <c r="I677">
        <v>4.3</v>
      </c>
      <c r="J677" s="4">
        <v>25903</v>
      </c>
      <c r="K677" t="s">
        <v>4132</v>
      </c>
      <c r="P677" t="s">
        <v>4133</v>
      </c>
      <c r="Q677" t="s">
        <v>4134</v>
      </c>
      <c r="R677" t="s">
        <v>4135</v>
      </c>
      <c r="S677" t="s">
        <v>4136</v>
      </c>
    </row>
    <row r="678" spans="1:19">
      <c r="A678" t="s">
        <v>4137</v>
      </c>
      <c r="B678" t="s">
        <v>4138</v>
      </c>
      <c r="C678" s="5" t="str">
        <f t="shared" si="10"/>
        <v>SanDisk Ultra Dual</v>
      </c>
      <c r="D678" s="5" t="str">
        <f>PROPER(E678)</f>
        <v>Computers&amp;Accessories|Externaldevices&amp;Datastorage|Pendrives</v>
      </c>
      <c r="E678" t="s">
        <v>3622</v>
      </c>
      <c r="F678" s="2">
        <v>1109</v>
      </c>
      <c r="G678" s="2">
        <v>2800</v>
      </c>
      <c r="H678" s="1">
        <v>0.6</v>
      </c>
      <c r="I678">
        <v>4.3</v>
      </c>
      <c r="J678" s="4">
        <v>53464</v>
      </c>
      <c r="K678" t="s">
        <v>4139</v>
      </c>
      <c r="P678" t="s">
        <v>4140</v>
      </c>
      <c r="Q678" t="s">
        <v>9465</v>
      </c>
      <c r="R678" t="s">
        <v>4141</v>
      </c>
      <c r="S678" t="s">
        <v>4142</v>
      </c>
    </row>
    <row r="679" spans="1:19">
      <c r="A679" t="s">
        <v>2686</v>
      </c>
      <c r="B679" t="s">
        <v>2687</v>
      </c>
      <c r="C679" s="5" t="str">
        <f t="shared" si="10"/>
        <v>boAt Xtend Smartwatch</v>
      </c>
      <c r="D679" s="5" t="str">
        <f>PROPER(E679)</f>
        <v>Electronics|Wearabletechnology|Smartwatches</v>
      </c>
      <c r="E679" t="s">
        <v>2183</v>
      </c>
      <c r="F679" s="2">
        <v>2999</v>
      </c>
      <c r="G679" s="2">
        <v>7990</v>
      </c>
      <c r="H679" s="1">
        <v>0.62</v>
      </c>
      <c r="I679">
        <v>4.0999999999999996</v>
      </c>
      <c r="J679" s="4">
        <v>48448</v>
      </c>
      <c r="K679" t="s">
        <v>2547</v>
      </c>
      <c r="P679" t="s">
        <v>2688</v>
      </c>
      <c r="Q679" t="s">
        <v>2689</v>
      </c>
      <c r="R679" t="s">
        <v>4143</v>
      </c>
      <c r="S679" t="s">
        <v>4144</v>
      </c>
    </row>
    <row r="680" spans="1:19">
      <c r="A680" t="s">
        <v>4145</v>
      </c>
      <c r="B680" t="s">
        <v>4146</v>
      </c>
      <c r="C680" s="5" t="str">
        <f t="shared" si="10"/>
        <v>Tizum Mouse Pad/</v>
      </c>
      <c r="D680" s="5" t="str">
        <f>PROPER(E680)</f>
        <v>Computers&amp;Accessories|Accessories&amp;Peripherals|Keyboards,Mice&amp;Inputdevices|Keyboard&amp;Miceaccessories|Mousepads</v>
      </c>
      <c r="E680" t="s">
        <v>3999</v>
      </c>
      <c r="F680">
        <v>169</v>
      </c>
      <c r="G680">
        <v>299</v>
      </c>
      <c r="H680" s="1">
        <v>0.43</v>
      </c>
      <c r="I680">
        <v>4.4000000000000004</v>
      </c>
      <c r="J680" s="4">
        <v>5176</v>
      </c>
      <c r="K680" t="s">
        <v>4147</v>
      </c>
      <c r="P680" t="s">
        <v>4148</v>
      </c>
      <c r="Q680" t="s">
        <v>4149</v>
      </c>
      <c r="R680" t="s">
        <v>4150</v>
      </c>
      <c r="S680" t="s">
        <v>4151</v>
      </c>
    </row>
    <row r="681" spans="1:19">
      <c r="A681" t="s">
        <v>4152</v>
      </c>
      <c r="B681" t="s">
        <v>4153</v>
      </c>
      <c r="C681" s="5" t="str">
        <f t="shared" si="10"/>
        <v>Epson 003 65</v>
      </c>
      <c r="D681" s="5" t="str">
        <f>PROPER(E681)</f>
        <v>Computers&amp;Accessories|Printers,Inks&amp;Accessories|Inks,Toners&amp;Cartridges|Inkjetinkcartridges</v>
      </c>
      <c r="E681" t="s">
        <v>3930</v>
      </c>
      <c r="F681">
        <v>309</v>
      </c>
      <c r="G681">
        <v>404</v>
      </c>
      <c r="H681" s="1">
        <v>0.24</v>
      </c>
      <c r="I681">
        <v>4.4000000000000004</v>
      </c>
      <c r="J681" s="4">
        <v>8614</v>
      </c>
      <c r="K681" t="s">
        <v>4154</v>
      </c>
      <c r="P681" t="s">
        <v>4155</v>
      </c>
      <c r="Q681" t="s">
        <v>4156</v>
      </c>
      <c r="R681" t="s">
        <v>4157</v>
      </c>
      <c r="S681" t="s">
        <v>4158</v>
      </c>
    </row>
    <row r="682" spans="1:19">
      <c r="A682" t="s">
        <v>4159</v>
      </c>
      <c r="B682" t="s">
        <v>4160</v>
      </c>
      <c r="C682" s="5" t="str">
        <f t="shared" si="10"/>
        <v>ZEBRONICS Zeb-Thunder Bluetooth</v>
      </c>
      <c r="D682" s="5" t="str">
        <f>PROPER(E682)</f>
        <v>Electronics|Headphones,Earbuds&amp;Accessories|Headphones|On-Ear</v>
      </c>
      <c r="E682" t="s">
        <v>3318</v>
      </c>
      <c r="F682">
        <v>599</v>
      </c>
      <c r="G682" s="2">
        <v>1399</v>
      </c>
      <c r="H682" s="1">
        <v>0.56999999999999995</v>
      </c>
      <c r="I682">
        <v>3.8</v>
      </c>
      <c r="J682" s="4">
        <v>60026</v>
      </c>
      <c r="K682" t="s">
        <v>4161</v>
      </c>
      <c r="P682" t="s">
        <v>4162</v>
      </c>
      <c r="Q682" t="s">
        <v>4163</v>
      </c>
      <c r="R682" t="s">
        <v>4164</v>
      </c>
      <c r="S682" t="s">
        <v>4165</v>
      </c>
    </row>
    <row r="683" spans="1:19">
      <c r="A683" t="s">
        <v>4166</v>
      </c>
      <c r="B683" t="s">
        <v>9466</v>
      </c>
      <c r="C683" s="5" t="str">
        <f t="shared" si="10"/>
        <v>Quantum QHM-7406 Full-Sized</v>
      </c>
      <c r="D683" s="5" t="str">
        <f>PROPER(E683)</f>
        <v>Computers&amp;Accessories|Accessories&amp;Peripherals|Keyboards,Mice&amp;Inputdevices|Keyboards</v>
      </c>
      <c r="E683" t="s">
        <v>3746</v>
      </c>
      <c r="F683">
        <v>299</v>
      </c>
      <c r="G683">
        <v>599</v>
      </c>
      <c r="H683" s="1">
        <v>0.5</v>
      </c>
      <c r="I683">
        <v>3.8</v>
      </c>
      <c r="J683" s="4">
        <v>3066</v>
      </c>
      <c r="K683" t="s">
        <v>4167</v>
      </c>
      <c r="P683" t="s">
        <v>4168</v>
      </c>
      <c r="Q683" t="s">
        <v>4169</v>
      </c>
      <c r="R683" t="s">
        <v>4170</v>
      </c>
      <c r="S683" t="s">
        <v>4171</v>
      </c>
    </row>
    <row r="684" spans="1:19">
      <c r="A684" t="s">
        <v>4172</v>
      </c>
      <c r="B684" t="s">
        <v>4173</v>
      </c>
      <c r="C684" s="5" t="str">
        <f t="shared" si="10"/>
        <v>STRIFF Laptop Tabletop</v>
      </c>
      <c r="D684" s="5" t="str">
        <f>PROPER(E684)</f>
        <v>Computers&amp;Accessories|Accessories&amp;Peripherals|Laptopaccessories|Lapdesks</v>
      </c>
      <c r="E684" t="s">
        <v>3652</v>
      </c>
      <c r="F684">
        <v>449</v>
      </c>
      <c r="G684">
        <v>999</v>
      </c>
      <c r="H684" s="1">
        <v>0.55000000000000004</v>
      </c>
      <c r="I684">
        <v>4</v>
      </c>
      <c r="J684" s="4">
        <v>2102</v>
      </c>
      <c r="K684" t="s">
        <v>4174</v>
      </c>
      <c r="P684" t="s">
        <v>4175</v>
      </c>
      <c r="Q684" t="s">
        <v>4176</v>
      </c>
      <c r="R684" t="s">
        <v>4177</v>
      </c>
      <c r="S684" t="s">
        <v>4178</v>
      </c>
    </row>
    <row r="685" spans="1:19">
      <c r="A685" t="s">
        <v>4179</v>
      </c>
      <c r="B685" t="s">
        <v>4180</v>
      </c>
      <c r="C685" s="5" t="str">
        <f t="shared" si="10"/>
        <v>Logitech M221 Wireless</v>
      </c>
      <c r="D685" s="5" t="str">
        <f>PROPER(E685)</f>
        <v>Computers&amp;Accessories|Accessories&amp;Peripherals|Keyboards,Mice&amp;Inputdevices|Mice</v>
      </c>
      <c r="E685" t="s">
        <v>3630</v>
      </c>
      <c r="F685">
        <v>799</v>
      </c>
      <c r="G685" s="2">
        <v>1295</v>
      </c>
      <c r="H685" s="1">
        <v>0.38</v>
      </c>
      <c r="I685">
        <v>4.4000000000000004</v>
      </c>
      <c r="J685" s="4">
        <v>34852</v>
      </c>
      <c r="K685" t="s">
        <v>4181</v>
      </c>
      <c r="P685" t="s">
        <v>4182</v>
      </c>
      <c r="Q685" t="s">
        <v>4183</v>
      </c>
      <c r="R685" t="s">
        <v>4184</v>
      </c>
      <c r="S685" t="s">
        <v>4185</v>
      </c>
    </row>
    <row r="686" spans="1:19">
      <c r="A686" t="s">
        <v>94</v>
      </c>
      <c r="B686" t="s">
        <v>95</v>
      </c>
      <c r="C686" s="5" t="str">
        <f t="shared" si="10"/>
        <v>AmazonBasics Flexible Premium</v>
      </c>
      <c r="D686" s="5" t="str">
        <f>PROPER(E686)</f>
        <v>Electronics|Hometheater,Tv&amp;Video|Accessories|Cables|Hdmicables</v>
      </c>
      <c r="E686" t="s">
        <v>96</v>
      </c>
      <c r="F686">
        <v>219</v>
      </c>
      <c r="G686">
        <v>700</v>
      </c>
      <c r="H686" s="1">
        <v>0.69</v>
      </c>
      <c r="I686">
        <v>4.4000000000000004</v>
      </c>
      <c r="J686" s="4">
        <v>426972</v>
      </c>
      <c r="K686" t="s">
        <v>97</v>
      </c>
      <c r="P686" t="s">
        <v>98</v>
      </c>
      <c r="Q686" t="s">
        <v>99</v>
      </c>
      <c r="R686" t="s">
        <v>100</v>
      </c>
      <c r="S686" t="s">
        <v>4186</v>
      </c>
    </row>
    <row r="687" spans="1:19">
      <c r="A687" t="s">
        <v>4187</v>
      </c>
      <c r="B687" t="s">
        <v>4188</v>
      </c>
      <c r="C687" s="5" t="str">
        <f t="shared" si="10"/>
        <v>Classmate Soft Cover</v>
      </c>
      <c r="D687" s="5" t="str">
        <f>PROPER(E687)</f>
        <v>Officeproducts|Officepaperproducts|Paper|Stationery|Notebooks,Writingpads&amp;Diaries|Wireboundnotebooks</v>
      </c>
      <c r="E687" t="s">
        <v>4189</v>
      </c>
      <c r="F687">
        <v>157</v>
      </c>
      <c r="G687">
        <v>160</v>
      </c>
      <c r="H687" s="1">
        <v>0.02</v>
      </c>
      <c r="I687">
        <v>4.5</v>
      </c>
      <c r="J687" s="4">
        <v>8618</v>
      </c>
      <c r="K687" t="s">
        <v>4190</v>
      </c>
      <c r="P687" t="s">
        <v>4191</v>
      </c>
      <c r="Q687" t="s">
        <v>4192</v>
      </c>
      <c r="R687" t="s">
        <v>4193</v>
      </c>
      <c r="S687" t="s">
        <v>4194</v>
      </c>
    </row>
    <row r="688" spans="1:19">
      <c r="A688" t="s">
        <v>2751</v>
      </c>
      <c r="B688" t="s">
        <v>2752</v>
      </c>
      <c r="C688" s="5" t="str">
        <f t="shared" si="10"/>
        <v>HP 32GB Class</v>
      </c>
      <c r="D688" s="5" t="str">
        <f>PROPER(E688)</f>
        <v>Electronics|Accessories|Memorycards|Microsd</v>
      </c>
      <c r="E688" t="s">
        <v>2241</v>
      </c>
      <c r="F688">
        <v>369</v>
      </c>
      <c r="G688" s="2">
        <v>1600</v>
      </c>
      <c r="H688" s="1">
        <v>0.77</v>
      </c>
      <c r="I688">
        <v>4</v>
      </c>
      <c r="J688" s="4">
        <v>32625</v>
      </c>
      <c r="K688" t="s">
        <v>4195</v>
      </c>
      <c r="P688" t="s">
        <v>2754</v>
      </c>
      <c r="Q688" t="s">
        <v>2755</v>
      </c>
      <c r="R688" t="s">
        <v>4196</v>
      </c>
      <c r="S688" t="s">
        <v>4197</v>
      </c>
    </row>
    <row r="689" spans="1:19">
      <c r="A689" t="s">
        <v>4198</v>
      </c>
      <c r="B689" t="s">
        <v>4199</v>
      </c>
      <c r="C689" s="5" t="str">
        <f t="shared" si="10"/>
        <v>HP 150 Wireless</v>
      </c>
      <c r="D689" s="5" t="str">
        <f>PROPER(E689)</f>
        <v>Computers&amp;Accessories|Accessories&amp;Peripherals|Keyboards,Mice&amp;Inputdevices|Mice</v>
      </c>
      <c r="E689" t="s">
        <v>3630</v>
      </c>
      <c r="F689">
        <v>599</v>
      </c>
      <c r="G689">
        <v>899</v>
      </c>
      <c r="H689" s="1">
        <v>0.33</v>
      </c>
      <c r="I689">
        <v>4</v>
      </c>
      <c r="J689" s="4">
        <v>4018</v>
      </c>
      <c r="K689" t="s">
        <v>4200</v>
      </c>
      <c r="P689" t="s">
        <v>4201</v>
      </c>
      <c r="Q689" t="s">
        <v>4202</v>
      </c>
      <c r="R689" t="s">
        <v>4203</v>
      </c>
      <c r="S689" t="s">
        <v>4204</v>
      </c>
    </row>
    <row r="690" spans="1:19">
      <c r="A690" t="s">
        <v>4205</v>
      </c>
      <c r="B690" t="s">
        <v>4206</v>
      </c>
      <c r="C690" s="5" t="str">
        <f t="shared" si="10"/>
        <v>Duracell Rechargeable AA</v>
      </c>
      <c r="D690" s="5" t="str">
        <f>PROPER(E690)</f>
        <v>Electronics|Generalpurposebatteries&amp;Batterychargers|Rechargeablebatteries</v>
      </c>
      <c r="E690" t="s">
        <v>4207</v>
      </c>
      <c r="F690">
        <v>479</v>
      </c>
      <c r="G690">
        <v>599</v>
      </c>
      <c r="H690" s="1">
        <v>0.2</v>
      </c>
      <c r="I690">
        <v>4.3</v>
      </c>
      <c r="J690" s="4">
        <v>11687</v>
      </c>
      <c r="K690" t="s">
        <v>4208</v>
      </c>
      <c r="P690" t="s">
        <v>4209</v>
      </c>
      <c r="Q690" t="s">
        <v>4210</v>
      </c>
      <c r="R690" t="s">
        <v>4211</v>
      </c>
      <c r="S690" t="s">
        <v>4212</v>
      </c>
    </row>
    <row r="691" spans="1:19">
      <c r="A691" t="s">
        <v>102</v>
      </c>
      <c r="B691" t="s">
        <v>103</v>
      </c>
      <c r="C691" s="5" t="str">
        <f t="shared" si="10"/>
        <v>Portronics Konnect CL</v>
      </c>
      <c r="D691" s="5" t="str">
        <f>PROPER(E691)</f>
        <v>Computers&amp;Accessories|Accessories&amp;Peripherals|Cables&amp;Accessories|Cables|Usbcables</v>
      </c>
      <c r="E691" t="s">
        <v>15</v>
      </c>
      <c r="F691">
        <v>350</v>
      </c>
      <c r="G691">
        <v>899</v>
      </c>
      <c r="H691" s="1">
        <v>0.61</v>
      </c>
      <c r="I691">
        <v>4.2</v>
      </c>
      <c r="J691" s="4">
        <v>2262</v>
      </c>
      <c r="K691" t="s">
        <v>104</v>
      </c>
      <c r="P691" t="s">
        <v>105</v>
      </c>
      <c r="Q691" t="s">
        <v>106</v>
      </c>
      <c r="R691" t="s">
        <v>107</v>
      </c>
      <c r="S691" t="s">
        <v>4213</v>
      </c>
    </row>
    <row r="692" spans="1:19">
      <c r="A692" t="s">
        <v>4214</v>
      </c>
      <c r="B692" t="s">
        <v>4215</v>
      </c>
      <c r="C692" s="5" t="str">
        <f t="shared" si="10"/>
        <v>boAt Airdopes 181</v>
      </c>
      <c r="D692" s="5" t="str">
        <f>PROPER(E692)</f>
        <v>Electronics|Headphones,Earbuds&amp;Accessories|Headphones|In-Ear</v>
      </c>
      <c r="E692" t="s">
        <v>2271</v>
      </c>
      <c r="F692" s="2">
        <v>1598</v>
      </c>
      <c r="G692" s="2">
        <v>2990</v>
      </c>
      <c r="H692" s="1">
        <v>0.47</v>
      </c>
      <c r="I692">
        <v>3.8</v>
      </c>
      <c r="J692" s="4">
        <v>11015</v>
      </c>
      <c r="K692" t="s">
        <v>4216</v>
      </c>
      <c r="P692" t="s">
        <v>4217</v>
      </c>
      <c r="Q692" t="s">
        <v>4218</v>
      </c>
      <c r="R692" t="s">
        <v>4219</v>
      </c>
      <c r="S692" t="s">
        <v>4220</v>
      </c>
    </row>
    <row r="693" spans="1:19">
      <c r="A693" t="s">
        <v>4221</v>
      </c>
      <c r="B693" t="s">
        <v>4222</v>
      </c>
      <c r="C693" s="5" t="str">
        <f t="shared" si="10"/>
        <v>TP-Link USB Bluetooth</v>
      </c>
      <c r="D693" s="5" t="str">
        <f>PROPER(E693)</f>
        <v>Computers&amp;Accessories|Networkingdevices|Networkadapters|Bluetoothadapters</v>
      </c>
      <c r="E693" t="s">
        <v>4223</v>
      </c>
      <c r="F693">
        <v>599</v>
      </c>
      <c r="G693">
        <v>899</v>
      </c>
      <c r="H693" s="1">
        <v>0.33</v>
      </c>
      <c r="I693">
        <v>4.3</v>
      </c>
      <c r="J693" s="4">
        <v>95116</v>
      </c>
      <c r="K693" t="s">
        <v>4224</v>
      </c>
      <c r="P693" t="s">
        <v>4225</v>
      </c>
      <c r="Q693" t="s">
        <v>4226</v>
      </c>
      <c r="R693" t="s">
        <v>4227</v>
      </c>
      <c r="S693" t="s">
        <v>4228</v>
      </c>
    </row>
    <row r="694" spans="1:19">
      <c r="A694" t="s">
        <v>109</v>
      </c>
      <c r="B694" t="s">
        <v>110</v>
      </c>
      <c r="C694" s="5" t="str">
        <f t="shared" si="10"/>
        <v>Portronics Konnect L</v>
      </c>
      <c r="D694" s="5" t="str">
        <f>PROPER(E694)</f>
        <v>Computers&amp;Accessories|Accessories&amp;Peripherals|Cables&amp;Accessories|Cables|Usbcables</v>
      </c>
      <c r="E694" t="s">
        <v>15</v>
      </c>
      <c r="F694">
        <v>159</v>
      </c>
      <c r="G694">
        <v>399</v>
      </c>
      <c r="H694" s="1">
        <v>0.6</v>
      </c>
      <c r="I694">
        <v>4.0999999999999996</v>
      </c>
      <c r="J694" s="4">
        <v>4768</v>
      </c>
      <c r="K694" t="s">
        <v>44</v>
      </c>
      <c r="P694" t="s">
        <v>111</v>
      </c>
      <c r="Q694" t="s">
        <v>112</v>
      </c>
      <c r="R694" t="s">
        <v>113</v>
      </c>
      <c r="S694" t="s">
        <v>4229</v>
      </c>
    </row>
    <row r="695" spans="1:19">
      <c r="A695" t="s">
        <v>4230</v>
      </c>
      <c r="B695" t="s">
        <v>4231</v>
      </c>
      <c r="C695" s="5" t="str">
        <f t="shared" si="10"/>
        <v>SanDisk Ultra Dual</v>
      </c>
      <c r="D695" s="5" t="str">
        <f>PROPER(E695)</f>
        <v>Computers&amp;Accessories|Externaldevices&amp;Datastorage|Pendrives</v>
      </c>
      <c r="E695" t="s">
        <v>3622</v>
      </c>
      <c r="F695" s="2">
        <v>1299</v>
      </c>
      <c r="G695" s="2">
        <v>3000</v>
      </c>
      <c r="H695" s="1">
        <v>0.56999999999999995</v>
      </c>
      <c r="I695">
        <v>4.3</v>
      </c>
      <c r="J695" s="4">
        <v>23022</v>
      </c>
      <c r="K695" t="s">
        <v>4232</v>
      </c>
      <c r="P695" t="s">
        <v>4233</v>
      </c>
      <c r="Q695" t="s">
        <v>4234</v>
      </c>
      <c r="R695" t="s">
        <v>4235</v>
      </c>
      <c r="S695" t="s">
        <v>4236</v>
      </c>
    </row>
    <row r="696" spans="1:19">
      <c r="A696" t="s">
        <v>2829</v>
      </c>
      <c r="B696" t="s">
        <v>2830</v>
      </c>
      <c r="C696" s="5" t="str">
        <f t="shared" si="10"/>
        <v>Noise ColorFit Pulse</v>
      </c>
      <c r="D696" s="5" t="str">
        <f>PROPER(E696)</f>
        <v>Electronics|Wearabletechnology|Smartwatches</v>
      </c>
      <c r="E696" t="s">
        <v>2183</v>
      </c>
      <c r="F696" s="2">
        <v>1599</v>
      </c>
      <c r="G696" s="2">
        <v>4999</v>
      </c>
      <c r="H696" s="1">
        <v>0.68</v>
      </c>
      <c r="I696">
        <v>4</v>
      </c>
      <c r="J696" s="4">
        <v>67951</v>
      </c>
      <c r="K696" t="s">
        <v>2831</v>
      </c>
      <c r="P696" t="s">
        <v>4237</v>
      </c>
      <c r="Q696" t="s">
        <v>4238</v>
      </c>
      <c r="R696" t="s">
        <v>4239</v>
      </c>
      <c r="S696" t="s">
        <v>4240</v>
      </c>
    </row>
    <row r="697" spans="1:19">
      <c r="A697" t="s">
        <v>4241</v>
      </c>
      <c r="B697" t="s">
        <v>4242</v>
      </c>
      <c r="C697" s="5" t="str">
        <f t="shared" si="10"/>
        <v>rts [2 Pack]</v>
      </c>
      <c r="D697" s="5" t="str">
        <f>PROPER(E697)</f>
        <v>Computers&amp;Accessories|Accessories&amp;Peripherals|Adapters|Usbtousbadapters</v>
      </c>
      <c r="E697" t="s">
        <v>4243</v>
      </c>
      <c r="F697">
        <v>294</v>
      </c>
      <c r="G697" s="2">
        <v>4999</v>
      </c>
      <c r="H697" s="1">
        <v>0.94</v>
      </c>
      <c r="I697">
        <v>4.3</v>
      </c>
      <c r="J697" s="4">
        <v>4426</v>
      </c>
      <c r="K697" t="s">
        <v>4244</v>
      </c>
      <c r="P697" t="s">
        <v>4245</v>
      </c>
      <c r="Q697" t="s">
        <v>4246</v>
      </c>
      <c r="R697" t="s">
        <v>4247</v>
      </c>
      <c r="S697" t="s">
        <v>4248</v>
      </c>
    </row>
    <row r="698" spans="1:19">
      <c r="A698" t="s">
        <v>4249</v>
      </c>
      <c r="B698" t="s">
        <v>4250</v>
      </c>
      <c r="C698" s="5" t="str">
        <f t="shared" si="10"/>
        <v>HP 682 Black</v>
      </c>
      <c r="D698" s="5" t="str">
        <f>PROPER(E698)</f>
        <v>Computers&amp;Accessories|Printers,Inks&amp;Accessories|Inks,Toners&amp;Cartridges|Inkjetinkcartridges</v>
      </c>
      <c r="E698" t="s">
        <v>3930</v>
      </c>
      <c r="F698">
        <v>828</v>
      </c>
      <c r="G698">
        <v>861</v>
      </c>
      <c r="H698" s="1">
        <v>0.04</v>
      </c>
      <c r="I698">
        <v>4.2</v>
      </c>
      <c r="J698" s="4">
        <v>4567</v>
      </c>
      <c r="K698" t="s">
        <v>4251</v>
      </c>
      <c r="P698" t="s">
        <v>4252</v>
      </c>
      <c r="Q698" t="s">
        <v>4253</v>
      </c>
      <c r="R698" t="s">
        <v>4254</v>
      </c>
      <c r="S698" t="s">
        <v>4255</v>
      </c>
    </row>
    <row r="699" spans="1:19">
      <c r="A699" t="s">
        <v>4256</v>
      </c>
      <c r="B699" t="s">
        <v>4257</v>
      </c>
      <c r="C699" s="5" t="str">
        <f t="shared" si="10"/>
        <v>Logitech H111 Wired</v>
      </c>
      <c r="D699" s="5" t="str">
        <f>PROPER(E699)</f>
        <v>Electronics|Headphones,Earbuds&amp;Accessories|Headphones|On-Ear</v>
      </c>
      <c r="E699" t="s">
        <v>3318</v>
      </c>
      <c r="F699">
        <v>745</v>
      </c>
      <c r="G699">
        <v>795</v>
      </c>
      <c r="H699" s="1">
        <v>0.06</v>
      </c>
      <c r="I699">
        <v>4</v>
      </c>
      <c r="J699" s="4">
        <v>13797</v>
      </c>
      <c r="K699" t="s">
        <v>4258</v>
      </c>
      <c r="P699" t="s">
        <v>4259</v>
      </c>
      <c r="Q699" t="s">
        <v>4260</v>
      </c>
      <c r="R699" t="s">
        <v>4261</v>
      </c>
      <c r="S699" t="s">
        <v>4262</v>
      </c>
    </row>
    <row r="700" spans="1:19">
      <c r="A700" t="s">
        <v>4263</v>
      </c>
      <c r="B700" t="s">
        <v>4264</v>
      </c>
      <c r="C700" s="5" t="str">
        <f t="shared" si="10"/>
        <v>Digitek DTR 550</v>
      </c>
      <c r="D700" s="5" t="str">
        <f>PROPER(E700)</f>
        <v>Electronics|Cameras&amp;Photography|Accessories|Tripods&amp;Monopods|Completetripodunits</v>
      </c>
      <c r="E700" t="s">
        <v>4265</v>
      </c>
      <c r="F700" s="2">
        <v>1549</v>
      </c>
      <c r="G700" s="2">
        <v>2495</v>
      </c>
      <c r="H700" s="1">
        <v>0.38</v>
      </c>
      <c r="I700">
        <v>4.4000000000000004</v>
      </c>
      <c r="J700" s="4">
        <v>15137</v>
      </c>
      <c r="K700" t="s">
        <v>4266</v>
      </c>
      <c r="P700" t="s">
        <v>4267</v>
      </c>
      <c r="Q700" t="s">
        <v>4268</v>
      </c>
      <c r="R700" t="s">
        <v>4269</v>
      </c>
      <c r="S700" t="s">
        <v>4270</v>
      </c>
    </row>
    <row r="701" spans="1:19">
      <c r="A701" t="s">
        <v>115</v>
      </c>
      <c r="B701" t="s">
        <v>116</v>
      </c>
      <c r="C701" s="5" t="str">
        <f t="shared" si="10"/>
        <v>MI Braided USB</v>
      </c>
      <c r="D701" s="5" t="str">
        <f>PROPER(E701)</f>
        <v>Computers&amp;Accessories|Accessories&amp;Peripherals|Cables&amp;Accessories|Cables|Usbcables</v>
      </c>
      <c r="E701" t="s">
        <v>15</v>
      </c>
      <c r="F701">
        <v>349</v>
      </c>
      <c r="G701">
        <v>399</v>
      </c>
      <c r="H701" s="1">
        <v>0.13</v>
      </c>
      <c r="I701">
        <v>4.4000000000000004</v>
      </c>
      <c r="J701" s="4">
        <v>18757</v>
      </c>
      <c r="K701" t="s">
        <v>4271</v>
      </c>
      <c r="P701" t="s">
        <v>118</v>
      </c>
      <c r="Q701" t="s">
        <v>2918</v>
      </c>
      <c r="R701" t="s">
        <v>4272</v>
      </c>
      <c r="S701" t="s">
        <v>4273</v>
      </c>
    </row>
    <row r="702" spans="1:19">
      <c r="A702" t="s">
        <v>149</v>
      </c>
      <c r="B702" t="s">
        <v>150</v>
      </c>
      <c r="C702" s="5" t="str">
        <f t="shared" si="10"/>
        <v>Duracell USB Lightning</v>
      </c>
      <c r="D702" s="5" t="str">
        <f>PROPER(E702)</f>
        <v>Computers&amp;Accessories|Accessories&amp;Peripherals|Cables&amp;Accessories|Cables|Usbcables</v>
      </c>
      <c r="E702" t="s">
        <v>15</v>
      </c>
      <c r="F702">
        <v>970</v>
      </c>
      <c r="G702" s="2">
        <v>1799</v>
      </c>
      <c r="H702" s="1">
        <v>0.46</v>
      </c>
      <c r="I702">
        <v>4.5</v>
      </c>
      <c r="J702" s="4">
        <v>815</v>
      </c>
      <c r="K702" t="s">
        <v>151</v>
      </c>
      <c r="P702" t="s">
        <v>152</v>
      </c>
      <c r="Q702" t="s">
        <v>153</v>
      </c>
      <c r="R702" t="s">
        <v>4274</v>
      </c>
      <c r="S702" t="s">
        <v>4275</v>
      </c>
    </row>
    <row r="703" spans="1:19">
      <c r="A703" t="s">
        <v>4276</v>
      </c>
      <c r="B703" t="s">
        <v>4277</v>
      </c>
      <c r="C703" s="5" t="str">
        <f t="shared" si="10"/>
        <v>TP-Link TL-WA850RE Single_Band</v>
      </c>
      <c r="D703" s="5" t="str">
        <f>PROPER(E703)</f>
        <v>Computers&amp;Accessories|Networkingdevices|Repeaters&amp;Extenders</v>
      </c>
      <c r="E703" t="s">
        <v>3903</v>
      </c>
      <c r="F703" s="2">
        <v>1469</v>
      </c>
      <c r="G703" s="2">
        <v>2499</v>
      </c>
      <c r="H703" s="1">
        <v>0.41</v>
      </c>
      <c r="I703">
        <v>4.2</v>
      </c>
      <c r="J703" s="4">
        <v>156638</v>
      </c>
      <c r="K703" t="s">
        <v>4278</v>
      </c>
      <c r="P703" t="s">
        <v>4279</v>
      </c>
      <c r="Q703" t="s">
        <v>4280</v>
      </c>
      <c r="R703" t="s">
        <v>4281</v>
      </c>
      <c r="S703" t="s">
        <v>4282</v>
      </c>
    </row>
    <row r="704" spans="1:19">
      <c r="A704" t="s">
        <v>4283</v>
      </c>
      <c r="B704" t="s">
        <v>4284</v>
      </c>
      <c r="C704" s="5" t="str">
        <f t="shared" si="10"/>
        <v>COI Note Pad/Memo</v>
      </c>
      <c r="D704" s="5" t="str">
        <f>PROPER(E704)</f>
        <v>Officeproducts|Officepaperproducts|Paper|Stationery|Notebooks,Writingpads&amp;Diaries|Notepads&amp;Memobooks</v>
      </c>
      <c r="E704" t="s">
        <v>4285</v>
      </c>
      <c r="F704">
        <v>198</v>
      </c>
      <c r="G704">
        <v>800</v>
      </c>
      <c r="H704" s="1">
        <v>0.75</v>
      </c>
      <c r="I704">
        <v>4.0999999999999996</v>
      </c>
      <c r="J704" s="4">
        <v>9344</v>
      </c>
      <c r="K704" t="s">
        <v>4286</v>
      </c>
      <c r="P704" t="s">
        <v>4287</v>
      </c>
      <c r="Q704" t="s">
        <v>4288</v>
      </c>
      <c r="R704" t="s">
        <v>4289</v>
      </c>
      <c r="S704" t="s">
        <v>4290</v>
      </c>
    </row>
    <row r="705" spans="1:19">
      <c r="A705" t="s">
        <v>4291</v>
      </c>
      <c r="B705" t="s">
        <v>4292</v>
      </c>
      <c r="C705" s="5" t="str">
        <f t="shared" si="10"/>
        <v>Fujifilm Instax Mini</v>
      </c>
      <c r="D705" s="5" t="str">
        <f>PROPER(E705)</f>
        <v>Electronics|Cameras&amp;Photography|Accessories|Film</v>
      </c>
      <c r="E705" t="s">
        <v>4293</v>
      </c>
      <c r="F705">
        <v>549</v>
      </c>
      <c r="G705">
        <v>549</v>
      </c>
      <c r="H705" s="1">
        <v>0</v>
      </c>
      <c r="I705">
        <v>4.5</v>
      </c>
      <c r="J705" s="4">
        <v>4875</v>
      </c>
      <c r="K705" t="s">
        <v>4294</v>
      </c>
      <c r="P705" t="s">
        <v>4295</v>
      </c>
      <c r="Q705" t="s">
        <v>4296</v>
      </c>
      <c r="R705" t="s">
        <v>4297</v>
      </c>
      <c r="S705" t="s">
        <v>4298</v>
      </c>
    </row>
    <row r="706" spans="1:19">
      <c r="A706" t="s">
        <v>2962</v>
      </c>
      <c r="B706" t="s">
        <v>2963</v>
      </c>
      <c r="C706" s="5" t="str">
        <f t="shared" si="10"/>
        <v>Fire-Boltt Ring 3</v>
      </c>
      <c r="D706" s="5" t="str">
        <f>PROPER(E706)</f>
        <v>Electronics|Wearabletechnology|Smartwatches</v>
      </c>
      <c r="E706" t="s">
        <v>2183</v>
      </c>
      <c r="F706" s="2">
        <v>2999</v>
      </c>
      <c r="G706" s="2">
        <v>9999</v>
      </c>
      <c r="H706" s="1">
        <v>0.7</v>
      </c>
      <c r="I706">
        <v>4.2</v>
      </c>
      <c r="J706" s="4">
        <v>20881</v>
      </c>
      <c r="K706" t="s">
        <v>2964</v>
      </c>
      <c r="P706" t="s">
        <v>2965</v>
      </c>
      <c r="Q706" t="s">
        <v>2966</v>
      </c>
      <c r="R706" t="s">
        <v>4299</v>
      </c>
      <c r="S706" t="s">
        <v>4300</v>
      </c>
    </row>
    <row r="707" spans="1:19">
      <c r="A707" t="s">
        <v>4301</v>
      </c>
      <c r="B707" t="s">
        <v>4302</v>
      </c>
      <c r="C707" s="5" t="str">
        <f t="shared" ref="C707:C770" si="11">TRIM(LEFT(B707,FIND(" ",B707,FIND(" ",B707,FIND(" ",B707)+1)+1)))</f>
        <v>Samsung Galaxy Watch4</v>
      </c>
      <c r="D707" s="5" t="str">
        <f>PROPER(E707)</f>
        <v>Electronics|Wearabletechnology|Smartwatches</v>
      </c>
      <c r="E707" t="s">
        <v>2183</v>
      </c>
      <c r="F707" s="2">
        <v>12000</v>
      </c>
      <c r="G707" s="2">
        <v>29999</v>
      </c>
      <c r="H707" s="1">
        <v>0.6</v>
      </c>
      <c r="I707">
        <v>4.3</v>
      </c>
      <c r="J707" s="4">
        <v>4744</v>
      </c>
      <c r="K707" t="s">
        <v>4303</v>
      </c>
      <c r="P707" t="s">
        <v>4304</v>
      </c>
      <c r="Q707" t="s">
        <v>4305</v>
      </c>
      <c r="R707" t="s">
        <v>4306</v>
      </c>
      <c r="S707" t="s">
        <v>4307</v>
      </c>
    </row>
    <row r="708" spans="1:19">
      <c r="A708" t="s">
        <v>4308</v>
      </c>
      <c r="B708" t="s">
        <v>4309</v>
      </c>
      <c r="C708" s="5" t="str">
        <f t="shared" si="11"/>
        <v>Noise Buds Vs104</v>
      </c>
      <c r="D708" s="5" t="str">
        <f>PROPER(E708)</f>
        <v>Electronics|Headphones,Earbuds&amp;Accessories|Headphones|In-Ear</v>
      </c>
      <c r="E708" t="s">
        <v>2271</v>
      </c>
      <c r="F708" s="2">
        <v>1299</v>
      </c>
      <c r="G708" s="2">
        <v>3499</v>
      </c>
      <c r="H708" s="1">
        <v>0.63</v>
      </c>
      <c r="I708">
        <v>3.9</v>
      </c>
      <c r="J708" s="4">
        <v>12452</v>
      </c>
      <c r="K708" t="s">
        <v>4310</v>
      </c>
      <c r="P708" t="s">
        <v>4311</v>
      </c>
      <c r="Q708" t="s">
        <v>9467</v>
      </c>
      <c r="R708" t="s">
        <v>4312</v>
      </c>
      <c r="S708" t="s">
        <v>4313</v>
      </c>
    </row>
    <row r="709" spans="1:19">
      <c r="A709" t="s">
        <v>4314</v>
      </c>
      <c r="B709" t="s">
        <v>4315</v>
      </c>
      <c r="C709" s="5" t="str">
        <f t="shared" si="11"/>
        <v>Duracell Ultra Alkaline</v>
      </c>
      <c r="D709" s="5" t="str">
        <f>PROPER(E709)</f>
        <v>Electronics|Generalpurposebatteries&amp;Batterychargers|Disposablebatteries</v>
      </c>
      <c r="E709" t="s">
        <v>3775</v>
      </c>
      <c r="F709">
        <v>269</v>
      </c>
      <c r="G709">
        <v>315</v>
      </c>
      <c r="H709" s="1">
        <v>0.15</v>
      </c>
      <c r="I709">
        <v>4.5</v>
      </c>
      <c r="J709" s="4">
        <v>17810</v>
      </c>
      <c r="K709" t="s">
        <v>4316</v>
      </c>
      <c r="P709" t="s">
        <v>4317</v>
      </c>
      <c r="Q709" t="s">
        <v>4318</v>
      </c>
      <c r="R709" t="s">
        <v>4319</v>
      </c>
      <c r="S709" t="s">
        <v>4320</v>
      </c>
    </row>
    <row r="710" spans="1:19">
      <c r="A710" t="s">
        <v>4321</v>
      </c>
      <c r="B710" t="s">
        <v>4322</v>
      </c>
      <c r="C710" s="5" t="str">
        <f t="shared" si="11"/>
        <v>JBL C200SI, Premium</v>
      </c>
      <c r="D710" s="5" t="str">
        <f>PROPER(E710)</f>
        <v>Electronics|Headphones,Earbuds&amp;Accessories|Headphones|In-Ear</v>
      </c>
      <c r="E710" t="s">
        <v>2271</v>
      </c>
      <c r="F710">
        <v>799</v>
      </c>
      <c r="G710" s="2">
        <v>1499</v>
      </c>
      <c r="H710" s="1">
        <v>0.47</v>
      </c>
      <c r="I710">
        <v>4.0999999999999996</v>
      </c>
      <c r="J710" s="4">
        <v>53648</v>
      </c>
      <c r="K710" t="s">
        <v>4323</v>
      </c>
      <c r="P710" t="s">
        <v>4324</v>
      </c>
      <c r="Q710" t="s">
        <v>4325</v>
      </c>
      <c r="R710" t="s">
        <v>4326</v>
      </c>
      <c r="S710" t="s">
        <v>4327</v>
      </c>
    </row>
    <row r="711" spans="1:19">
      <c r="A711" t="s">
        <v>4328</v>
      </c>
      <c r="B711" t="s">
        <v>4329</v>
      </c>
      <c r="C711" s="5" t="str">
        <f t="shared" si="11"/>
        <v>Acer EK220Q 21.5</v>
      </c>
      <c r="D711" s="5" t="str">
        <f>PROPER(E711)</f>
        <v>Computers&amp;Accessories|Monitors</v>
      </c>
      <c r="E711" t="s">
        <v>4330</v>
      </c>
      <c r="F711" s="2">
        <v>6299</v>
      </c>
      <c r="G711" s="2">
        <v>13750</v>
      </c>
      <c r="H711" s="1">
        <v>0.54</v>
      </c>
      <c r="I711">
        <v>4.2</v>
      </c>
      <c r="J711" s="4">
        <v>2014</v>
      </c>
      <c r="K711" t="s">
        <v>4331</v>
      </c>
      <c r="P711" t="s">
        <v>4332</v>
      </c>
      <c r="Q711" t="s">
        <v>4333</v>
      </c>
      <c r="R711" t="s">
        <v>4334</v>
      </c>
      <c r="S711" t="s">
        <v>4335</v>
      </c>
    </row>
    <row r="712" spans="1:19">
      <c r="A712" t="s">
        <v>4336</v>
      </c>
      <c r="B712" t="s">
        <v>4337</v>
      </c>
      <c r="C712" s="5" t="str">
        <f t="shared" si="11"/>
        <v>E-COSMOS 5V 1.2W</v>
      </c>
      <c r="D712" s="5" t="str">
        <f>PROPER(E712)</f>
        <v>Computers&amp;Accessories|Accessories&amp;Peripherals|Usbgadgets|Lamps</v>
      </c>
      <c r="E712" t="s">
        <v>4338</v>
      </c>
      <c r="F712">
        <v>59</v>
      </c>
      <c r="G712">
        <v>59</v>
      </c>
      <c r="H712" s="1">
        <v>0</v>
      </c>
      <c r="I712">
        <v>3.8</v>
      </c>
      <c r="J712" s="4">
        <v>5958</v>
      </c>
      <c r="K712" t="s">
        <v>4339</v>
      </c>
      <c r="P712" t="s">
        <v>4340</v>
      </c>
      <c r="Q712" t="s">
        <v>4341</v>
      </c>
      <c r="R712" t="s">
        <v>4342</v>
      </c>
      <c r="S712" t="s">
        <v>4343</v>
      </c>
    </row>
    <row r="713" spans="1:19">
      <c r="A713" t="s">
        <v>4344</v>
      </c>
      <c r="B713" t="s">
        <v>4345</v>
      </c>
      <c r="C713" s="5" t="str">
        <f t="shared" si="11"/>
        <v>boAt Dual Port</v>
      </c>
      <c r="D713" s="5" t="str">
        <f>PROPER(E713)</f>
        <v>Electronics|Mobiles&amp;Accessories|Mobileaccessories|Chargers|Automobilechargers</v>
      </c>
      <c r="E713" t="s">
        <v>2300</v>
      </c>
      <c r="F713">
        <v>571</v>
      </c>
      <c r="G713">
        <v>999</v>
      </c>
      <c r="H713" s="1">
        <v>0.43</v>
      </c>
      <c r="I713">
        <v>4.3</v>
      </c>
      <c r="J713" s="4">
        <v>38221</v>
      </c>
      <c r="K713" t="s">
        <v>4346</v>
      </c>
      <c r="P713" t="s">
        <v>4347</v>
      </c>
      <c r="Q713" t="s">
        <v>4348</v>
      </c>
      <c r="R713" t="s">
        <v>4349</v>
      </c>
      <c r="S713" t="s">
        <v>4350</v>
      </c>
    </row>
    <row r="714" spans="1:19">
      <c r="A714" t="s">
        <v>4351</v>
      </c>
      <c r="B714" t="s">
        <v>4352</v>
      </c>
      <c r="C714" s="5" t="str">
        <f t="shared" si="11"/>
        <v>Zebronics ZEB-COUNTY 3W</v>
      </c>
      <c r="D714" s="5" t="str">
        <f>PROPER(E714)</f>
        <v>Electronics|Homeaudio|Speakers|Bluetoothspeakers</v>
      </c>
      <c r="E714" t="s">
        <v>4111</v>
      </c>
      <c r="F714">
        <v>549</v>
      </c>
      <c r="G714">
        <v>999</v>
      </c>
      <c r="H714" s="1">
        <v>0.45</v>
      </c>
      <c r="I714">
        <v>3.9</v>
      </c>
      <c r="J714" s="4">
        <v>64705</v>
      </c>
      <c r="K714" t="s">
        <v>4353</v>
      </c>
      <c r="P714" t="s">
        <v>4354</v>
      </c>
      <c r="Q714" t="s">
        <v>4355</v>
      </c>
      <c r="R714" t="s">
        <v>4356</v>
      </c>
      <c r="S714" t="s">
        <v>4357</v>
      </c>
    </row>
    <row r="715" spans="1:19">
      <c r="A715" t="s">
        <v>2890</v>
      </c>
      <c r="B715" t="s">
        <v>2891</v>
      </c>
      <c r="C715" s="5" t="str">
        <f t="shared" si="11"/>
        <v>KINGONE Upgraded Stylus</v>
      </c>
      <c r="D715" s="5" t="str">
        <f>PROPER(E715)</f>
        <v>Electronics|Mobiles&amp;Accessories|Mobileaccessories|Styluspens</v>
      </c>
      <c r="E715" t="s">
        <v>2892</v>
      </c>
      <c r="F715" s="2">
        <v>2099</v>
      </c>
      <c r="G715" s="2">
        <v>5999</v>
      </c>
      <c r="H715" s="1">
        <v>0.65</v>
      </c>
      <c r="I715">
        <v>4.3</v>
      </c>
      <c r="J715" s="4">
        <v>17129</v>
      </c>
      <c r="K715" t="s">
        <v>2893</v>
      </c>
      <c r="P715" t="s">
        <v>2894</v>
      </c>
      <c r="Q715" t="s">
        <v>2895</v>
      </c>
      <c r="R715" t="s">
        <v>4358</v>
      </c>
      <c r="S715" t="s">
        <v>4359</v>
      </c>
    </row>
    <row r="716" spans="1:19">
      <c r="A716" t="s">
        <v>142</v>
      </c>
      <c r="B716" t="s">
        <v>143</v>
      </c>
      <c r="C716" s="5" t="str">
        <f t="shared" si="11"/>
        <v>LG 80 cm</v>
      </c>
      <c r="D716" s="5" t="str">
        <f>PROPER(E716)</f>
        <v>Electronics|Hometheater,Tv&amp;Video|Televisions|Smarttelevisions</v>
      </c>
      <c r="E716" t="s">
        <v>124</v>
      </c>
      <c r="F716" s="2">
        <v>13490</v>
      </c>
      <c r="G716" s="2">
        <v>21990</v>
      </c>
      <c r="H716" s="1">
        <v>0.39</v>
      </c>
      <c r="I716">
        <v>4.3</v>
      </c>
      <c r="J716" s="4">
        <v>11976</v>
      </c>
      <c r="K716" t="s">
        <v>144</v>
      </c>
      <c r="P716" t="s">
        <v>145</v>
      </c>
      <c r="Q716" t="s">
        <v>146</v>
      </c>
      <c r="R716" t="s">
        <v>147</v>
      </c>
      <c r="S716" t="s">
        <v>4360</v>
      </c>
    </row>
    <row r="717" spans="1:19">
      <c r="A717" t="s">
        <v>4361</v>
      </c>
      <c r="B717" t="s">
        <v>4362</v>
      </c>
      <c r="C717" s="5" t="str">
        <f t="shared" si="11"/>
        <v>Zebronics Wired Keyboard</v>
      </c>
      <c r="D717" s="5" t="str">
        <f>PROPER(E717)</f>
        <v>Computers&amp;Accessories|Accessories&amp;Peripherals|Keyboards,Mice&amp;Inputdevices|Keyboard&amp;Mousesets</v>
      </c>
      <c r="E717" t="s">
        <v>3815</v>
      </c>
      <c r="F717">
        <v>448</v>
      </c>
      <c r="G717">
        <v>699</v>
      </c>
      <c r="H717" s="1">
        <v>0.36</v>
      </c>
      <c r="I717">
        <v>3.9</v>
      </c>
      <c r="J717" s="4">
        <v>17348</v>
      </c>
      <c r="K717" t="s">
        <v>4363</v>
      </c>
      <c r="P717" t="s">
        <v>4364</v>
      </c>
      <c r="Q717" t="s">
        <v>4365</v>
      </c>
      <c r="R717" t="s">
        <v>4366</v>
      </c>
      <c r="S717" t="s">
        <v>4367</v>
      </c>
    </row>
    <row r="718" spans="1:19">
      <c r="A718" t="s">
        <v>4368</v>
      </c>
      <c r="B718" t="s">
        <v>4369</v>
      </c>
      <c r="C718" s="5" t="str">
        <f t="shared" si="11"/>
        <v>JBL Tune 215BT,</v>
      </c>
      <c r="D718" s="5" t="str">
        <f>PROPER(E718)</f>
        <v>Electronics|Headphones,Earbuds&amp;Accessories|Headphones|In-Ear</v>
      </c>
      <c r="E718" t="s">
        <v>2271</v>
      </c>
      <c r="F718" s="2">
        <v>1499</v>
      </c>
      <c r="G718" s="2">
        <v>2999</v>
      </c>
      <c r="H718" s="1">
        <v>0.5</v>
      </c>
      <c r="I718">
        <v>3.7</v>
      </c>
      <c r="J718" s="4">
        <v>87798</v>
      </c>
      <c r="K718" t="s">
        <v>4370</v>
      </c>
      <c r="P718" t="s">
        <v>4371</v>
      </c>
      <c r="Q718" t="s">
        <v>4372</v>
      </c>
      <c r="R718" t="s">
        <v>4373</v>
      </c>
      <c r="S718" t="s">
        <v>4374</v>
      </c>
    </row>
    <row r="719" spans="1:19">
      <c r="A719" t="s">
        <v>4375</v>
      </c>
      <c r="B719" t="s">
        <v>4376</v>
      </c>
      <c r="C719" s="5" t="str">
        <f t="shared" si="11"/>
        <v>Gizga Essentials Professional</v>
      </c>
      <c r="D719" s="5" t="str">
        <f>PROPER(E719)</f>
        <v>Electronics|Cameras&amp;Photography|Accessories|Cleaners|Cleaningkits</v>
      </c>
      <c r="E719" t="s">
        <v>4377</v>
      </c>
      <c r="F719">
        <v>299</v>
      </c>
      <c r="G719">
        <v>499</v>
      </c>
      <c r="H719" s="1">
        <v>0.4</v>
      </c>
      <c r="I719">
        <v>4.2</v>
      </c>
      <c r="J719" s="4">
        <v>24432</v>
      </c>
      <c r="K719" t="s">
        <v>4378</v>
      </c>
      <c r="P719" t="s">
        <v>4379</v>
      </c>
      <c r="Q719" t="s">
        <v>4380</v>
      </c>
      <c r="R719" t="s">
        <v>4381</v>
      </c>
      <c r="S719" t="s">
        <v>4382</v>
      </c>
    </row>
    <row r="720" spans="1:19">
      <c r="A720" t="s">
        <v>4383</v>
      </c>
      <c r="B720" t="s">
        <v>4384</v>
      </c>
      <c r="C720" s="5" t="str">
        <f t="shared" si="11"/>
        <v>SanDisk Ultra Dual</v>
      </c>
      <c r="D720" s="5" t="str">
        <f>PROPER(E720)</f>
        <v>Computers&amp;Accessories|Externaldevices&amp;Datastorage|Pendrives</v>
      </c>
      <c r="E720" t="s">
        <v>3622</v>
      </c>
      <c r="F720">
        <v>579</v>
      </c>
      <c r="G720" s="2">
        <v>1400</v>
      </c>
      <c r="H720" s="1">
        <v>0.59</v>
      </c>
      <c r="I720">
        <v>4.3</v>
      </c>
      <c r="J720" s="4">
        <v>189104</v>
      </c>
      <c r="K720" t="s">
        <v>4385</v>
      </c>
      <c r="P720" t="s">
        <v>4386</v>
      </c>
      <c r="Q720" t="s">
        <v>4387</v>
      </c>
      <c r="R720" t="s">
        <v>4388</v>
      </c>
      <c r="S720" t="s">
        <v>4389</v>
      </c>
    </row>
    <row r="721" spans="1:19">
      <c r="A721" t="s">
        <v>4390</v>
      </c>
      <c r="B721" t="s">
        <v>4391</v>
      </c>
      <c r="C721" s="5" t="str">
        <f t="shared" si="11"/>
        <v>TP-Link Tapo 360¬∞</v>
      </c>
      <c r="D721" s="5" t="str">
        <f>PROPER(E721)</f>
        <v>Electronics|Cameras&amp;Photography|Securitycameras|Domecameras</v>
      </c>
      <c r="E721" t="s">
        <v>4392</v>
      </c>
      <c r="F721" s="2">
        <v>2499</v>
      </c>
      <c r="G721" s="2">
        <v>3299</v>
      </c>
      <c r="H721" s="1">
        <v>0.24</v>
      </c>
      <c r="I721">
        <v>4.2</v>
      </c>
      <c r="J721" s="4">
        <v>93112</v>
      </c>
      <c r="K721" t="s">
        <v>4393</v>
      </c>
      <c r="P721" t="s">
        <v>4394</v>
      </c>
      <c r="Q721" t="s">
        <v>4395</v>
      </c>
      <c r="R721" t="s">
        <v>4396</v>
      </c>
      <c r="S721" t="s">
        <v>4397</v>
      </c>
    </row>
    <row r="722" spans="1:19">
      <c r="A722" t="s">
        <v>4398</v>
      </c>
      <c r="B722" t="s">
        <v>4399</v>
      </c>
      <c r="C722" s="5" t="str">
        <f t="shared" si="11"/>
        <v>boAt Airdopes 171</v>
      </c>
      <c r="D722" s="5" t="str">
        <f>PROPER(E722)</f>
        <v>Electronics|Headphones,Earbuds&amp;Accessories|Headphones|In-Ear</v>
      </c>
      <c r="E722" t="s">
        <v>2271</v>
      </c>
      <c r="F722" s="2">
        <v>1199</v>
      </c>
      <c r="G722" s="2">
        <v>5999</v>
      </c>
      <c r="H722" s="1">
        <v>0.8</v>
      </c>
      <c r="I722">
        <v>3.9</v>
      </c>
      <c r="J722" s="4">
        <v>47521</v>
      </c>
      <c r="K722" t="s">
        <v>4400</v>
      </c>
      <c r="P722" t="s">
        <v>4401</v>
      </c>
      <c r="Q722" t="s">
        <v>4402</v>
      </c>
      <c r="R722" t="s">
        <v>4403</v>
      </c>
      <c r="S722" t="s">
        <v>4404</v>
      </c>
    </row>
    <row r="723" spans="1:19">
      <c r="A723" t="s">
        <v>4405</v>
      </c>
      <c r="B723" t="s">
        <v>4406</v>
      </c>
      <c r="C723" s="5" t="str">
        <f t="shared" si="11"/>
        <v>Duracell Plus AAA</v>
      </c>
      <c r="D723" s="5" t="str">
        <f>PROPER(E723)</f>
        <v>Electronics|Generalpurposebatteries&amp;Batterychargers|Rechargeablebatteries</v>
      </c>
      <c r="E723" t="s">
        <v>4207</v>
      </c>
      <c r="F723">
        <v>399</v>
      </c>
      <c r="G723">
        <v>499</v>
      </c>
      <c r="H723" s="1">
        <v>0.2</v>
      </c>
      <c r="I723">
        <v>4.3</v>
      </c>
      <c r="J723" s="4">
        <v>27201</v>
      </c>
      <c r="K723" t="s">
        <v>4407</v>
      </c>
      <c r="P723" t="s">
        <v>4408</v>
      </c>
      <c r="Q723" t="s">
        <v>4409</v>
      </c>
      <c r="R723" t="s">
        <v>4410</v>
      </c>
      <c r="S723" t="s">
        <v>4411</v>
      </c>
    </row>
    <row r="724" spans="1:19">
      <c r="A724" t="s">
        <v>156</v>
      </c>
      <c r="B724" t="s">
        <v>157</v>
      </c>
      <c r="C724" s="5" t="str">
        <f t="shared" si="11"/>
        <v>tizum HDMI to</v>
      </c>
      <c r="D724" s="5" t="str">
        <f>PROPER(E724)</f>
        <v>Electronics|Hometheater,Tv&amp;Video|Accessories|Cables|Hdmicables</v>
      </c>
      <c r="E724" t="s">
        <v>96</v>
      </c>
      <c r="F724">
        <v>279</v>
      </c>
      <c r="G724">
        <v>499</v>
      </c>
      <c r="H724" s="1">
        <v>0.44</v>
      </c>
      <c r="I724">
        <v>3.7</v>
      </c>
      <c r="J724" s="4">
        <v>10962</v>
      </c>
      <c r="K724" t="s">
        <v>158</v>
      </c>
      <c r="P724" t="s">
        <v>159</v>
      </c>
      <c r="Q724" t="s">
        <v>160</v>
      </c>
      <c r="R724" t="s">
        <v>4412</v>
      </c>
      <c r="S724" t="s">
        <v>4413</v>
      </c>
    </row>
    <row r="725" spans="1:19">
      <c r="A725" t="s">
        <v>163</v>
      </c>
      <c r="B725" t="s">
        <v>164</v>
      </c>
      <c r="C725" s="5" t="str">
        <f t="shared" si="11"/>
        <v>Samsung 80 cm</v>
      </c>
      <c r="D725" s="5" t="str">
        <f>PROPER(E725)</f>
        <v>Electronics|Hometheater,Tv&amp;Video|Televisions|Smarttelevisions</v>
      </c>
      <c r="E725" t="s">
        <v>124</v>
      </c>
      <c r="F725" s="2">
        <v>13490</v>
      </c>
      <c r="G725" s="2">
        <v>22900</v>
      </c>
      <c r="H725" s="1">
        <v>0.41</v>
      </c>
      <c r="I725">
        <v>4.3</v>
      </c>
      <c r="J725" s="4">
        <v>16299</v>
      </c>
      <c r="K725" t="s">
        <v>165</v>
      </c>
      <c r="P725" t="s">
        <v>166</v>
      </c>
      <c r="Q725" t="s">
        <v>167</v>
      </c>
      <c r="R725" t="s">
        <v>4414</v>
      </c>
      <c r="S725" t="s">
        <v>4415</v>
      </c>
    </row>
    <row r="726" spans="1:19">
      <c r="A726" t="s">
        <v>4416</v>
      </c>
      <c r="B726" t="s">
        <v>4417</v>
      </c>
      <c r="C726" s="5" t="str">
        <f t="shared" si="11"/>
        <v>Logitech B100 Wired</v>
      </c>
      <c r="D726" s="5" t="str">
        <f>PROPER(E726)</f>
        <v>Computers&amp;Accessories|Accessories&amp;Peripherals|Keyboards,Mice&amp;Inputdevices|Mice</v>
      </c>
      <c r="E726" t="s">
        <v>3630</v>
      </c>
      <c r="F726">
        <v>279</v>
      </c>
      <c r="G726">
        <v>375</v>
      </c>
      <c r="H726" s="1">
        <v>0.26</v>
      </c>
      <c r="I726">
        <v>4.3</v>
      </c>
      <c r="J726" s="4">
        <v>31534</v>
      </c>
      <c r="K726" t="s">
        <v>4418</v>
      </c>
      <c r="P726" t="s">
        <v>4419</v>
      </c>
      <c r="Q726" t="s">
        <v>4420</v>
      </c>
      <c r="R726" t="s">
        <v>4421</v>
      </c>
      <c r="S726" t="s">
        <v>4422</v>
      </c>
    </row>
    <row r="727" spans="1:19">
      <c r="A727" t="s">
        <v>4423</v>
      </c>
      <c r="B727" t="s">
        <v>4424</v>
      </c>
      <c r="C727" s="5" t="str">
        <f t="shared" si="11"/>
        <v>Noise Pulse Buzz</v>
      </c>
      <c r="D727" s="5" t="str">
        <f>PROPER(E727)</f>
        <v>Electronics|Wearabletechnology|Smartwatches</v>
      </c>
      <c r="E727" t="s">
        <v>2183</v>
      </c>
      <c r="F727" s="2">
        <v>2499</v>
      </c>
      <c r="G727" s="2">
        <v>4999</v>
      </c>
      <c r="H727" s="1">
        <v>0.5</v>
      </c>
      <c r="I727">
        <v>3.9</v>
      </c>
      <c r="J727" s="4">
        <v>7571</v>
      </c>
      <c r="K727" t="s">
        <v>4425</v>
      </c>
      <c r="P727" t="s">
        <v>3061</v>
      </c>
      <c r="Q727" t="s">
        <v>3062</v>
      </c>
      <c r="R727" t="s">
        <v>4426</v>
      </c>
      <c r="S727" t="s">
        <v>4427</v>
      </c>
    </row>
    <row r="728" spans="1:19">
      <c r="A728" t="s">
        <v>4428</v>
      </c>
      <c r="B728" t="s">
        <v>4429</v>
      </c>
      <c r="C728" s="5" t="str">
        <f t="shared" si="11"/>
        <v>Classmate 2100117 Soft</v>
      </c>
      <c r="D728" s="5" t="str">
        <f>PROPER(E728)</f>
        <v>Officeproducts|Officepaperproducts|Paper|Stationery|Notebooks,Writingpads&amp;Diaries|Wireboundnotebooks</v>
      </c>
      <c r="E728" t="s">
        <v>4189</v>
      </c>
      <c r="F728">
        <v>137</v>
      </c>
      <c r="G728">
        <v>160</v>
      </c>
      <c r="H728" s="1">
        <v>0.14000000000000001</v>
      </c>
      <c r="I728">
        <v>4.4000000000000004</v>
      </c>
      <c r="J728" s="4">
        <v>6537</v>
      </c>
      <c r="K728" t="s">
        <v>4430</v>
      </c>
      <c r="P728" t="s">
        <v>4431</v>
      </c>
      <c r="Q728" t="s">
        <v>4432</v>
      </c>
      <c r="R728" t="s">
        <v>4433</v>
      </c>
      <c r="S728" t="s">
        <v>4434</v>
      </c>
    </row>
    <row r="729" spans="1:19">
      <c r="A729" t="s">
        <v>170</v>
      </c>
      <c r="B729" t="s">
        <v>171</v>
      </c>
      <c r="C729" s="5" t="str">
        <f t="shared" si="11"/>
        <v>Flix Micro Usb</v>
      </c>
      <c r="D729" s="5" t="str">
        <f>PROPER(E729)</f>
        <v>Computers&amp;Accessories|Accessories&amp;Peripherals|Cables&amp;Accessories|Cables|Usbcables</v>
      </c>
      <c r="E729" t="s">
        <v>15</v>
      </c>
      <c r="F729">
        <v>59</v>
      </c>
      <c r="G729">
        <v>199</v>
      </c>
      <c r="H729" s="1">
        <v>0.7</v>
      </c>
      <c r="I729">
        <v>4</v>
      </c>
      <c r="J729" s="4">
        <v>9377</v>
      </c>
      <c r="K729" t="s">
        <v>172</v>
      </c>
      <c r="P729" t="s">
        <v>173</v>
      </c>
      <c r="Q729" t="s">
        <v>174</v>
      </c>
      <c r="R729" t="s">
        <v>175</v>
      </c>
      <c r="S729" t="s">
        <v>4435</v>
      </c>
    </row>
    <row r="730" spans="1:19">
      <c r="A730" t="s">
        <v>4436</v>
      </c>
      <c r="B730" t="s">
        <v>4437</v>
      </c>
      <c r="C730" s="5" t="str">
        <f t="shared" si="11"/>
        <v>AirCase Rugged Hard</v>
      </c>
      <c r="D730" s="5" t="str">
        <f>PROPER(E730)</f>
        <v>Computers&amp;Accessories|Accessories&amp;Peripherals|Harddiskbags</v>
      </c>
      <c r="E730" t="s">
        <v>4007</v>
      </c>
      <c r="F730">
        <v>299</v>
      </c>
      <c r="G730">
        <v>499</v>
      </c>
      <c r="H730" s="1">
        <v>0.4</v>
      </c>
      <c r="I730">
        <v>4.5</v>
      </c>
      <c r="J730" s="4">
        <v>21010</v>
      </c>
      <c r="K730" t="s">
        <v>4438</v>
      </c>
      <c r="P730" t="s">
        <v>4439</v>
      </c>
      <c r="Q730" t="s">
        <v>4440</v>
      </c>
      <c r="R730" t="s">
        <v>4441</v>
      </c>
      <c r="S730" t="s">
        <v>4442</v>
      </c>
    </row>
    <row r="731" spans="1:19">
      <c r="A731" t="s">
        <v>4443</v>
      </c>
      <c r="B731" t="s">
        <v>4444</v>
      </c>
      <c r="C731" s="5" t="str">
        <f t="shared" si="11"/>
        <v>Noise Buds VS402</v>
      </c>
      <c r="D731" s="5" t="str">
        <f>PROPER(E731)</f>
        <v>Electronics|Headphones,Earbuds&amp;Accessories|Headphones|In-Ear</v>
      </c>
      <c r="E731" t="s">
        <v>2271</v>
      </c>
      <c r="F731" s="2">
        <v>1799</v>
      </c>
      <c r="G731" s="2">
        <v>3999</v>
      </c>
      <c r="H731" s="1">
        <v>0.55000000000000004</v>
      </c>
      <c r="I731">
        <v>3.9</v>
      </c>
      <c r="J731" s="4">
        <v>3517</v>
      </c>
      <c r="K731" t="s">
        <v>4445</v>
      </c>
      <c r="P731" t="s">
        <v>4446</v>
      </c>
      <c r="Q731" t="s">
        <v>4447</v>
      </c>
      <c r="R731" t="s">
        <v>4448</v>
      </c>
      <c r="S731" t="s">
        <v>4449</v>
      </c>
    </row>
    <row r="732" spans="1:19">
      <c r="A732" t="s">
        <v>4450</v>
      </c>
      <c r="B732" t="s">
        <v>4451</v>
      </c>
      <c r="C732" s="5" t="str">
        <f t="shared" si="11"/>
        <v>JBL Go 2,</v>
      </c>
      <c r="D732" s="5" t="str">
        <f>PROPER(E732)</f>
        <v>Electronics|Homeaudio|Speakers|Bluetoothspeakers</v>
      </c>
      <c r="E732" t="s">
        <v>4111</v>
      </c>
      <c r="F732" s="2">
        <v>1999</v>
      </c>
      <c r="G732" s="2">
        <v>2999</v>
      </c>
      <c r="H732" s="1">
        <v>0.33</v>
      </c>
      <c r="I732">
        <v>4.3</v>
      </c>
      <c r="J732" s="4">
        <v>63899</v>
      </c>
      <c r="K732" t="s">
        <v>4452</v>
      </c>
      <c r="P732" t="s">
        <v>4453</v>
      </c>
      <c r="Q732" t="s">
        <v>4454</v>
      </c>
      <c r="R732" t="s">
        <v>4455</v>
      </c>
      <c r="S732" t="s">
        <v>4456</v>
      </c>
    </row>
    <row r="733" spans="1:19">
      <c r="A733" t="s">
        <v>183</v>
      </c>
      <c r="B733" t="s">
        <v>184</v>
      </c>
      <c r="C733" s="5" t="str">
        <f t="shared" si="11"/>
        <v>Tizum High Speed</v>
      </c>
      <c r="D733" s="5" t="str">
        <f>PROPER(E733)</f>
        <v>Electronics|Hometheater,Tv&amp;Video|Accessories|Cables|Hdmicables</v>
      </c>
      <c r="E733" t="s">
        <v>96</v>
      </c>
      <c r="F733">
        <v>199</v>
      </c>
      <c r="G733">
        <v>699</v>
      </c>
      <c r="H733" s="1">
        <v>0.72</v>
      </c>
      <c r="I733">
        <v>4.2</v>
      </c>
      <c r="J733" s="4">
        <v>12153</v>
      </c>
      <c r="K733" t="s">
        <v>185</v>
      </c>
      <c r="P733" t="s">
        <v>186</v>
      </c>
      <c r="Q733" t="s">
        <v>187</v>
      </c>
      <c r="R733" t="s">
        <v>188</v>
      </c>
      <c r="S733" t="s">
        <v>4457</v>
      </c>
    </row>
    <row r="734" spans="1:19">
      <c r="A734" t="s">
        <v>4458</v>
      </c>
      <c r="B734" t="s">
        <v>4459</v>
      </c>
      <c r="C734" s="5" t="str">
        <f t="shared" si="11"/>
        <v>Robustrion Tempered Glass</v>
      </c>
      <c r="D734" s="5" t="str">
        <f>PROPER(E734)</f>
        <v>Computers&amp;Accessories|Accessories&amp;Peripherals|Tabletaccessories|Screenprotectors</v>
      </c>
      <c r="E734" t="s">
        <v>4460</v>
      </c>
      <c r="F734">
        <v>399</v>
      </c>
      <c r="G734" s="2">
        <v>1499</v>
      </c>
      <c r="H734" s="1">
        <v>0.73</v>
      </c>
      <c r="I734">
        <v>4.0999999999999996</v>
      </c>
      <c r="J734" s="4">
        <v>5730</v>
      </c>
      <c r="K734" t="s">
        <v>4461</v>
      </c>
      <c r="P734" t="s">
        <v>4462</v>
      </c>
      <c r="Q734" t="s">
        <v>4463</v>
      </c>
      <c r="R734" t="s">
        <v>4464</v>
      </c>
      <c r="S734" t="s">
        <v>4465</v>
      </c>
    </row>
    <row r="735" spans="1:19">
      <c r="A735" t="s">
        <v>4466</v>
      </c>
      <c r="B735" t="s">
        <v>4467</v>
      </c>
      <c r="C735" s="5" t="str">
        <f t="shared" si="11"/>
        <v>Redgear Pro Wireless</v>
      </c>
      <c r="D735" s="5" t="str">
        <f>PROPER(E735)</f>
        <v>Computers&amp;Accessories|Accessories&amp;Peripherals|Pcgamingperipherals|Gamepads</v>
      </c>
      <c r="E735" t="s">
        <v>4468</v>
      </c>
      <c r="F735" s="2">
        <v>1699</v>
      </c>
      <c r="G735" s="2">
        <v>3999</v>
      </c>
      <c r="H735" s="1">
        <v>0.57999999999999996</v>
      </c>
      <c r="I735">
        <v>4.2</v>
      </c>
      <c r="J735" s="4">
        <v>25488</v>
      </c>
      <c r="K735" t="s">
        <v>4469</v>
      </c>
      <c r="P735" t="s">
        <v>4470</v>
      </c>
      <c r="Q735" t="s">
        <v>4471</v>
      </c>
      <c r="R735" t="s">
        <v>4472</v>
      </c>
      <c r="S735" t="s">
        <v>4473</v>
      </c>
    </row>
    <row r="736" spans="1:19">
      <c r="A736" t="s">
        <v>4474</v>
      </c>
      <c r="B736" t="s">
        <v>4475</v>
      </c>
      <c r="C736" s="5" t="str">
        <f t="shared" si="11"/>
        <v>Logitech M235 Wireless</v>
      </c>
      <c r="D736" s="5" t="str">
        <f>PROPER(E736)</f>
        <v>Computers&amp;Accessories|Accessories&amp;Peripherals|Keyboards,Mice&amp;Inputdevices|Mice</v>
      </c>
      <c r="E736" t="s">
        <v>3630</v>
      </c>
      <c r="F736">
        <v>699</v>
      </c>
      <c r="G736">
        <v>995</v>
      </c>
      <c r="H736" s="1">
        <v>0.3</v>
      </c>
      <c r="I736">
        <v>4.5</v>
      </c>
      <c r="J736" s="4">
        <v>54405</v>
      </c>
      <c r="K736" t="s">
        <v>4476</v>
      </c>
      <c r="P736" t="s">
        <v>4477</v>
      </c>
      <c r="Q736" t="s">
        <v>4478</v>
      </c>
      <c r="R736" t="s">
        <v>4479</v>
      </c>
      <c r="S736" t="s">
        <v>4480</v>
      </c>
    </row>
    <row r="737" spans="1:19">
      <c r="A737" t="s">
        <v>3023</v>
      </c>
      <c r="B737" t="s">
        <v>3024</v>
      </c>
      <c r="C737" s="5" t="str">
        <f t="shared" si="11"/>
        <v>STRIFF 12 Pieces</v>
      </c>
      <c r="D737" s="5" t="str">
        <f>PROPER(E737)</f>
        <v>Electronics|Mobiles&amp;Accessories|Mobileaccessories|D√©Cor</v>
      </c>
      <c r="E737" t="s">
        <v>2711</v>
      </c>
      <c r="F737">
        <v>95</v>
      </c>
      <c r="G737">
        <v>499</v>
      </c>
      <c r="H737" s="1">
        <v>0.81</v>
      </c>
      <c r="I737">
        <v>4.2</v>
      </c>
      <c r="J737" s="4">
        <v>1949</v>
      </c>
      <c r="K737" t="s">
        <v>3025</v>
      </c>
      <c r="P737" t="s">
        <v>3026</v>
      </c>
      <c r="Q737" t="s">
        <v>3027</v>
      </c>
      <c r="R737" t="s">
        <v>4481</v>
      </c>
      <c r="S737" t="s">
        <v>4482</v>
      </c>
    </row>
    <row r="738" spans="1:19">
      <c r="A738" t="s">
        <v>4483</v>
      </c>
      <c r="B738" t="s">
        <v>4484</v>
      </c>
      <c r="C738" s="5" t="str">
        <f t="shared" si="11"/>
        <v>TP-link N300 WiFi</v>
      </c>
      <c r="D738" s="5" t="str">
        <f>PROPER(E738)</f>
        <v>Computers&amp;Accessories|Networkingdevices|Routers</v>
      </c>
      <c r="E738" t="s">
        <v>4060</v>
      </c>
      <c r="F738" s="2">
        <v>1149</v>
      </c>
      <c r="G738" s="2">
        <v>1699</v>
      </c>
      <c r="H738" s="1">
        <v>0.32</v>
      </c>
      <c r="I738">
        <v>4.2</v>
      </c>
      <c r="J738" s="4">
        <v>122478</v>
      </c>
      <c r="K738" t="s">
        <v>4485</v>
      </c>
      <c r="P738" t="s">
        <v>4486</v>
      </c>
      <c r="Q738" t="s">
        <v>4487</v>
      </c>
      <c r="R738" t="s">
        <v>4488</v>
      </c>
      <c r="S738" t="s">
        <v>4489</v>
      </c>
    </row>
    <row r="739" spans="1:19">
      <c r="A739" t="s">
        <v>4490</v>
      </c>
      <c r="B739" t="s">
        <v>4491</v>
      </c>
      <c r="C739" s="5" t="str">
        <f t="shared" si="11"/>
        <v>Logitech MK240 Nano</v>
      </c>
      <c r="D739" s="5" t="str">
        <f>PROPER(E739)</f>
        <v>Computers&amp;Accessories|Accessories&amp;Peripherals|Keyboards,Mice&amp;Inputdevices|Keyboard&amp;Mousesets</v>
      </c>
      <c r="E739" t="s">
        <v>3815</v>
      </c>
      <c r="F739" s="2">
        <v>1495</v>
      </c>
      <c r="G739" s="2">
        <v>1995</v>
      </c>
      <c r="H739" s="1">
        <v>0.25</v>
      </c>
      <c r="I739">
        <v>4.3</v>
      </c>
      <c r="J739" s="4">
        <v>7241</v>
      </c>
      <c r="K739" t="s">
        <v>4492</v>
      </c>
      <c r="P739" t="s">
        <v>4493</v>
      </c>
      <c r="Q739" t="s">
        <v>4494</v>
      </c>
      <c r="R739" t="s">
        <v>4495</v>
      </c>
      <c r="S739" t="s">
        <v>4496</v>
      </c>
    </row>
    <row r="740" spans="1:19">
      <c r="A740" t="s">
        <v>4497</v>
      </c>
      <c r="B740" t="s">
        <v>4498</v>
      </c>
      <c r="C740" s="5" t="str">
        <f t="shared" si="11"/>
        <v>Callas Multipurpose Foldable</v>
      </c>
      <c r="D740" s="5" t="str">
        <f>PROPER(E740)</f>
        <v>Computers&amp;Accessories|Accessories&amp;Peripherals|Laptopaccessories|Lapdesks</v>
      </c>
      <c r="E740" t="s">
        <v>3652</v>
      </c>
      <c r="F740">
        <v>849</v>
      </c>
      <c r="G740" s="2">
        <v>4999</v>
      </c>
      <c r="H740" s="1">
        <v>0.83</v>
      </c>
      <c r="I740">
        <v>4</v>
      </c>
      <c r="J740" s="4">
        <v>20457</v>
      </c>
      <c r="K740" t="s">
        <v>4499</v>
      </c>
      <c r="P740" t="s">
        <v>4500</v>
      </c>
      <c r="Q740" t="s">
        <v>4501</v>
      </c>
      <c r="R740" t="s">
        <v>4502</v>
      </c>
      <c r="S740" t="s">
        <v>4503</v>
      </c>
    </row>
    <row r="741" spans="1:19">
      <c r="A741" t="s">
        <v>4504</v>
      </c>
      <c r="B741" t="s">
        <v>4505</v>
      </c>
      <c r="C741" s="5" t="str">
        <f t="shared" si="11"/>
        <v>Casio MJ-12D 150</v>
      </c>
      <c r="D741" s="5" t="str">
        <f>PROPER(E741)</f>
        <v>Officeproducts|Officeelectronics|Calculators|Basic</v>
      </c>
      <c r="E741" t="s">
        <v>4506</v>
      </c>
      <c r="F741">
        <v>440</v>
      </c>
      <c r="G741">
        <v>440</v>
      </c>
      <c r="H741" s="1">
        <v>0</v>
      </c>
      <c r="I741">
        <v>4.5</v>
      </c>
      <c r="J741" s="4">
        <v>8610</v>
      </c>
      <c r="K741" t="s">
        <v>4507</v>
      </c>
      <c r="P741" t="s">
        <v>4508</v>
      </c>
      <c r="Q741" t="s">
        <v>4509</v>
      </c>
      <c r="R741" t="s">
        <v>4510</v>
      </c>
      <c r="S741" t="s">
        <v>4511</v>
      </c>
    </row>
    <row r="742" spans="1:19">
      <c r="A742" t="s">
        <v>2998</v>
      </c>
      <c r="B742" t="s">
        <v>2999</v>
      </c>
      <c r="C742" s="5" t="str">
        <f t="shared" si="11"/>
        <v>Tukzer Capacitive Stylus</v>
      </c>
      <c r="D742" s="5" t="str">
        <f>PROPER(E742)</f>
        <v>Electronics|Mobiles&amp;Accessories|Mobileaccessories|Styluspens</v>
      </c>
      <c r="E742" t="s">
        <v>2892</v>
      </c>
      <c r="F742">
        <v>349</v>
      </c>
      <c r="G742">
        <v>999</v>
      </c>
      <c r="H742" s="1">
        <v>0.65</v>
      </c>
      <c r="I742">
        <v>3.8</v>
      </c>
      <c r="J742" s="4">
        <v>16557</v>
      </c>
      <c r="K742" t="s">
        <v>3000</v>
      </c>
      <c r="P742" t="s">
        <v>3001</v>
      </c>
      <c r="Q742" t="s">
        <v>3002</v>
      </c>
      <c r="R742" t="s">
        <v>4512</v>
      </c>
      <c r="S742" t="s">
        <v>4513</v>
      </c>
    </row>
    <row r="743" spans="1:19">
      <c r="A743" t="s">
        <v>4514</v>
      </c>
      <c r="B743" t="s">
        <v>4515</v>
      </c>
      <c r="C743" s="5" t="str">
        <f t="shared" si="11"/>
        <v>Amazon Basics Multipurpose</v>
      </c>
      <c r="D743" s="5" t="str">
        <f>PROPER(E743)</f>
        <v>Computers&amp;Accessories|Accessories&amp;Peripherals|Laptopaccessories|Lapdesks</v>
      </c>
      <c r="E743" t="s">
        <v>3652</v>
      </c>
      <c r="F743">
        <v>599</v>
      </c>
      <c r="G743" s="2">
        <v>3999</v>
      </c>
      <c r="H743" s="1">
        <v>0.85</v>
      </c>
      <c r="I743">
        <v>3.9</v>
      </c>
      <c r="J743" s="4">
        <v>1087</v>
      </c>
      <c r="K743" t="s">
        <v>4516</v>
      </c>
      <c r="P743" t="s">
        <v>4517</v>
      </c>
      <c r="Q743" t="s">
        <v>4518</v>
      </c>
      <c r="R743" t="s">
        <v>4519</v>
      </c>
      <c r="S743" t="s">
        <v>4520</v>
      </c>
    </row>
    <row r="744" spans="1:19">
      <c r="A744" t="s">
        <v>4521</v>
      </c>
      <c r="B744" t="s">
        <v>4522</v>
      </c>
      <c r="C744" s="5" t="str">
        <f t="shared" si="11"/>
        <v>Kanget [2 Pack]</v>
      </c>
      <c r="D744" s="5" t="str">
        <f>PROPER(E744)</f>
        <v>Computers&amp;Accessories|Accessories&amp;Peripherals|Adapters|Usbtousbadapters</v>
      </c>
      <c r="E744" t="s">
        <v>4243</v>
      </c>
      <c r="F744">
        <v>149</v>
      </c>
      <c r="G744">
        <v>399</v>
      </c>
      <c r="H744" s="1">
        <v>0.63</v>
      </c>
      <c r="I744">
        <v>4</v>
      </c>
      <c r="J744" s="4">
        <v>1540</v>
      </c>
      <c r="K744" t="s">
        <v>4523</v>
      </c>
      <c r="P744" t="s">
        <v>4524</v>
      </c>
      <c r="Q744" t="s">
        <v>4525</v>
      </c>
      <c r="R744" t="s">
        <v>4526</v>
      </c>
      <c r="S744" t="s">
        <v>4527</v>
      </c>
    </row>
    <row r="745" spans="1:19">
      <c r="A745" t="s">
        <v>4528</v>
      </c>
      <c r="B745" t="s">
        <v>4529</v>
      </c>
      <c r="C745" s="5" t="str">
        <f t="shared" si="11"/>
        <v>Amazon Basics Magic</v>
      </c>
      <c r="D745" s="5" t="str">
        <f>PROPER(E745)</f>
        <v>Computers&amp;Accessories|Accessories&amp;Peripherals|Keyboards,Mice&amp;Inputdevices|Graphictablets</v>
      </c>
      <c r="E745" t="s">
        <v>3638</v>
      </c>
      <c r="F745">
        <v>289</v>
      </c>
      <c r="G745">
        <v>999</v>
      </c>
      <c r="H745" s="1">
        <v>0.71</v>
      </c>
      <c r="I745">
        <v>4.0999999999999996</v>
      </c>
      <c r="J745" s="4">
        <v>401</v>
      </c>
      <c r="K745" t="s">
        <v>4530</v>
      </c>
      <c r="P745" t="s">
        <v>4531</v>
      </c>
      <c r="Q745" t="s">
        <v>4532</v>
      </c>
      <c r="R745" t="s">
        <v>4533</v>
      </c>
      <c r="S745" t="s">
        <v>4534</v>
      </c>
    </row>
    <row r="746" spans="1:19">
      <c r="A746" t="s">
        <v>4535</v>
      </c>
      <c r="B746" t="s">
        <v>4536</v>
      </c>
      <c r="C746" s="5" t="str">
        <f t="shared" si="11"/>
        <v>Zebronics ZEB-90HB USB</v>
      </c>
      <c r="D746" s="5" t="str">
        <f>PROPER(E746)</f>
        <v>Computers&amp;Accessories|Accessories&amp;Peripherals|Usbhubs</v>
      </c>
      <c r="E746" t="s">
        <v>4537</v>
      </c>
      <c r="F746">
        <v>179</v>
      </c>
      <c r="G746">
        <v>499</v>
      </c>
      <c r="H746" s="1">
        <v>0.64</v>
      </c>
      <c r="I746">
        <v>3.4</v>
      </c>
      <c r="J746" s="4">
        <v>9385</v>
      </c>
      <c r="K746" t="s">
        <v>4538</v>
      </c>
      <c r="P746" t="s">
        <v>4539</v>
      </c>
      <c r="Q746" t="s">
        <v>4540</v>
      </c>
      <c r="R746" t="s">
        <v>4541</v>
      </c>
      <c r="S746" t="s">
        <v>4542</v>
      </c>
    </row>
    <row r="747" spans="1:19">
      <c r="A747" t="s">
        <v>4543</v>
      </c>
      <c r="B747" t="s">
        <v>4544</v>
      </c>
      <c r="C747" s="5" t="str">
        <f t="shared" si="11"/>
        <v>Noise ColorFit Pro</v>
      </c>
      <c r="D747" s="5" t="str">
        <f>PROPER(E747)</f>
        <v>Electronics|Wearabletechnology|Smartwatches</v>
      </c>
      <c r="E747" t="s">
        <v>2183</v>
      </c>
      <c r="F747" s="2">
        <v>1499</v>
      </c>
      <c r="G747" s="2">
        <v>4999</v>
      </c>
      <c r="H747" s="1">
        <v>0.7</v>
      </c>
      <c r="I747">
        <v>4</v>
      </c>
      <c r="J747" s="4">
        <v>92588</v>
      </c>
      <c r="K747" t="s">
        <v>4545</v>
      </c>
      <c r="P747" t="s">
        <v>3161</v>
      </c>
      <c r="Q747" t="s">
        <v>3162</v>
      </c>
      <c r="R747" t="s">
        <v>4546</v>
      </c>
      <c r="S747" t="s">
        <v>4547</v>
      </c>
    </row>
    <row r="748" spans="1:19">
      <c r="A748" t="s">
        <v>4548</v>
      </c>
      <c r="B748" t="s">
        <v>4549</v>
      </c>
      <c r="C748" s="5" t="str">
        <f t="shared" si="11"/>
        <v>Zebronics Zeb Buds</v>
      </c>
      <c r="D748" s="5" t="str">
        <f>PROPER(E748)</f>
        <v>Electronics|Headphones,Earbuds&amp;Accessories|Headphones|In-Ear</v>
      </c>
      <c r="E748" t="s">
        <v>2271</v>
      </c>
      <c r="F748">
        <v>399</v>
      </c>
      <c r="G748">
        <v>699</v>
      </c>
      <c r="H748" s="1">
        <v>0.43</v>
      </c>
      <c r="I748">
        <v>3.4</v>
      </c>
      <c r="J748" s="4">
        <v>3454</v>
      </c>
      <c r="K748" t="s">
        <v>4550</v>
      </c>
      <c r="P748" t="s">
        <v>4551</v>
      </c>
      <c r="Q748" t="s">
        <v>4552</v>
      </c>
      <c r="R748" t="s">
        <v>4553</v>
      </c>
      <c r="S748" t="s">
        <v>4554</v>
      </c>
    </row>
    <row r="749" spans="1:19">
      <c r="A749" t="s">
        <v>4555</v>
      </c>
      <c r="B749" t="s">
        <v>4556</v>
      </c>
      <c r="C749" s="5" t="str">
        <f t="shared" si="11"/>
        <v>Redgear A-15 Wired</v>
      </c>
      <c r="D749" s="5" t="str">
        <f>PROPER(E749)</f>
        <v>Computers&amp;Accessories|Accessories&amp;Peripherals|Pcgamingperipherals|Gamingmice</v>
      </c>
      <c r="E749" t="s">
        <v>3983</v>
      </c>
      <c r="F749">
        <v>599</v>
      </c>
      <c r="G749">
        <v>799</v>
      </c>
      <c r="H749" s="1">
        <v>0.25</v>
      </c>
      <c r="I749">
        <v>4.3</v>
      </c>
      <c r="J749" s="4">
        <v>15790</v>
      </c>
      <c r="K749" t="s">
        <v>4557</v>
      </c>
      <c r="P749" t="s">
        <v>4558</v>
      </c>
      <c r="Q749" t="s">
        <v>4559</v>
      </c>
      <c r="R749" t="s">
        <v>4560</v>
      </c>
      <c r="S749" t="s">
        <v>4561</v>
      </c>
    </row>
    <row r="750" spans="1:19">
      <c r="A750" t="s">
        <v>4562</v>
      </c>
      <c r="B750" t="s">
        <v>4563</v>
      </c>
      <c r="C750" s="5" t="str">
        <f t="shared" si="11"/>
        <v>JBL Commercial CSLM20B</v>
      </c>
      <c r="D750" s="5" t="str">
        <f>PROPER(E750)</f>
        <v>Computers&amp;Accessories|Accessories&amp;Peripherals|Audio&amp;Videoaccessories|Pcmicrophones</v>
      </c>
      <c r="E750" t="s">
        <v>4564</v>
      </c>
      <c r="F750">
        <v>949</v>
      </c>
      <c r="G750" s="2">
        <v>2000</v>
      </c>
      <c r="H750" s="1">
        <v>0.53</v>
      </c>
      <c r="I750">
        <v>3.9</v>
      </c>
      <c r="J750" s="4">
        <v>14969</v>
      </c>
      <c r="K750" t="s">
        <v>4565</v>
      </c>
      <c r="P750" t="s">
        <v>4566</v>
      </c>
      <c r="Q750" t="s">
        <v>4567</v>
      </c>
      <c r="R750" t="s">
        <v>4568</v>
      </c>
      <c r="S750" t="s">
        <v>4569</v>
      </c>
    </row>
    <row r="751" spans="1:19">
      <c r="A751" t="s">
        <v>4570</v>
      </c>
      <c r="B751" t="s">
        <v>4571</v>
      </c>
      <c r="C751" s="5" t="str">
        <f t="shared" si="11"/>
        <v>Fire-Boltt India's No</v>
      </c>
      <c r="D751" s="5" t="str">
        <f>PROPER(E751)</f>
        <v>Electronics|Wearabletechnology|Smartwatches</v>
      </c>
      <c r="E751" t="s">
        <v>2183</v>
      </c>
      <c r="F751" s="2">
        <v>2499</v>
      </c>
      <c r="G751" s="2">
        <v>9999</v>
      </c>
      <c r="H751" s="1">
        <v>0.75</v>
      </c>
      <c r="I751">
        <v>4.0999999999999996</v>
      </c>
      <c r="J751" s="4">
        <v>42139</v>
      </c>
      <c r="K751" t="s">
        <v>4572</v>
      </c>
      <c r="P751" t="s">
        <v>4573</v>
      </c>
      <c r="Q751" t="s">
        <v>4574</v>
      </c>
      <c r="R751" t="s">
        <v>4575</v>
      </c>
      <c r="S751" t="s">
        <v>4576</v>
      </c>
    </row>
    <row r="752" spans="1:19">
      <c r="A752" t="s">
        <v>4577</v>
      </c>
      <c r="B752" t="s">
        <v>4578</v>
      </c>
      <c r="C752" s="5" t="str">
        <f t="shared" si="11"/>
        <v>Eveready Red 1012</v>
      </c>
      <c r="D752" s="5" t="str">
        <f>PROPER(E752)</f>
        <v>Electronics|Generalpurposebatteries&amp;Batterychargers|Disposablebatteries</v>
      </c>
      <c r="E752" t="s">
        <v>3775</v>
      </c>
      <c r="F752">
        <v>159</v>
      </c>
      <c r="G752">
        <v>180</v>
      </c>
      <c r="H752" s="1">
        <v>0.12</v>
      </c>
      <c r="I752">
        <v>4.3</v>
      </c>
      <c r="J752" s="4">
        <v>989</v>
      </c>
      <c r="K752" t="s">
        <v>4579</v>
      </c>
      <c r="P752" t="s">
        <v>4580</v>
      </c>
      <c r="Q752" t="s">
        <v>4581</v>
      </c>
      <c r="R752" t="s">
        <v>4582</v>
      </c>
      <c r="S752" t="s">
        <v>4583</v>
      </c>
    </row>
    <row r="753" spans="1:19">
      <c r="A753" t="s">
        <v>4584</v>
      </c>
      <c r="B753" t="s">
        <v>4585</v>
      </c>
      <c r="C753" s="5" t="str">
        <f t="shared" si="11"/>
        <v>SanDisk Extreme microSD</v>
      </c>
      <c r="D753" s="5" t="str">
        <f>PROPER(E753)</f>
        <v>Electronics|Accessories|Memorycards|Microsd</v>
      </c>
      <c r="E753" t="s">
        <v>2241</v>
      </c>
      <c r="F753" s="2">
        <v>1329</v>
      </c>
      <c r="G753" s="2">
        <v>2900</v>
      </c>
      <c r="H753" s="1">
        <v>0.54</v>
      </c>
      <c r="I753">
        <v>4.5</v>
      </c>
      <c r="J753" s="4">
        <v>19624</v>
      </c>
      <c r="K753" t="s">
        <v>4586</v>
      </c>
      <c r="P753" t="s">
        <v>4587</v>
      </c>
      <c r="Q753" t="s">
        <v>4588</v>
      </c>
      <c r="R753" t="s">
        <v>4589</v>
      </c>
      <c r="S753" t="s">
        <v>4590</v>
      </c>
    </row>
    <row r="754" spans="1:19">
      <c r="A754" t="s">
        <v>4591</v>
      </c>
      <c r="B754" t="s">
        <v>4592</v>
      </c>
      <c r="C754" s="5" t="str">
        <f t="shared" si="11"/>
        <v>Portronics MPORT 31C</v>
      </c>
      <c r="D754" s="5" t="str">
        <f>PROPER(E754)</f>
        <v>Computers&amp;Accessories|Accessories&amp;Peripherals|Usbhubs</v>
      </c>
      <c r="E754" t="s">
        <v>4537</v>
      </c>
      <c r="F754">
        <v>570</v>
      </c>
      <c r="G754">
        <v>999</v>
      </c>
      <c r="H754" s="1">
        <v>0.43</v>
      </c>
      <c r="I754">
        <v>4.2</v>
      </c>
      <c r="J754" s="4">
        <v>3201</v>
      </c>
      <c r="K754" t="s">
        <v>4593</v>
      </c>
      <c r="P754" t="s">
        <v>4594</v>
      </c>
      <c r="Q754" t="s">
        <v>9468</v>
      </c>
      <c r="R754" t="s">
        <v>4595</v>
      </c>
      <c r="S754" t="s">
        <v>4596</v>
      </c>
    </row>
    <row r="755" spans="1:19">
      <c r="A755" t="s">
        <v>4597</v>
      </c>
      <c r="B755" t="s">
        <v>4598</v>
      </c>
      <c r="C755" s="5" t="str">
        <f t="shared" si="11"/>
        <v>Infinity (JBL Fuze</v>
      </c>
      <c r="D755" s="5" t="str">
        <f>PROPER(E755)</f>
        <v>Electronics|Homeaudio|Speakers|Outdoorspeakers</v>
      </c>
      <c r="E755" t="s">
        <v>4599</v>
      </c>
      <c r="F755">
        <v>899</v>
      </c>
      <c r="G755" s="2">
        <v>1999</v>
      </c>
      <c r="H755" s="1">
        <v>0.55000000000000004</v>
      </c>
      <c r="I755">
        <v>4.0999999999999996</v>
      </c>
      <c r="J755" s="4">
        <v>30469</v>
      </c>
      <c r="K755" t="s">
        <v>4600</v>
      </c>
      <c r="P755" t="s">
        <v>4601</v>
      </c>
      <c r="Q755" t="s">
        <v>4602</v>
      </c>
      <c r="R755" t="s">
        <v>4603</v>
      </c>
      <c r="S755" t="s">
        <v>4604</v>
      </c>
    </row>
    <row r="756" spans="1:19">
      <c r="A756" t="s">
        <v>4605</v>
      </c>
      <c r="B756" t="s">
        <v>4606</v>
      </c>
      <c r="C756" s="5" t="str">
        <f t="shared" si="11"/>
        <v>AirCase Protective Laptop</v>
      </c>
      <c r="D756" s="5" t="str">
        <f>PROPER(E756)</f>
        <v>Computers&amp;Accessories|Accessories&amp;Peripherals|Laptopaccessories|Bags&amp;Sleeves|Laptopsleeves&amp;Slipcases</v>
      </c>
      <c r="E756" t="s">
        <v>4607</v>
      </c>
      <c r="F756">
        <v>449</v>
      </c>
      <c r="G756">
        <v>999</v>
      </c>
      <c r="H756" s="1">
        <v>0.55000000000000004</v>
      </c>
      <c r="I756">
        <v>4.4000000000000004</v>
      </c>
      <c r="J756" s="4">
        <v>9940</v>
      </c>
      <c r="K756" t="s">
        <v>4608</v>
      </c>
      <c r="P756" t="s">
        <v>4609</v>
      </c>
      <c r="Q756" t="s">
        <v>4610</v>
      </c>
      <c r="R756" t="s">
        <v>4611</v>
      </c>
      <c r="S756" t="s">
        <v>4612</v>
      </c>
    </row>
    <row r="757" spans="1:19">
      <c r="A757" t="s">
        <v>4613</v>
      </c>
      <c r="B757" t="s">
        <v>4614</v>
      </c>
      <c r="C757" s="5" t="str">
        <f t="shared" si="11"/>
        <v>Brand Conquer 6</v>
      </c>
      <c r="D757" s="5" t="str">
        <f>PROPER(E757)</f>
        <v>Computers&amp;Accessories|Externaldevices&amp;Datastorage|Externalmemorycardreaders</v>
      </c>
      <c r="E757" t="s">
        <v>4615</v>
      </c>
      <c r="F757">
        <v>549</v>
      </c>
      <c r="G757">
        <v>999</v>
      </c>
      <c r="H757" s="1">
        <v>0.45</v>
      </c>
      <c r="I757">
        <v>4.3</v>
      </c>
      <c r="J757" s="4">
        <v>7758</v>
      </c>
      <c r="K757" t="s">
        <v>4616</v>
      </c>
      <c r="P757" t="s">
        <v>4617</v>
      </c>
      <c r="Q757" t="s">
        <v>4618</v>
      </c>
      <c r="R757" t="s">
        <v>4619</v>
      </c>
      <c r="S757" t="s">
        <v>4620</v>
      </c>
    </row>
    <row r="758" spans="1:19">
      <c r="A758" t="s">
        <v>4621</v>
      </c>
      <c r="B758" t="s">
        <v>4622</v>
      </c>
      <c r="C758" s="5" t="str">
        <f t="shared" si="11"/>
        <v>TP-Link AC750 Dual</v>
      </c>
      <c r="D758" s="5" t="str">
        <f>PROPER(E758)</f>
        <v>Computers&amp;Accessories|Networkingdevices|Routers</v>
      </c>
      <c r="E758" t="s">
        <v>4060</v>
      </c>
      <c r="F758" s="2">
        <v>1529</v>
      </c>
      <c r="G758" s="2">
        <v>2399</v>
      </c>
      <c r="H758" s="1">
        <v>0.36</v>
      </c>
      <c r="I758">
        <v>4.3</v>
      </c>
      <c r="J758" s="4">
        <v>68409</v>
      </c>
      <c r="K758" t="s">
        <v>4623</v>
      </c>
      <c r="P758" t="s">
        <v>4624</v>
      </c>
      <c r="Q758" t="s">
        <v>4625</v>
      </c>
      <c r="R758" t="s">
        <v>4626</v>
      </c>
      <c r="S758" t="s">
        <v>4627</v>
      </c>
    </row>
    <row r="759" spans="1:19">
      <c r="A759" t="s">
        <v>4628</v>
      </c>
      <c r="B759" t="s">
        <v>4629</v>
      </c>
      <c r="C759" s="5" t="str">
        <f t="shared" si="11"/>
        <v>Parker Quink Ink</v>
      </c>
      <c r="D759" s="5" t="str">
        <f>PROPER(E759)</f>
        <v>Officeproducts|Officepaperproducts|Paper|Stationery|Pens,Pencils&amp;Writingsupplies|Pens&amp;Refills|Bottledink</v>
      </c>
      <c r="E759" t="s">
        <v>4630</v>
      </c>
      <c r="F759">
        <v>100</v>
      </c>
      <c r="G759">
        <v>100</v>
      </c>
      <c r="H759" s="1">
        <v>0</v>
      </c>
      <c r="I759">
        <v>4.3</v>
      </c>
      <c r="J759" s="4">
        <v>3095</v>
      </c>
      <c r="K759" t="s">
        <v>4631</v>
      </c>
      <c r="P759" t="s">
        <v>4632</v>
      </c>
      <c r="Q759" t="s">
        <v>4633</v>
      </c>
      <c r="R759" t="s">
        <v>4634</v>
      </c>
      <c r="S759" t="s">
        <v>4635</v>
      </c>
    </row>
    <row r="760" spans="1:19">
      <c r="A760" t="s">
        <v>4636</v>
      </c>
      <c r="B760" t="s">
        <v>4637</v>
      </c>
      <c r="C760" s="5" t="str">
        <f t="shared" si="11"/>
        <v>STRIFF Laptop Stand</v>
      </c>
      <c r="D760" s="5" t="str">
        <f>PROPER(E760)</f>
        <v>Computers&amp;Accessories|Accessories&amp;Peripherals|Laptopaccessories|Notebookcomputerstands</v>
      </c>
      <c r="E760" t="s">
        <v>3671</v>
      </c>
      <c r="F760">
        <v>299</v>
      </c>
      <c r="G760" s="2">
        <v>1499</v>
      </c>
      <c r="H760" s="1">
        <v>0.8</v>
      </c>
      <c r="I760">
        <v>4.2</v>
      </c>
      <c r="J760" s="4">
        <v>903</v>
      </c>
      <c r="K760" t="s">
        <v>4638</v>
      </c>
      <c r="P760" t="s">
        <v>4639</v>
      </c>
      <c r="Q760" t="s">
        <v>4640</v>
      </c>
      <c r="R760" t="s">
        <v>4641</v>
      </c>
      <c r="S760" t="s">
        <v>4642</v>
      </c>
    </row>
    <row r="761" spans="1:19">
      <c r="A761" t="s">
        <v>4643</v>
      </c>
      <c r="B761" t="s">
        <v>4644</v>
      </c>
      <c r="C761" s="5" t="str">
        <f t="shared" si="11"/>
        <v>Logitech MK215 Wireless</v>
      </c>
      <c r="D761" s="5" t="str">
        <f>PROPER(E761)</f>
        <v>Computers&amp;Accessories|Accessories&amp;Peripherals|Keyboards,Mice&amp;Inputdevices|Keyboard&amp;Mousesets</v>
      </c>
      <c r="E761" t="s">
        <v>3815</v>
      </c>
      <c r="F761" s="2">
        <v>1295</v>
      </c>
      <c r="G761" s="2">
        <v>1795</v>
      </c>
      <c r="H761" s="1">
        <v>0.28000000000000003</v>
      </c>
      <c r="I761">
        <v>4.0999999999999996</v>
      </c>
      <c r="J761" s="4">
        <v>25771</v>
      </c>
      <c r="K761" t="s">
        <v>4645</v>
      </c>
      <c r="P761" t="s">
        <v>4646</v>
      </c>
      <c r="Q761" t="s">
        <v>4647</v>
      </c>
      <c r="R761" t="s">
        <v>4648</v>
      </c>
      <c r="S761" t="s">
        <v>4649</v>
      </c>
    </row>
    <row r="762" spans="1:19">
      <c r="A762" t="s">
        <v>4650</v>
      </c>
      <c r="B762" t="s">
        <v>4651</v>
      </c>
      <c r="C762" s="5" t="str">
        <f t="shared" si="11"/>
        <v>boAt Bassheads 225</v>
      </c>
      <c r="D762" s="5" t="str">
        <f>PROPER(E762)</f>
        <v>Electronics|Headphones,Earbuds&amp;Accessories|Headphones|In-Ear</v>
      </c>
      <c r="E762" t="s">
        <v>2271</v>
      </c>
      <c r="F762">
        <v>699</v>
      </c>
      <c r="G762">
        <v>999</v>
      </c>
      <c r="H762" s="1">
        <v>0.3</v>
      </c>
      <c r="I762">
        <v>4.0999999999999996</v>
      </c>
      <c r="J762" s="4">
        <v>273189</v>
      </c>
      <c r="K762" t="s">
        <v>4652</v>
      </c>
      <c r="P762" t="s">
        <v>4653</v>
      </c>
      <c r="Q762" t="s">
        <v>4654</v>
      </c>
      <c r="R762" t="s">
        <v>4655</v>
      </c>
      <c r="S762" t="s">
        <v>4656</v>
      </c>
    </row>
    <row r="763" spans="1:19">
      <c r="A763" t="s">
        <v>4657</v>
      </c>
      <c r="B763" t="s">
        <v>4658</v>
      </c>
      <c r="C763" s="5" t="str">
        <f t="shared" si="11"/>
        <v>Luxor 5 Subject</v>
      </c>
      <c r="D763" s="5" t="str">
        <f>PROPER(E763)</f>
        <v>Officeproducts|Officepaperproducts|Paper|Stationery|Notebooks,Writingpads&amp;Diaries|Compositionnotebooks</v>
      </c>
      <c r="E763" t="s">
        <v>4659</v>
      </c>
      <c r="F763">
        <v>252</v>
      </c>
      <c r="G763">
        <v>315</v>
      </c>
      <c r="H763" s="1">
        <v>0.2</v>
      </c>
      <c r="I763">
        <v>4.5</v>
      </c>
      <c r="J763" s="4">
        <v>3785</v>
      </c>
      <c r="K763" t="s">
        <v>4660</v>
      </c>
      <c r="P763" t="s">
        <v>4661</v>
      </c>
      <c r="Q763" t="s">
        <v>4662</v>
      </c>
      <c r="R763" t="s">
        <v>4663</v>
      </c>
      <c r="S763" t="s">
        <v>4664</v>
      </c>
    </row>
    <row r="764" spans="1:19">
      <c r="A764" t="s">
        <v>4665</v>
      </c>
      <c r="B764" t="s">
        <v>4666</v>
      </c>
      <c r="C764" s="5" t="str">
        <f t="shared" si="11"/>
        <v>Duracell Chhota Power</v>
      </c>
      <c r="D764" s="5" t="str">
        <f>PROPER(E764)</f>
        <v>Electronics|Generalpurposebatteries&amp;Batterychargers|Disposablebatteries</v>
      </c>
      <c r="E764" t="s">
        <v>3775</v>
      </c>
      <c r="F764">
        <v>190</v>
      </c>
      <c r="G764">
        <v>220</v>
      </c>
      <c r="H764" s="1">
        <v>0.14000000000000001</v>
      </c>
      <c r="I764">
        <v>4.4000000000000004</v>
      </c>
      <c r="J764" s="4">
        <v>2866</v>
      </c>
      <c r="K764" t="s">
        <v>4667</v>
      </c>
      <c r="P764" t="s">
        <v>4668</v>
      </c>
      <c r="Q764" t="s">
        <v>4669</v>
      </c>
      <c r="R764" t="s">
        <v>4670</v>
      </c>
      <c r="S764" t="s">
        <v>4671</v>
      </c>
    </row>
    <row r="765" spans="1:19">
      <c r="A765" t="s">
        <v>4672</v>
      </c>
      <c r="B765" t="s">
        <v>4673</v>
      </c>
      <c r="C765" s="5" t="str">
        <f t="shared" si="11"/>
        <v>Zebronics Zeb-Transformer Gaming</v>
      </c>
      <c r="D765" s="5" t="str">
        <f>PROPER(E765)</f>
        <v>Computers&amp;Accessories|Accessories&amp;Peripherals|Keyboards,Mice&amp;Inputdevices|Keyboard&amp;Mousesets</v>
      </c>
      <c r="E765" t="s">
        <v>3815</v>
      </c>
      <c r="F765" s="2">
        <v>1299</v>
      </c>
      <c r="G765" s="2">
        <v>1599</v>
      </c>
      <c r="H765" s="1">
        <v>0.19</v>
      </c>
      <c r="I765">
        <v>4.3</v>
      </c>
      <c r="J765" s="4">
        <v>27223</v>
      </c>
      <c r="K765" t="s">
        <v>4674</v>
      </c>
      <c r="P765" t="s">
        <v>4675</v>
      </c>
      <c r="Q765" t="s">
        <v>4676</v>
      </c>
      <c r="R765" t="s">
        <v>4677</v>
      </c>
      <c r="S765" t="s">
        <v>4678</v>
      </c>
    </row>
    <row r="766" spans="1:19">
      <c r="A766" t="s">
        <v>4679</v>
      </c>
      <c r="B766" t="s">
        <v>4680</v>
      </c>
      <c r="C766" s="5" t="str">
        <f t="shared" si="11"/>
        <v>SanDisk Ultra 64</v>
      </c>
      <c r="D766" s="5" t="str">
        <f>PROPER(E766)</f>
        <v>Computers&amp;Accessories|Externaldevices&amp;Datastorage|Pendrives</v>
      </c>
      <c r="E766" t="s">
        <v>3622</v>
      </c>
      <c r="F766">
        <v>729</v>
      </c>
      <c r="G766" s="2">
        <v>1650</v>
      </c>
      <c r="H766" s="1">
        <v>0.56000000000000005</v>
      </c>
      <c r="I766">
        <v>4.3</v>
      </c>
      <c r="J766" s="4">
        <v>82356</v>
      </c>
      <c r="K766" t="s">
        <v>4681</v>
      </c>
      <c r="P766" t="s">
        <v>4682</v>
      </c>
      <c r="Q766" t="s">
        <v>4683</v>
      </c>
      <c r="R766" t="s">
        <v>4684</v>
      </c>
      <c r="S766" t="s">
        <v>4685</v>
      </c>
    </row>
    <row r="767" spans="1:19">
      <c r="A767" t="s">
        <v>4686</v>
      </c>
      <c r="B767" t="s">
        <v>4687</v>
      </c>
      <c r="C767" s="5" t="str">
        <f t="shared" si="11"/>
        <v>Parker Classic Gold</v>
      </c>
      <c r="D767" s="5" t="str">
        <f>PROPER(E767)</f>
        <v>Officeproducts|Officepaperproducts|Paper|Stationery|Pens,Pencils&amp;Writingsupplies|Pens&amp;Refills|Retractableballpointpens</v>
      </c>
      <c r="E767" t="s">
        <v>4688</v>
      </c>
      <c r="F767">
        <v>480</v>
      </c>
      <c r="G767">
        <v>600</v>
      </c>
      <c r="H767" s="1">
        <v>0.2</v>
      </c>
      <c r="I767">
        <v>4.3</v>
      </c>
      <c r="J767" s="4">
        <v>5719</v>
      </c>
      <c r="K767" t="s">
        <v>4689</v>
      </c>
      <c r="P767" t="s">
        <v>4690</v>
      </c>
      <c r="Q767" t="s">
        <v>4691</v>
      </c>
      <c r="R767" t="s">
        <v>4692</v>
      </c>
      <c r="S767" t="s">
        <v>4693</v>
      </c>
    </row>
    <row r="768" spans="1:19">
      <c r="A768" t="s">
        <v>3084</v>
      </c>
      <c r="B768" t="s">
        <v>3085</v>
      </c>
      <c r="C768" s="5" t="str">
        <f t="shared" si="11"/>
        <v>boAt Flash Edition</v>
      </c>
      <c r="D768" s="5" t="str">
        <f>PROPER(E768)</f>
        <v>Electronics|Wearabletechnology|Smartwatches</v>
      </c>
      <c r="E768" t="s">
        <v>2183</v>
      </c>
      <c r="F768" s="2">
        <v>1799</v>
      </c>
      <c r="G768" s="2">
        <v>6990</v>
      </c>
      <c r="H768" s="1">
        <v>0.74</v>
      </c>
      <c r="I768">
        <v>4</v>
      </c>
      <c r="J768" s="4">
        <v>26880</v>
      </c>
      <c r="K768" t="s">
        <v>3086</v>
      </c>
      <c r="P768" t="s">
        <v>3087</v>
      </c>
      <c r="Q768" t="s">
        <v>4694</v>
      </c>
      <c r="R768" t="s">
        <v>4695</v>
      </c>
      <c r="S768" t="s">
        <v>4696</v>
      </c>
    </row>
    <row r="769" spans="1:19">
      <c r="A769" t="s">
        <v>4697</v>
      </c>
      <c r="B769" t="s">
        <v>4698</v>
      </c>
      <c r="C769" s="5" t="str">
        <f t="shared" si="11"/>
        <v>Tarkan Portable Folding</v>
      </c>
      <c r="D769" s="5" t="str">
        <f>PROPER(E769)</f>
        <v>Computers&amp;Accessories|Accessories&amp;Peripherals|Laptopaccessories|Lapdesks</v>
      </c>
      <c r="E769" t="s">
        <v>3652</v>
      </c>
      <c r="F769">
        <v>999</v>
      </c>
      <c r="G769" s="2">
        <v>2499</v>
      </c>
      <c r="H769" s="1">
        <v>0.6</v>
      </c>
      <c r="I769">
        <v>4.3</v>
      </c>
      <c r="J769" s="4">
        <v>1690</v>
      </c>
      <c r="K769" t="s">
        <v>4699</v>
      </c>
      <c r="P769" t="s">
        <v>4700</v>
      </c>
      <c r="Q769" t="s">
        <v>4701</v>
      </c>
      <c r="R769" t="s">
        <v>4702</v>
      </c>
      <c r="S769" t="s">
        <v>4703</v>
      </c>
    </row>
    <row r="770" spans="1:19">
      <c r="A770" t="s">
        <v>197</v>
      </c>
      <c r="B770" t="s">
        <v>198</v>
      </c>
      <c r="C770" s="5" t="str">
        <f t="shared" si="11"/>
        <v>Ambrane Unbreakable 3</v>
      </c>
      <c r="D770" s="5" t="str">
        <f>PROPER(E770)</f>
        <v>Computers&amp;Accessories|Accessories&amp;Peripherals|Cables&amp;Accessories|Cables|Usbcables</v>
      </c>
      <c r="E770" t="s">
        <v>15</v>
      </c>
      <c r="F770">
        <v>299</v>
      </c>
      <c r="G770">
        <v>399</v>
      </c>
      <c r="H770" s="1">
        <v>0.25</v>
      </c>
      <c r="I770">
        <v>4</v>
      </c>
      <c r="J770" s="4">
        <v>2766</v>
      </c>
      <c r="K770" t="s">
        <v>199</v>
      </c>
      <c r="P770" t="s">
        <v>200</v>
      </c>
      <c r="Q770" t="s">
        <v>201</v>
      </c>
      <c r="R770" t="s">
        <v>4704</v>
      </c>
      <c r="S770" t="s">
        <v>4705</v>
      </c>
    </row>
    <row r="771" spans="1:19">
      <c r="A771" t="s">
        <v>4706</v>
      </c>
      <c r="B771" t="s">
        <v>4707</v>
      </c>
      <c r="C771" s="5" t="str">
        <f t="shared" ref="C771:C834" si="12">TRIM(LEFT(B771,FIND(" ",B771,FIND(" ",B771,FIND(" ",B771)+1)+1)))</f>
        <v>Quantum RJ45 Ethernet</v>
      </c>
      <c r="D771" s="5" t="str">
        <f>PROPER(E771)</f>
        <v>Computers&amp;Accessories|Accessories&amp;Peripherals|Cables&amp;Accessories|Cables|Ethernetcables</v>
      </c>
      <c r="E771" t="s">
        <v>4708</v>
      </c>
      <c r="F771">
        <v>238</v>
      </c>
      <c r="G771">
        <v>699</v>
      </c>
      <c r="H771" s="1">
        <v>0.66</v>
      </c>
      <c r="I771">
        <v>4.4000000000000004</v>
      </c>
      <c r="J771" s="4">
        <v>8372</v>
      </c>
      <c r="K771" t="s">
        <v>4709</v>
      </c>
      <c r="P771" t="s">
        <v>4710</v>
      </c>
      <c r="Q771" t="s">
        <v>4711</v>
      </c>
      <c r="R771" t="s">
        <v>4712</v>
      </c>
      <c r="S771" t="s">
        <v>4713</v>
      </c>
    </row>
    <row r="772" spans="1:19">
      <c r="A772" t="s">
        <v>4714</v>
      </c>
      <c r="B772" t="s">
        <v>4715</v>
      </c>
      <c r="C772" s="5" t="str">
        <f t="shared" si="12"/>
        <v>HP USB Wireless</v>
      </c>
      <c r="D772" s="5" t="str">
        <f>PROPER(E772)</f>
        <v>Computers&amp;Accessories|Accessories&amp;Peripherals|Keyboards,Mice&amp;Inputdevices|Keyboard&amp;Mousesets</v>
      </c>
      <c r="E772" t="s">
        <v>3815</v>
      </c>
      <c r="F772" s="2">
        <v>1349</v>
      </c>
      <c r="G772" s="2">
        <v>2198</v>
      </c>
      <c r="H772" s="1">
        <v>0.39</v>
      </c>
      <c r="I772">
        <v>4</v>
      </c>
      <c r="J772" s="4">
        <v>7113</v>
      </c>
      <c r="K772" t="s">
        <v>4716</v>
      </c>
      <c r="P772" t="s">
        <v>4717</v>
      </c>
      <c r="Q772" t="s">
        <v>4718</v>
      </c>
      <c r="R772" t="s">
        <v>4719</v>
      </c>
      <c r="S772" t="s">
        <v>4720</v>
      </c>
    </row>
    <row r="773" spans="1:19">
      <c r="A773" t="s">
        <v>211</v>
      </c>
      <c r="B773" t="s">
        <v>212</v>
      </c>
      <c r="C773" s="5" t="str">
        <f t="shared" si="12"/>
        <v>boAt A400 USB</v>
      </c>
      <c r="D773" s="5" t="str">
        <f>PROPER(E773)</f>
        <v>Computers&amp;Accessories|Accessories&amp;Peripherals|Cables&amp;Accessories|Cables|Usbcables</v>
      </c>
      <c r="E773" t="s">
        <v>15</v>
      </c>
      <c r="F773">
        <v>299</v>
      </c>
      <c r="G773">
        <v>999</v>
      </c>
      <c r="H773" s="1">
        <v>0.7</v>
      </c>
      <c r="I773">
        <v>4.3</v>
      </c>
      <c r="J773" s="4">
        <v>20850</v>
      </c>
      <c r="K773" t="s">
        <v>213</v>
      </c>
      <c r="P773" t="s">
        <v>214</v>
      </c>
      <c r="Q773" t="s">
        <v>215</v>
      </c>
      <c r="R773" t="s">
        <v>216</v>
      </c>
      <c r="S773" t="s">
        <v>4721</v>
      </c>
    </row>
    <row r="774" spans="1:19">
      <c r="A774" t="s">
        <v>4722</v>
      </c>
      <c r="B774" t="s">
        <v>4723</v>
      </c>
      <c r="C774" s="5" t="str">
        <f t="shared" si="12"/>
        <v>HUMBLE Dynamic Lapel</v>
      </c>
      <c r="D774" s="5" t="str">
        <f>PROPER(E774)</f>
        <v>Computers&amp;Accessories|Accessories&amp;Peripherals|Audio&amp;Videoaccessories|Pcmicrophones</v>
      </c>
      <c r="E774" t="s">
        <v>4564</v>
      </c>
      <c r="F774">
        <v>199</v>
      </c>
      <c r="G774">
        <v>499</v>
      </c>
      <c r="H774" s="1">
        <v>0.6</v>
      </c>
      <c r="I774">
        <v>3.3</v>
      </c>
      <c r="J774" s="4">
        <v>2804</v>
      </c>
      <c r="K774" t="s">
        <v>4724</v>
      </c>
      <c r="P774" t="s">
        <v>4725</v>
      </c>
      <c r="Q774" t="s">
        <v>4726</v>
      </c>
      <c r="R774" t="s">
        <v>4727</v>
      </c>
      <c r="S774" t="s">
        <v>4728</v>
      </c>
    </row>
    <row r="775" spans="1:19">
      <c r="A775" t="s">
        <v>4729</v>
      </c>
      <c r="B775" t="s">
        <v>4730</v>
      </c>
      <c r="C775" s="5" t="str">
        <f t="shared" si="12"/>
        <v>Boult Audio Omega</v>
      </c>
      <c r="D775" s="5" t="str">
        <f>PROPER(E775)</f>
        <v>Electronics|Headphones,Earbuds&amp;Accessories|Headphones|In-Ear</v>
      </c>
      <c r="E775" t="s">
        <v>2271</v>
      </c>
      <c r="F775" s="2">
        <v>1999</v>
      </c>
      <c r="G775" s="2">
        <v>9999</v>
      </c>
      <c r="H775" s="1">
        <v>0.8</v>
      </c>
      <c r="I775">
        <v>3.7</v>
      </c>
      <c r="J775" s="4">
        <v>1986</v>
      </c>
      <c r="K775" t="s">
        <v>3955</v>
      </c>
      <c r="P775" t="s">
        <v>4731</v>
      </c>
      <c r="Q775" t="s">
        <v>4732</v>
      </c>
      <c r="R775" t="s">
        <v>4733</v>
      </c>
      <c r="S775" t="s">
        <v>4734</v>
      </c>
    </row>
    <row r="776" spans="1:19">
      <c r="A776" t="s">
        <v>4735</v>
      </c>
      <c r="B776" t="s">
        <v>4736</v>
      </c>
      <c r="C776" s="5" t="str">
        <f t="shared" si="12"/>
        <v>STRIFF UPH2W Multi</v>
      </c>
      <c r="D776" s="5" t="str">
        <f>PROPER(E776)</f>
        <v>Electronics|Mobiles&amp;Accessories|Mobileaccessories|Stands</v>
      </c>
      <c r="E776" t="s">
        <v>2601</v>
      </c>
      <c r="F776">
        <v>99</v>
      </c>
      <c r="G776">
        <v>499</v>
      </c>
      <c r="H776" s="1">
        <v>0.8</v>
      </c>
      <c r="I776">
        <v>4.0999999999999996</v>
      </c>
      <c r="J776" s="4">
        <v>2451</v>
      </c>
      <c r="K776" t="s">
        <v>2602</v>
      </c>
      <c r="P776" t="s">
        <v>4737</v>
      </c>
      <c r="Q776" t="s">
        <v>4738</v>
      </c>
      <c r="R776" t="s">
        <v>4739</v>
      </c>
      <c r="S776" t="s">
        <v>4740</v>
      </c>
    </row>
    <row r="777" spans="1:19">
      <c r="A777" t="s">
        <v>4741</v>
      </c>
      <c r="B777" t="s">
        <v>4742</v>
      </c>
      <c r="C777" s="5" t="str">
        <f t="shared" si="12"/>
        <v>Amazon Basics Wireless</v>
      </c>
      <c r="D777" s="5" t="str">
        <f>PROPER(E777)</f>
        <v>Computers&amp;Accessories|Accessories&amp;Peripherals|Keyboards,Mice&amp;Inputdevices|Mice</v>
      </c>
      <c r="E777" t="s">
        <v>3630</v>
      </c>
      <c r="F777">
        <v>499</v>
      </c>
      <c r="G777" s="2">
        <v>1000</v>
      </c>
      <c r="H777" s="1">
        <v>0.5</v>
      </c>
      <c r="I777">
        <v>5</v>
      </c>
      <c r="J777" s="4">
        <v>23</v>
      </c>
      <c r="K777" t="s">
        <v>4743</v>
      </c>
      <c r="P777" t="s">
        <v>4744</v>
      </c>
      <c r="Q777" t="s">
        <v>4745</v>
      </c>
      <c r="R777" t="s">
        <v>4746</v>
      </c>
      <c r="S777" t="s">
        <v>4747</v>
      </c>
    </row>
    <row r="778" spans="1:19">
      <c r="A778" t="s">
        <v>4748</v>
      </c>
      <c r="B778" t="s">
        <v>4749</v>
      </c>
      <c r="C778" s="5" t="str">
        <f t="shared" si="12"/>
        <v>Crucial RAM 8GB</v>
      </c>
      <c r="D778" s="5" t="str">
        <f>PROPER(E778)</f>
        <v>Computers&amp;Accessories|Components|Memory</v>
      </c>
      <c r="E778" t="s">
        <v>4750</v>
      </c>
      <c r="F778" s="2">
        <v>1792</v>
      </c>
      <c r="G778" s="2">
        <v>3500</v>
      </c>
      <c r="H778" s="1">
        <v>0.49</v>
      </c>
      <c r="I778">
        <v>4.5</v>
      </c>
      <c r="J778" s="4">
        <v>26194</v>
      </c>
      <c r="K778" t="s">
        <v>4751</v>
      </c>
      <c r="P778" t="s">
        <v>4752</v>
      </c>
      <c r="Q778" t="s">
        <v>4753</v>
      </c>
      <c r="R778" t="s">
        <v>4754</v>
      </c>
      <c r="S778" t="s">
        <v>4755</v>
      </c>
    </row>
    <row r="779" spans="1:19">
      <c r="A779" t="s">
        <v>4756</v>
      </c>
      <c r="B779" t="s">
        <v>4757</v>
      </c>
      <c r="C779" s="5" t="str">
        <f t="shared" si="12"/>
        <v>APC Back-UPS BX600C-IN</v>
      </c>
      <c r="D779" s="5" t="str">
        <f>PROPER(E779)</f>
        <v>Computers&amp;Accessories|Accessories&amp;Peripherals|Uninterruptedpowersupplies</v>
      </c>
      <c r="E779" t="s">
        <v>4758</v>
      </c>
      <c r="F779" s="2">
        <v>3299</v>
      </c>
      <c r="G779" s="2">
        <v>4100</v>
      </c>
      <c r="H779" s="1">
        <v>0.2</v>
      </c>
      <c r="I779">
        <v>3.9</v>
      </c>
      <c r="J779" s="4">
        <v>15783</v>
      </c>
      <c r="K779" t="s">
        <v>4759</v>
      </c>
      <c r="P779" t="s">
        <v>4760</v>
      </c>
      <c r="Q779" t="s">
        <v>4761</v>
      </c>
      <c r="R779" t="s">
        <v>4762</v>
      </c>
      <c r="S779" t="s">
        <v>4763</v>
      </c>
    </row>
    <row r="780" spans="1:19">
      <c r="A780" t="s">
        <v>4764</v>
      </c>
      <c r="B780" t="s">
        <v>4765</v>
      </c>
      <c r="C780" s="5" t="str">
        <f t="shared" si="12"/>
        <v>Luxor 5 Subject</v>
      </c>
      <c r="D780" s="5" t="str">
        <f>PROPER(E780)</f>
        <v>Officeproducts|Officepaperproducts|Paper|Stationery|Notebooks,Writingpads&amp;Diaries|Compositionnotebooks</v>
      </c>
      <c r="E780" t="s">
        <v>4659</v>
      </c>
      <c r="F780">
        <v>125</v>
      </c>
      <c r="G780">
        <v>180</v>
      </c>
      <c r="H780" s="1">
        <v>0.31</v>
      </c>
      <c r="I780">
        <v>4.4000000000000004</v>
      </c>
      <c r="J780" s="4">
        <v>8053</v>
      </c>
      <c r="K780" t="s">
        <v>4766</v>
      </c>
      <c r="P780" t="s">
        <v>4767</v>
      </c>
      <c r="Q780" t="s">
        <v>4768</v>
      </c>
      <c r="R780" t="s">
        <v>4769</v>
      </c>
      <c r="S780" t="s">
        <v>4770</v>
      </c>
    </row>
    <row r="781" spans="1:19">
      <c r="A781" t="s">
        <v>4771</v>
      </c>
      <c r="B781" t="s">
        <v>4772</v>
      </c>
      <c r="C781" s="5" t="str">
        <f t="shared" si="12"/>
        <v>Zebronics Zeb-Jaguar Wireless</v>
      </c>
      <c r="D781" s="5" t="str">
        <f>PROPER(E781)</f>
        <v>Computers&amp;Accessories|Accessories&amp;Peripherals|Keyboards,Mice&amp;Inputdevices|Mice</v>
      </c>
      <c r="E781" t="s">
        <v>3630</v>
      </c>
      <c r="F781">
        <v>399</v>
      </c>
      <c r="G781" s="2">
        <v>1190</v>
      </c>
      <c r="H781" s="1">
        <v>0.66</v>
      </c>
      <c r="I781">
        <v>4.0999999999999996</v>
      </c>
      <c r="J781" s="4">
        <v>2809</v>
      </c>
      <c r="K781" t="s">
        <v>4773</v>
      </c>
      <c r="P781" t="s">
        <v>4774</v>
      </c>
      <c r="Q781" t="s">
        <v>4775</v>
      </c>
      <c r="R781" t="s">
        <v>4776</v>
      </c>
      <c r="S781" t="s">
        <v>4777</v>
      </c>
    </row>
    <row r="782" spans="1:19">
      <c r="A782" t="s">
        <v>4778</v>
      </c>
      <c r="B782" t="s">
        <v>4779</v>
      </c>
      <c r="C782" s="5" t="str">
        <f t="shared" si="12"/>
        <v>Boult Audio Truebuds</v>
      </c>
      <c r="D782" s="5" t="str">
        <f>PROPER(E782)</f>
        <v>Electronics|Headphones,Earbuds&amp;Accessories|Headphones|In-Ear</v>
      </c>
      <c r="E782" t="s">
        <v>2271</v>
      </c>
      <c r="F782" s="2">
        <v>1199</v>
      </c>
      <c r="G782" s="2">
        <v>7999</v>
      </c>
      <c r="H782" s="1">
        <v>0.85</v>
      </c>
      <c r="I782">
        <v>3.6</v>
      </c>
      <c r="J782" s="4">
        <v>25910</v>
      </c>
      <c r="K782" t="s">
        <v>4780</v>
      </c>
      <c r="P782" t="s">
        <v>4781</v>
      </c>
      <c r="Q782" t="s">
        <v>4782</v>
      </c>
      <c r="R782" t="s">
        <v>4783</v>
      </c>
      <c r="S782" t="s">
        <v>4784</v>
      </c>
    </row>
    <row r="783" spans="1:19">
      <c r="A783" t="s">
        <v>4785</v>
      </c>
      <c r="B783" t="s">
        <v>4786</v>
      </c>
      <c r="C783" s="5" t="str">
        <f t="shared" si="12"/>
        <v>Wembley LCD Writing</v>
      </c>
      <c r="D783" s="5" t="str">
        <f>PROPER(E783)</f>
        <v>Computers&amp;Accessories|Accessories&amp;Peripherals|Keyboards,Mice&amp;Inputdevices|Graphictablets</v>
      </c>
      <c r="E783" t="s">
        <v>3638</v>
      </c>
      <c r="F783">
        <v>235</v>
      </c>
      <c r="G783" s="2">
        <v>1599</v>
      </c>
      <c r="H783" s="1">
        <v>0.85</v>
      </c>
      <c r="I783">
        <v>3.8</v>
      </c>
      <c r="J783" s="4">
        <v>1173</v>
      </c>
      <c r="K783" t="s">
        <v>4787</v>
      </c>
      <c r="P783" t="s">
        <v>4788</v>
      </c>
      <c r="Q783" t="s">
        <v>4789</v>
      </c>
      <c r="R783" t="s">
        <v>4790</v>
      </c>
      <c r="S783" t="s">
        <v>4791</v>
      </c>
    </row>
    <row r="784" spans="1:19">
      <c r="A784" t="s">
        <v>4792</v>
      </c>
      <c r="B784" t="s">
        <v>4793</v>
      </c>
      <c r="C784" s="5" t="str">
        <f t="shared" si="12"/>
        <v>Gizga Essentials Multi-Purpose</v>
      </c>
      <c r="D784" s="5" t="str">
        <f>PROPER(E784)</f>
        <v>Computers&amp;Accessories|Accessories&amp;Peripherals|Laptopaccessories|Lapdesks</v>
      </c>
      <c r="E784" t="s">
        <v>3652</v>
      </c>
      <c r="F784">
        <v>549</v>
      </c>
      <c r="G784" s="2">
        <v>1999</v>
      </c>
      <c r="H784" s="1">
        <v>0.73</v>
      </c>
      <c r="I784">
        <v>3.6</v>
      </c>
      <c r="J784" s="4">
        <v>6422</v>
      </c>
      <c r="K784" t="s">
        <v>4794</v>
      </c>
      <c r="P784" t="s">
        <v>4795</v>
      </c>
      <c r="Q784" t="s">
        <v>4796</v>
      </c>
      <c r="R784" t="s">
        <v>4797</v>
      </c>
      <c r="S784" t="s">
        <v>4798</v>
      </c>
    </row>
    <row r="785" spans="1:19">
      <c r="A785" t="s">
        <v>4799</v>
      </c>
      <c r="B785" t="s">
        <v>4800</v>
      </c>
      <c r="C785" s="5" t="str">
        <f t="shared" si="12"/>
        <v>E-COSMOS Plug in</v>
      </c>
      <c r="D785" s="5" t="str">
        <f>PROPER(E785)</f>
        <v>Computers&amp;Accessories|Accessories&amp;Peripherals|Usbgadgets|Lamps</v>
      </c>
      <c r="E785" t="s">
        <v>4338</v>
      </c>
      <c r="F785">
        <v>89</v>
      </c>
      <c r="G785">
        <v>99</v>
      </c>
      <c r="H785" s="1">
        <v>0.1</v>
      </c>
      <c r="I785">
        <v>4.2</v>
      </c>
      <c r="J785" s="4">
        <v>241</v>
      </c>
      <c r="K785" t="s">
        <v>4801</v>
      </c>
      <c r="P785" t="s">
        <v>4802</v>
      </c>
      <c r="Q785" t="s">
        <v>4803</v>
      </c>
      <c r="R785" t="s">
        <v>4804</v>
      </c>
      <c r="S785" t="s">
        <v>4805</v>
      </c>
    </row>
    <row r="786" spans="1:19">
      <c r="A786" t="s">
        <v>204</v>
      </c>
      <c r="B786" t="s">
        <v>205</v>
      </c>
      <c r="C786" s="5" t="str">
        <f t="shared" si="12"/>
        <v>Duracell USB C</v>
      </c>
      <c r="D786" s="5" t="str">
        <f>PROPER(E786)</f>
        <v>Computers&amp;Accessories|Accessories&amp;Peripherals|Cables&amp;Accessories|Cables|Usbcables</v>
      </c>
      <c r="E786" t="s">
        <v>15</v>
      </c>
      <c r="F786">
        <v>970</v>
      </c>
      <c r="G786" s="2">
        <v>1999</v>
      </c>
      <c r="H786" s="1">
        <v>0.51</v>
      </c>
      <c r="I786">
        <v>4.4000000000000004</v>
      </c>
      <c r="J786" s="4">
        <v>184</v>
      </c>
      <c r="K786" t="s">
        <v>206</v>
      </c>
      <c r="P786" t="s">
        <v>207</v>
      </c>
      <c r="Q786" t="s">
        <v>208</v>
      </c>
      <c r="R786" t="s">
        <v>4806</v>
      </c>
      <c r="S786" t="s">
        <v>4807</v>
      </c>
    </row>
    <row r="787" spans="1:19">
      <c r="A787" t="s">
        <v>4808</v>
      </c>
      <c r="B787" t="s">
        <v>4809</v>
      </c>
      <c r="C787" s="5" t="str">
        <f t="shared" si="12"/>
        <v>Noise Buds VS201</v>
      </c>
      <c r="D787" s="5" t="str">
        <f>PROPER(E787)</f>
        <v>Electronics|Headphones,Earbuds&amp;Accessories|Headphones|In-Ear</v>
      </c>
      <c r="E787" t="s">
        <v>2271</v>
      </c>
      <c r="F787" s="2">
        <v>1299</v>
      </c>
      <c r="G787" s="2">
        <v>2999</v>
      </c>
      <c r="H787" s="1">
        <v>0.56999999999999995</v>
      </c>
      <c r="I787">
        <v>3.8</v>
      </c>
      <c r="J787" s="4">
        <v>14629</v>
      </c>
      <c r="K787" t="s">
        <v>4810</v>
      </c>
      <c r="P787" t="s">
        <v>4811</v>
      </c>
      <c r="Q787" t="s">
        <v>4812</v>
      </c>
      <c r="R787" t="s">
        <v>4813</v>
      </c>
      <c r="S787" t="s">
        <v>4814</v>
      </c>
    </row>
    <row r="788" spans="1:19">
      <c r="A788" t="s">
        <v>4815</v>
      </c>
      <c r="B788" t="s">
        <v>4816</v>
      </c>
      <c r="C788" s="5" t="str">
        <f t="shared" si="12"/>
        <v>Lapster Gel Mouse</v>
      </c>
      <c r="D788" s="5" t="str">
        <f>PROPER(E788)</f>
        <v>Computers&amp;Accessories|Accessories&amp;Peripherals|Keyboards,Mice&amp;Inputdevices|Keyboard&amp;Miceaccessories|Mousepads</v>
      </c>
      <c r="E788" t="s">
        <v>3999</v>
      </c>
      <c r="F788">
        <v>230</v>
      </c>
      <c r="G788">
        <v>999</v>
      </c>
      <c r="H788" s="1">
        <v>0.77</v>
      </c>
      <c r="I788">
        <v>4.2</v>
      </c>
      <c r="J788" s="4">
        <v>1528</v>
      </c>
      <c r="K788" t="s">
        <v>4817</v>
      </c>
      <c r="P788" t="s">
        <v>4818</v>
      </c>
      <c r="Q788" t="s">
        <v>4819</v>
      </c>
      <c r="R788" t="s">
        <v>4820</v>
      </c>
      <c r="S788" t="s">
        <v>4821</v>
      </c>
    </row>
    <row r="789" spans="1:19">
      <c r="A789" t="s">
        <v>4822</v>
      </c>
      <c r="B789" t="s">
        <v>4823</v>
      </c>
      <c r="C789" s="5" t="str">
        <f t="shared" si="12"/>
        <v>Gizga Essentials Earphone</v>
      </c>
      <c r="D789" s="5" t="str">
        <f>PROPER(E789)</f>
        <v>Electronics|Headphones,Earbuds&amp;Accessories|Cases</v>
      </c>
      <c r="E789" t="s">
        <v>4824</v>
      </c>
      <c r="F789">
        <v>119</v>
      </c>
      <c r="G789">
        <v>499</v>
      </c>
      <c r="H789" s="1">
        <v>0.76</v>
      </c>
      <c r="I789">
        <v>4.3</v>
      </c>
      <c r="J789" s="4">
        <v>15032</v>
      </c>
      <c r="K789" t="s">
        <v>4825</v>
      </c>
      <c r="P789" t="s">
        <v>4826</v>
      </c>
      <c r="Q789" t="s">
        <v>4827</v>
      </c>
      <c r="R789" t="s">
        <v>4828</v>
      </c>
      <c r="S789" t="s">
        <v>4829</v>
      </c>
    </row>
    <row r="790" spans="1:19">
      <c r="A790" t="s">
        <v>4830</v>
      </c>
      <c r="B790" t="s">
        <v>4831</v>
      </c>
      <c r="C790" s="5" t="str">
        <f t="shared" si="12"/>
        <v>SanDisk Ultra SDHC</v>
      </c>
      <c r="D790" s="5" t="str">
        <f>PROPER(E790)</f>
        <v>Electronics|Accessories|Memorycards|Securedigitalcards</v>
      </c>
      <c r="E790" t="s">
        <v>4832</v>
      </c>
      <c r="F790">
        <v>449</v>
      </c>
      <c r="G790">
        <v>800</v>
      </c>
      <c r="H790" s="1">
        <v>0.44</v>
      </c>
      <c r="I790">
        <v>4.4000000000000004</v>
      </c>
      <c r="J790" s="4">
        <v>69585</v>
      </c>
      <c r="K790" t="s">
        <v>4833</v>
      </c>
      <c r="P790" t="s">
        <v>4834</v>
      </c>
      <c r="Q790" t="s">
        <v>4835</v>
      </c>
      <c r="R790" t="s">
        <v>4836</v>
      </c>
      <c r="S790" t="s">
        <v>4837</v>
      </c>
    </row>
    <row r="791" spans="1:19">
      <c r="A791" t="s">
        <v>4838</v>
      </c>
      <c r="B791" t="s">
        <v>4839</v>
      </c>
      <c r="C791" s="5" t="str">
        <f t="shared" si="12"/>
        <v>DIGITEK¬Æ (DRL-14C) Professional</v>
      </c>
      <c r="D791" s="5" t="str">
        <f>PROPER(E791)</f>
        <v>Electronics|Mobiles&amp;Accessories|Mobileaccessories|Photo&amp;Videoaccessories|Flashes&amp;Selfielights|Selfielights</v>
      </c>
      <c r="E791" t="s">
        <v>4840</v>
      </c>
      <c r="F791" s="2">
        <v>1699</v>
      </c>
      <c r="G791" s="2">
        <v>3495</v>
      </c>
      <c r="H791" s="1">
        <v>0.51</v>
      </c>
      <c r="I791">
        <v>4.0999999999999996</v>
      </c>
      <c r="J791" s="4">
        <v>14371</v>
      </c>
      <c r="K791" t="s">
        <v>4841</v>
      </c>
      <c r="P791" t="s">
        <v>4842</v>
      </c>
      <c r="Q791" t="s">
        <v>4843</v>
      </c>
      <c r="R791" t="s">
        <v>4844</v>
      </c>
      <c r="S791" t="s">
        <v>4845</v>
      </c>
    </row>
    <row r="792" spans="1:19">
      <c r="A792" t="s">
        <v>4846</v>
      </c>
      <c r="B792" t="s">
        <v>4847</v>
      </c>
      <c r="C792" s="5" t="str">
        <f t="shared" si="12"/>
        <v>Classmate Long Notebook</v>
      </c>
      <c r="D792" s="5" t="str">
        <f>PROPER(E792)</f>
        <v>Officeproducts|Officepaperproducts|Paper|Stationery|Notebooks,Writingpads&amp;Diaries|Compositionnotebooks</v>
      </c>
      <c r="E792" t="s">
        <v>4659</v>
      </c>
      <c r="F792">
        <v>561</v>
      </c>
      <c r="G792">
        <v>720</v>
      </c>
      <c r="H792" s="1">
        <v>0.22</v>
      </c>
      <c r="I792">
        <v>4.4000000000000004</v>
      </c>
      <c r="J792" s="4">
        <v>3182</v>
      </c>
      <c r="K792" t="s">
        <v>4848</v>
      </c>
      <c r="P792" t="s">
        <v>4849</v>
      </c>
      <c r="Q792" t="s">
        <v>4850</v>
      </c>
      <c r="R792" t="s">
        <v>4851</v>
      </c>
      <c r="S792" t="s">
        <v>4852</v>
      </c>
    </row>
    <row r="793" spans="1:19">
      <c r="A793" t="s">
        <v>4853</v>
      </c>
      <c r="B793" t="s">
        <v>4854</v>
      </c>
      <c r="C793" s="5" t="str">
        <f t="shared" si="12"/>
        <v>Lenovo 300 Wired</v>
      </c>
      <c r="D793" s="5" t="str">
        <f>PROPER(E793)</f>
        <v>Computers&amp;Accessories|Accessories&amp;Peripherals|Keyboards,Mice&amp;Inputdevices|Mice</v>
      </c>
      <c r="E793" t="s">
        <v>3630</v>
      </c>
      <c r="F793">
        <v>289</v>
      </c>
      <c r="G793">
        <v>590</v>
      </c>
      <c r="H793" s="1">
        <v>0.51</v>
      </c>
      <c r="I793">
        <v>4.4000000000000004</v>
      </c>
      <c r="J793" s="4">
        <v>25886</v>
      </c>
      <c r="K793" t="s">
        <v>4855</v>
      </c>
      <c r="P793" t="s">
        <v>4856</v>
      </c>
      <c r="Q793" t="s">
        <v>4857</v>
      </c>
      <c r="R793" t="s">
        <v>4858</v>
      </c>
      <c r="S793" t="s">
        <v>4859</v>
      </c>
    </row>
    <row r="794" spans="1:19">
      <c r="A794" t="s">
        <v>4860</v>
      </c>
      <c r="B794" t="s">
        <v>4861</v>
      </c>
      <c r="C794" s="5" t="str">
        <f t="shared" si="12"/>
        <v>Dyazo 6 Angles</v>
      </c>
      <c r="D794" s="5" t="str">
        <f>PROPER(E794)</f>
        <v>Computers&amp;Accessories|Accessories&amp;Peripherals|Laptopaccessories|Notebookcomputerstands</v>
      </c>
      <c r="E794" t="s">
        <v>3671</v>
      </c>
      <c r="F794">
        <v>599</v>
      </c>
      <c r="G794" s="2">
        <v>1999</v>
      </c>
      <c r="H794" s="1">
        <v>0.7</v>
      </c>
      <c r="I794">
        <v>4.4000000000000004</v>
      </c>
      <c r="J794" s="4">
        <v>4736</v>
      </c>
      <c r="K794" t="s">
        <v>4862</v>
      </c>
      <c r="P794" t="s">
        <v>4863</v>
      </c>
      <c r="Q794" t="s">
        <v>4864</v>
      </c>
      <c r="R794" t="s">
        <v>4865</v>
      </c>
      <c r="S794" t="s">
        <v>4866</v>
      </c>
    </row>
    <row r="795" spans="1:19">
      <c r="A795" t="s">
        <v>4867</v>
      </c>
      <c r="B795" t="s">
        <v>4868</v>
      </c>
      <c r="C795" s="5" t="str">
        <f t="shared" si="12"/>
        <v>Western Digital WD</v>
      </c>
      <c r="D795" s="5" t="str">
        <f>PROPER(E795)</f>
        <v>Computers&amp;Accessories|Externaldevices&amp;Datastorage|Externalharddisks</v>
      </c>
      <c r="E795" t="s">
        <v>3829</v>
      </c>
      <c r="F795" s="2">
        <v>5599</v>
      </c>
      <c r="G795" s="2">
        <v>7350</v>
      </c>
      <c r="H795" s="1">
        <v>0.24</v>
      </c>
      <c r="I795">
        <v>4.4000000000000004</v>
      </c>
      <c r="J795" s="4">
        <v>73005</v>
      </c>
      <c r="K795" t="s">
        <v>4869</v>
      </c>
      <c r="P795" t="s">
        <v>4870</v>
      </c>
      <c r="Q795" t="s">
        <v>4871</v>
      </c>
      <c r="R795" t="s">
        <v>4872</v>
      </c>
      <c r="S795" t="s">
        <v>4873</v>
      </c>
    </row>
    <row r="796" spans="1:19">
      <c r="A796" t="s">
        <v>4874</v>
      </c>
      <c r="B796" t="s">
        <v>4875</v>
      </c>
      <c r="C796" s="5" t="str">
        <f t="shared" si="12"/>
        <v>Logitech C270 Digital</v>
      </c>
      <c r="D796" s="5" t="str">
        <f>PROPER(E796)</f>
        <v>Computers&amp;Accessories|Accessories&amp;Peripherals|Audio&amp;Videoaccessories|Webcams&amp;Voipequipment|Webcams</v>
      </c>
      <c r="E796" t="s">
        <v>4876</v>
      </c>
      <c r="F796" s="2">
        <v>1990</v>
      </c>
      <c r="G796" s="2">
        <v>2595</v>
      </c>
      <c r="H796" s="1">
        <v>0.23</v>
      </c>
      <c r="I796">
        <v>4.3</v>
      </c>
      <c r="J796" s="4">
        <v>20398</v>
      </c>
      <c r="K796" t="s">
        <v>4877</v>
      </c>
      <c r="P796" t="s">
        <v>4878</v>
      </c>
      <c r="Q796" t="s">
        <v>9469</v>
      </c>
      <c r="R796" t="s">
        <v>4879</v>
      </c>
      <c r="S796" t="s">
        <v>4880</v>
      </c>
    </row>
    <row r="797" spans="1:19">
      <c r="A797" t="s">
        <v>4881</v>
      </c>
      <c r="B797" t="s">
        <v>4882</v>
      </c>
      <c r="C797" s="5" t="str">
        <f t="shared" si="12"/>
        <v>Portronics MPORT 31</v>
      </c>
      <c r="D797" s="5" t="str">
        <f>PROPER(E797)</f>
        <v>Computers&amp;Accessories|Accessories&amp;Peripherals|Usbhubs</v>
      </c>
      <c r="E797" t="s">
        <v>4537</v>
      </c>
      <c r="F797">
        <v>499</v>
      </c>
      <c r="G797">
        <v>799</v>
      </c>
      <c r="H797" s="1">
        <v>0.38</v>
      </c>
      <c r="I797">
        <v>4.3</v>
      </c>
      <c r="J797" s="4">
        <v>2125</v>
      </c>
      <c r="K797" t="s">
        <v>4883</v>
      </c>
      <c r="P797" t="s">
        <v>4884</v>
      </c>
      <c r="Q797" t="s">
        <v>4885</v>
      </c>
      <c r="R797" t="s">
        <v>4886</v>
      </c>
      <c r="S797" t="s">
        <v>4887</v>
      </c>
    </row>
    <row r="798" spans="1:19">
      <c r="A798" t="s">
        <v>4888</v>
      </c>
      <c r="B798" t="s">
        <v>4889</v>
      </c>
      <c r="C798" s="5" t="str">
        <f t="shared" si="12"/>
        <v>AirCase Protective Laptop</v>
      </c>
      <c r="D798" s="5" t="str">
        <f>PROPER(E798)</f>
        <v>Computers&amp;Accessories|Accessories&amp;Peripherals|Laptopaccessories|Bags&amp;Sleeves|Laptopsleeves&amp;Slipcases</v>
      </c>
      <c r="E798" t="s">
        <v>4607</v>
      </c>
      <c r="F798">
        <v>449</v>
      </c>
      <c r="G798">
        <v>999</v>
      </c>
      <c r="H798" s="1">
        <v>0.55000000000000004</v>
      </c>
      <c r="I798">
        <v>4.3</v>
      </c>
      <c r="J798" s="4">
        <v>11330</v>
      </c>
      <c r="K798" t="s">
        <v>4890</v>
      </c>
      <c r="P798" t="s">
        <v>4891</v>
      </c>
      <c r="Q798" t="s">
        <v>4892</v>
      </c>
      <c r="R798" t="s">
        <v>4611</v>
      </c>
      <c r="S798" t="s">
        <v>4893</v>
      </c>
    </row>
    <row r="799" spans="1:19">
      <c r="A799" t="s">
        <v>4894</v>
      </c>
      <c r="B799" t="s">
        <v>4895</v>
      </c>
      <c r="C799" s="5" t="str">
        <f t="shared" si="12"/>
        <v>Zinq Five Fan</v>
      </c>
      <c r="D799" s="5" t="str">
        <f>PROPER(E799)</f>
        <v>Computers&amp;Accessories|Accessories&amp;Peripherals|Laptopaccessories|Coolingpads</v>
      </c>
      <c r="E799" t="s">
        <v>4896</v>
      </c>
      <c r="F799">
        <v>999</v>
      </c>
      <c r="G799" s="2">
        <v>1999</v>
      </c>
      <c r="H799" s="1">
        <v>0.5</v>
      </c>
      <c r="I799">
        <v>4.2</v>
      </c>
      <c r="J799" s="4">
        <v>27441</v>
      </c>
      <c r="K799" t="s">
        <v>4897</v>
      </c>
      <c r="P799" t="s">
        <v>4898</v>
      </c>
      <c r="Q799" t="s">
        <v>4899</v>
      </c>
      <c r="R799" t="s">
        <v>4900</v>
      </c>
      <c r="S799" t="s">
        <v>4901</v>
      </c>
    </row>
    <row r="800" spans="1:19">
      <c r="A800" t="s">
        <v>4902</v>
      </c>
      <c r="B800" t="s">
        <v>4903</v>
      </c>
      <c r="C800" s="5" t="str">
        <f t="shared" si="12"/>
        <v>Gizga Essentials Webcam</v>
      </c>
      <c r="D800" s="5" t="str">
        <f>PROPER(E800)</f>
        <v>Computers&amp;Accessories|Accessories&amp;Peripherals|Laptopaccessories|Cameraprivacycovers</v>
      </c>
      <c r="E800" t="s">
        <v>3337</v>
      </c>
      <c r="F800">
        <v>69</v>
      </c>
      <c r="G800">
        <v>299</v>
      </c>
      <c r="H800" s="1">
        <v>0.77</v>
      </c>
      <c r="I800">
        <v>4.3</v>
      </c>
      <c r="J800" s="4">
        <v>255</v>
      </c>
      <c r="K800" t="s">
        <v>4904</v>
      </c>
      <c r="P800" t="s">
        <v>4905</v>
      </c>
      <c r="Q800" t="s">
        <v>4906</v>
      </c>
      <c r="R800" t="s">
        <v>4907</v>
      </c>
      <c r="S800" t="s">
        <v>4908</v>
      </c>
    </row>
    <row r="801" spans="1:19">
      <c r="A801" t="s">
        <v>4909</v>
      </c>
      <c r="B801" t="s">
        <v>4910</v>
      </c>
      <c r="C801" s="5" t="str">
        <f t="shared" si="12"/>
        <v>HP Z3700 Wireless</v>
      </c>
      <c r="D801" s="5" t="str">
        <f>PROPER(E801)</f>
        <v>Computers&amp;Accessories|Accessories&amp;Peripherals|Keyboards,Mice&amp;Inputdevices|Mice</v>
      </c>
      <c r="E801" t="s">
        <v>3630</v>
      </c>
      <c r="F801">
        <v>899</v>
      </c>
      <c r="G801" s="2">
        <v>1499</v>
      </c>
      <c r="H801" s="1">
        <v>0.4</v>
      </c>
      <c r="I801">
        <v>4.2</v>
      </c>
      <c r="J801" s="4">
        <v>23174</v>
      </c>
      <c r="K801" t="s">
        <v>4911</v>
      </c>
      <c r="P801" t="s">
        <v>4912</v>
      </c>
      <c r="Q801" t="s">
        <v>4913</v>
      </c>
      <c r="R801" t="s">
        <v>4914</v>
      </c>
      <c r="S801" t="s">
        <v>4915</v>
      </c>
    </row>
    <row r="802" spans="1:19">
      <c r="A802" t="s">
        <v>4916</v>
      </c>
      <c r="B802" t="s">
        <v>4917</v>
      </c>
      <c r="C802" s="5" t="str">
        <f t="shared" si="12"/>
        <v>MAONO AU-400 Lavalier</v>
      </c>
      <c r="D802" s="5" t="str">
        <f>PROPER(E802)</f>
        <v>Musicalinstruments|Microphones|Condenser</v>
      </c>
      <c r="E802" t="s">
        <v>3765</v>
      </c>
      <c r="F802">
        <v>478</v>
      </c>
      <c r="G802">
        <v>699</v>
      </c>
      <c r="H802" s="1">
        <v>0.32</v>
      </c>
      <c r="I802">
        <v>3.8</v>
      </c>
      <c r="J802" s="4">
        <v>20218</v>
      </c>
      <c r="K802" t="s">
        <v>4918</v>
      </c>
      <c r="P802" t="s">
        <v>4919</v>
      </c>
      <c r="Q802" t="s">
        <v>4920</v>
      </c>
      <c r="R802" t="s">
        <v>4921</v>
      </c>
      <c r="S802" t="s">
        <v>4922</v>
      </c>
    </row>
    <row r="803" spans="1:19">
      <c r="A803" t="s">
        <v>4923</v>
      </c>
      <c r="B803" t="s">
        <v>4924</v>
      </c>
      <c r="C803" s="5" t="str">
        <f t="shared" si="12"/>
        <v>TABLE MAGIC Multipurpose</v>
      </c>
      <c r="D803" s="5" t="str">
        <f>PROPER(E803)</f>
        <v>Computers&amp;Accessories|Accessories&amp;Peripherals|Laptopaccessories</v>
      </c>
      <c r="E803" t="s">
        <v>4925</v>
      </c>
      <c r="F803" s="2">
        <v>1399</v>
      </c>
      <c r="G803" s="2">
        <v>2490</v>
      </c>
      <c r="H803" s="1">
        <v>0.44</v>
      </c>
      <c r="I803">
        <v>4.3</v>
      </c>
      <c r="J803" s="4">
        <v>11074</v>
      </c>
      <c r="K803" t="s">
        <v>4926</v>
      </c>
      <c r="P803" t="s">
        <v>4927</v>
      </c>
      <c r="Q803" t="s">
        <v>4928</v>
      </c>
      <c r="R803" t="s">
        <v>4929</v>
      </c>
      <c r="S803" t="s">
        <v>4930</v>
      </c>
    </row>
    <row r="804" spans="1:19">
      <c r="A804" t="s">
        <v>218</v>
      </c>
      <c r="B804" t="s">
        <v>219</v>
      </c>
      <c r="C804" s="5" t="str">
        <f t="shared" si="12"/>
        <v>AmazonBasics USB 2.0</v>
      </c>
      <c r="D804" s="5" t="str">
        <f>PROPER(E804)</f>
        <v>Computers&amp;Accessories|Accessories&amp;Peripherals|Cables&amp;Accessories|Cables|Usbcables</v>
      </c>
      <c r="E804" t="s">
        <v>15</v>
      </c>
      <c r="F804">
        <v>199</v>
      </c>
      <c r="G804">
        <v>750</v>
      </c>
      <c r="H804" s="1">
        <v>0.73</v>
      </c>
      <c r="I804">
        <v>4.5</v>
      </c>
      <c r="J804" s="4">
        <v>74976</v>
      </c>
      <c r="K804" t="s">
        <v>220</v>
      </c>
      <c r="P804" t="s">
        <v>221</v>
      </c>
      <c r="Q804" t="s">
        <v>222</v>
      </c>
      <c r="R804" t="s">
        <v>4931</v>
      </c>
      <c r="S804" t="s">
        <v>4932</v>
      </c>
    </row>
    <row r="805" spans="1:19">
      <c r="A805" t="s">
        <v>4933</v>
      </c>
      <c r="B805" t="s">
        <v>4934</v>
      </c>
      <c r="C805" s="5" t="str">
        <f t="shared" si="12"/>
        <v>GIZGA Essentials Portable</v>
      </c>
      <c r="D805" s="5" t="str">
        <f>PROPER(E805)</f>
        <v>Computers&amp;Accessories|Accessories&amp;Peripherals|Tabletaccessories|Stands</v>
      </c>
      <c r="E805" t="s">
        <v>4935</v>
      </c>
      <c r="F805">
        <v>149</v>
      </c>
      <c r="G805">
        <v>499</v>
      </c>
      <c r="H805" s="1">
        <v>0.7</v>
      </c>
      <c r="I805">
        <v>4.0999999999999996</v>
      </c>
      <c r="J805" s="4">
        <v>25607</v>
      </c>
      <c r="K805" t="s">
        <v>4936</v>
      </c>
      <c r="P805" t="s">
        <v>4937</v>
      </c>
      <c r="Q805" t="s">
        <v>4938</v>
      </c>
      <c r="R805" t="s">
        <v>4939</v>
      </c>
      <c r="S805" t="s">
        <v>4940</v>
      </c>
    </row>
    <row r="806" spans="1:19">
      <c r="A806" t="s">
        <v>4941</v>
      </c>
      <c r="B806" t="s">
        <v>4942</v>
      </c>
      <c r="C806" s="5" t="str">
        <f t="shared" si="12"/>
        <v>boAt Stone 650</v>
      </c>
      <c r="D806" s="5" t="str">
        <f>PROPER(E806)</f>
        <v>Electronics|Homeaudio|Speakers|Bluetoothspeakers</v>
      </c>
      <c r="E806" t="s">
        <v>4111</v>
      </c>
      <c r="F806" s="2">
        <v>1799</v>
      </c>
      <c r="G806" s="2">
        <v>4990</v>
      </c>
      <c r="H806" s="1">
        <v>0.64</v>
      </c>
      <c r="I806">
        <v>4.2</v>
      </c>
      <c r="J806" s="4">
        <v>41226</v>
      </c>
      <c r="K806" t="s">
        <v>4943</v>
      </c>
      <c r="P806" t="s">
        <v>4944</v>
      </c>
      <c r="Q806" t="s">
        <v>4945</v>
      </c>
      <c r="R806" t="s">
        <v>4946</v>
      </c>
      <c r="S806" t="s">
        <v>4947</v>
      </c>
    </row>
    <row r="807" spans="1:19">
      <c r="A807" t="s">
        <v>4948</v>
      </c>
      <c r="B807" t="s">
        <v>4949</v>
      </c>
      <c r="C807" s="5" t="str">
        <f t="shared" si="12"/>
        <v>ESnipe Mart Worldwide</v>
      </c>
      <c r="D807" s="5" t="str">
        <f>PROPER(E807)</f>
        <v>Homeimprovement|Electrical|Adapters&amp;Multi-Outlets</v>
      </c>
      <c r="E807" t="s">
        <v>4950</v>
      </c>
      <c r="F807">
        <v>425</v>
      </c>
      <c r="G807">
        <v>999</v>
      </c>
      <c r="H807" s="1">
        <v>0.56999999999999995</v>
      </c>
      <c r="I807">
        <v>4</v>
      </c>
      <c r="J807" s="4">
        <v>2581</v>
      </c>
      <c r="K807" t="s">
        <v>4951</v>
      </c>
      <c r="P807" t="s">
        <v>4952</v>
      </c>
      <c r="Q807" t="s">
        <v>4953</v>
      </c>
      <c r="R807" t="s">
        <v>4954</v>
      </c>
      <c r="S807" t="s">
        <v>4955</v>
      </c>
    </row>
    <row r="808" spans="1:19">
      <c r="A808" t="s">
        <v>4956</v>
      </c>
      <c r="B808" t="s">
        <v>4957</v>
      </c>
      <c r="C808" s="5" t="str">
        <f t="shared" si="12"/>
        <v>boAt Stone 180</v>
      </c>
      <c r="D808" s="5" t="str">
        <f>PROPER(E808)</f>
        <v>Electronics|Homeaudio|Speakers|Outdoorspeakers</v>
      </c>
      <c r="E808" t="s">
        <v>4599</v>
      </c>
      <c r="F808">
        <v>999</v>
      </c>
      <c r="G808" s="2">
        <v>2490</v>
      </c>
      <c r="H808" s="1">
        <v>0.6</v>
      </c>
      <c r="I808">
        <v>4.0999999999999996</v>
      </c>
      <c r="J808" s="4">
        <v>18331</v>
      </c>
      <c r="K808" t="s">
        <v>4958</v>
      </c>
      <c r="P808" t="s">
        <v>4959</v>
      </c>
      <c r="Q808" t="s">
        <v>4960</v>
      </c>
      <c r="R808" t="s">
        <v>4961</v>
      </c>
      <c r="S808" t="s">
        <v>4962</v>
      </c>
    </row>
    <row r="809" spans="1:19">
      <c r="A809" t="s">
        <v>4963</v>
      </c>
      <c r="B809" t="s">
        <v>4964</v>
      </c>
      <c r="C809" s="5" t="str">
        <f t="shared" si="12"/>
        <v>Portronics Ruffpad 8.5M</v>
      </c>
      <c r="D809" s="5" t="str">
        <f>PROPER(E809)</f>
        <v>Computers&amp;Accessories|Accessories&amp;Peripherals|Keyboards,Mice&amp;Inputdevices|Graphictablets</v>
      </c>
      <c r="E809" t="s">
        <v>3638</v>
      </c>
      <c r="F809">
        <v>378</v>
      </c>
      <c r="G809">
        <v>999</v>
      </c>
      <c r="H809" s="1">
        <v>0.62</v>
      </c>
      <c r="I809">
        <v>4.0999999999999996</v>
      </c>
      <c r="J809" s="4">
        <v>1779</v>
      </c>
      <c r="K809" t="s">
        <v>4965</v>
      </c>
      <c r="P809" t="s">
        <v>4966</v>
      </c>
      <c r="Q809" t="s">
        <v>4967</v>
      </c>
      <c r="R809" t="s">
        <v>4968</v>
      </c>
      <c r="S809" t="s">
        <v>4969</v>
      </c>
    </row>
    <row r="810" spans="1:19">
      <c r="A810" t="s">
        <v>4970</v>
      </c>
      <c r="B810" t="s">
        <v>4971</v>
      </c>
      <c r="C810" s="5" t="str">
        <f t="shared" si="12"/>
        <v>BRUSTRO Copytinta Coloured</v>
      </c>
      <c r="D810" s="5" t="str">
        <f>PROPER(E810)</f>
        <v>Officeproducts|Officepaperproducts|Paper|Copy&amp;Printingpaper|Colouredpaper</v>
      </c>
      <c r="E810" t="s">
        <v>4972</v>
      </c>
      <c r="F810">
        <v>99</v>
      </c>
      <c r="G810">
        <v>99</v>
      </c>
      <c r="H810" s="1">
        <v>0</v>
      </c>
      <c r="I810">
        <v>4.3</v>
      </c>
      <c r="J810" s="4">
        <v>388</v>
      </c>
      <c r="K810" t="s">
        <v>4973</v>
      </c>
      <c r="P810" t="s">
        <v>4974</v>
      </c>
      <c r="Q810" t="s">
        <v>4975</v>
      </c>
      <c r="R810" t="s">
        <v>4976</v>
      </c>
      <c r="S810" t="s">
        <v>4977</v>
      </c>
    </row>
    <row r="811" spans="1:19">
      <c r="A811" t="s">
        <v>4978</v>
      </c>
      <c r="B811" t="s">
        <v>4979</v>
      </c>
      <c r="C811" s="5" t="str">
        <f t="shared" si="12"/>
        <v>Cuzor 12V Mini</v>
      </c>
      <c r="D811" s="5" t="str">
        <f>PROPER(E811)</f>
        <v>Computers&amp;Accessories|Networkingdevices|Routers</v>
      </c>
      <c r="E811" t="s">
        <v>4060</v>
      </c>
      <c r="F811" s="2">
        <v>1499</v>
      </c>
      <c r="G811" s="2">
        <v>2999</v>
      </c>
      <c r="H811" s="1">
        <v>0.5</v>
      </c>
      <c r="I811">
        <v>4.5</v>
      </c>
      <c r="J811" s="4">
        <v>8656</v>
      </c>
      <c r="K811" t="s">
        <v>4980</v>
      </c>
      <c r="P811" t="s">
        <v>4981</v>
      </c>
      <c r="Q811" t="s">
        <v>4982</v>
      </c>
      <c r="R811" t="s">
        <v>4983</v>
      </c>
      <c r="S811" t="s">
        <v>4984</v>
      </c>
    </row>
    <row r="812" spans="1:19">
      <c r="A812" t="s">
        <v>4985</v>
      </c>
      <c r="B812" t="s">
        <v>4986</v>
      </c>
      <c r="C812" s="5" t="str">
        <f t="shared" si="12"/>
        <v>Crucial BX500 240GB</v>
      </c>
      <c r="D812" s="5" t="str">
        <f>PROPER(E812)</f>
        <v>Computers&amp;Accessories|Components|Internalsolidstatedrives</v>
      </c>
      <c r="E812" t="s">
        <v>4987</v>
      </c>
      <c r="F812" s="2">
        <v>1815</v>
      </c>
      <c r="G812" s="2">
        <v>3100</v>
      </c>
      <c r="H812" s="1">
        <v>0.41</v>
      </c>
      <c r="I812">
        <v>4.5</v>
      </c>
      <c r="J812" s="4">
        <v>92925</v>
      </c>
      <c r="K812" t="s">
        <v>4988</v>
      </c>
      <c r="P812" t="s">
        <v>4989</v>
      </c>
      <c r="Q812" t="s">
        <v>4990</v>
      </c>
      <c r="R812" t="s">
        <v>4991</v>
      </c>
      <c r="S812" t="s">
        <v>4992</v>
      </c>
    </row>
    <row r="813" spans="1:19">
      <c r="A813" t="s">
        <v>4993</v>
      </c>
      <c r="B813" t="s">
        <v>4994</v>
      </c>
      <c r="C813" s="5" t="str">
        <f t="shared" si="12"/>
        <v>Classmate Pulse Spiral</v>
      </c>
      <c r="D813" s="5" t="str">
        <f>PROPER(E813)</f>
        <v>Officeproducts|Officepaperproducts|Paper|Stationery|Notebooks,Writingpads&amp;Diaries|Compositionnotebooks</v>
      </c>
      <c r="E813" t="s">
        <v>4659</v>
      </c>
      <c r="F813">
        <v>67</v>
      </c>
      <c r="G813">
        <v>75</v>
      </c>
      <c r="H813" s="1">
        <v>0.11</v>
      </c>
      <c r="I813">
        <v>4.0999999999999996</v>
      </c>
      <c r="J813" s="4">
        <v>1269</v>
      </c>
      <c r="K813" t="s">
        <v>4995</v>
      </c>
      <c r="P813" t="s">
        <v>4996</v>
      </c>
      <c r="Q813" t="s">
        <v>4997</v>
      </c>
      <c r="R813" t="s">
        <v>4998</v>
      </c>
      <c r="S813" t="s">
        <v>4999</v>
      </c>
    </row>
    <row r="814" spans="1:19">
      <c r="A814" t="s">
        <v>5000</v>
      </c>
      <c r="B814" t="s">
        <v>5001</v>
      </c>
      <c r="C814" s="5" t="str">
        <f t="shared" si="12"/>
        <v>Portronics My buddy</v>
      </c>
      <c r="D814" s="5" t="str">
        <f>PROPER(E814)</f>
        <v>Computers&amp;Accessories|Accessories&amp;Peripherals|Laptopaccessories|Lapdesks</v>
      </c>
      <c r="E814" t="s">
        <v>3652</v>
      </c>
      <c r="F814" s="2">
        <v>1889</v>
      </c>
      <c r="G814" s="2">
        <v>2699</v>
      </c>
      <c r="H814" s="1">
        <v>0.3</v>
      </c>
      <c r="I814">
        <v>4.3</v>
      </c>
      <c r="J814" s="4">
        <v>17394</v>
      </c>
      <c r="K814" t="s">
        <v>5002</v>
      </c>
      <c r="P814" t="s">
        <v>5003</v>
      </c>
      <c r="Q814" t="s">
        <v>5004</v>
      </c>
      <c r="R814" t="s">
        <v>5005</v>
      </c>
      <c r="S814" t="s">
        <v>5006</v>
      </c>
    </row>
    <row r="815" spans="1:19">
      <c r="A815" t="s">
        <v>5007</v>
      </c>
      <c r="B815" t="s">
        <v>5008</v>
      </c>
      <c r="C815" s="5" t="str">
        <f t="shared" si="12"/>
        <v>ZEBRONICS Zeb-Evolve Wireless</v>
      </c>
      <c r="D815" s="5" t="str">
        <f>PROPER(E815)</f>
        <v>Electronics|Headphones,Earbuds&amp;Accessories|Headphones|In-Ear</v>
      </c>
      <c r="E815" t="s">
        <v>2271</v>
      </c>
      <c r="F815">
        <v>499</v>
      </c>
      <c r="G815" s="2">
        <v>1499</v>
      </c>
      <c r="H815" s="1">
        <v>0.67</v>
      </c>
      <c r="I815">
        <v>3.6</v>
      </c>
      <c r="J815" s="4">
        <v>9169</v>
      </c>
      <c r="K815" t="s">
        <v>5009</v>
      </c>
      <c r="P815" t="s">
        <v>5010</v>
      </c>
      <c r="Q815" t="s">
        <v>5011</v>
      </c>
      <c r="R815" t="s">
        <v>5012</v>
      </c>
      <c r="S815" t="s">
        <v>5013</v>
      </c>
    </row>
    <row r="816" spans="1:19">
      <c r="A816" t="s">
        <v>5014</v>
      </c>
      <c r="B816" t="s">
        <v>5015</v>
      </c>
      <c r="C816" s="5" t="str">
        <f t="shared" si="12"/>
        <v>INOVERA World Map</v>
      </c>
      <c r="D816" s="5" t="str">
        <f>PROPER(E816)</f>
        <v>Computers&amp;Accessories|Accessories&amp;Peripherals|Keyboards,Mice&amp;Inputdevices|Keyboard&amp;Miceaccessories|Mousepads</v>
      </c>
      <c r="E816" t="s">
        <v>3999</v>
      </c>
      <c r="F816">
        <v>499</v>
      </c>
      <c r="G816">
        <v>999</v>
      </c>
      <c r="H816" s="1">
        <v>0.5</v>
      </c>
      <c r="I816">
        <v>4.4000000000000004</v>
      </c>
      <c r="J816" s="4">
        <v>1030</v>
      </c>
      <c r="K816" t="s">
        <v>5016</v>
      </c>
      <c r="P816" t="s">
        <v>5017</v>
      </c>
      <c r="Q816" t="s">
        <v>5018</v>
      </c>
      <c r="R816" t="s">
        <v>5019</v>
      </c>
      <c r="S816" t="s">
        <v>5020</v>
      </c>
    </row>
    <row r="817" spans="1:19">
      <c r="A817" t="s">
        <v>5021</v>
      </c>
      <c r="B817" t="s">
        <v>5022</v>
      </c>
      <c r="C817" s="5" t="str">
        <f t="shared" si="12"/>
        <v>Seagate One Touch</v>
      </c>
      <c r="D817" s="5" t="str">
        <f>PROPER(E817)</f>
        <v>Computers&amp;Accessories|Externaldevices&amp;Datastorage|Externalharddisks</v>
      </c>
      <c r="E817" t="s">
        <v>3829</v>
      </c>
      <c r="F817" s="2">
        <v>5799</v>
      </c>
      <c r="G817" s="2">
        <v>7999</v>
      </c>
      <c r="H817" s="1">
        <v>0.28000000000000003</v>
      </c>
      <c r="I817">
        <v>4.5</v>
      </c>
      <c r="J817" s="4">
        <v>50273</v>
      </c>
      <c r="K817" t="s">
        <v>5023</v>
      </c>
      <c r="P817" t="s">
        <v>5024</v>
      </c>
      <c r="Q817" t="s">
        <v>5025</v>
      </c>
      <c r="R817" t="s">
        <v>5026</v>
      </c>
      <c r="S817" t="s">
        <v>5027</v>
      </c>
    </row>
    <row r="818" spans="1:19">
      <c r="A818" t="s">
        <v>5028</v>
      </c>
      <c r="B818" t="s">
        <v>5029</v>
      </c>
      <c r="C818" s="5" t="str">
        <f t="shared" si="12"/>
        <v>ZEBRONICS Zeb-Fame 5watts</v>
      </c>
      <c r="D818" s="5" t="str">
        <f>PROPER(E818)</f>
        <v>Electronics|Homeaudio|Speakers|Multimediaspeakersystems</v>
      </c>
      <c r="E818" t="s">
        <v>5030</v>
      </c>
      <c r="F818">
        <v>499</v>
      </c>
      <c r="G818">
        <v>799</v>
      </c>
      <c r="H818" s="1">
        <v>0.38</v>
      </c>
      <c r="I818">
        <v>3.9</v>
      </c>
      <c r="J818" s="4">
        <v>6742</v>
      </c>
      <c r="K818" t="s">
        <v>5031</v>
      </c>
      <c r="P818" t="s">
        <v>5032</v>
      </c>
      <c r="Q818" t="s">
        <v>5033</v>
      </c>
      <c r="R818" t="s">
        <v>5034</v>
      </c>
      <c r="S818" t="s">
        <v>5035</v>
      </c>
    </row>
    <row r="819" spans="1:19">
      <c r="A819" t="s">
        <v>5036</v>
      </c>
      <c r="B819" t="s">
        <v>5037</v>
      </c>
      <c r="C819" s="5" t="str">
        <f t="shared" si="12"/>
        <v>TVARA LCD Writing</v>
      </c>
      <c r="D819" s="5" t="str">
        <f>PROPER(E819)</f>
        <v>Computers&amp;Accessories|Accessories&amp;Peripherals|Keyboards,Mice&amp;Inputdevices|Graphictablets</v>
      </c>
      <c r="E819" t="s">
        <v>3638</v>
      </c>
      <c r="F819">
        <v>249</v>
      </c>
      <c r="G819">
        <v>600</v>
      </c>
      <c r="H819" s="1">
        <v>0.59</v>
      </c>
      <c r="I819">
        <v>4</v>
      </c>
      <c r="J819" s="4">
        <v>1208</v>
      </c>
      <c r="K819" t="s">
        <v>5038</v>
      </c>
      <c r="P819" t="s">
        <v>5039</v>
      </c>
      <c r="Q819" t="s">
        <v>5040</v>
      </c>
      <c r="R819" t="s">
        <v>5041</v>
      </c>
      <c r="S819" t="s">
        <v>5042</v>
      </c>
    </row>
    <row r="820" spans="1:19">
      <c r="A820" t="s">
        <v>225</v>
      </c>
      <c r="B820" t="s">
        <v>226</v>
      </c>
      <c r="C820" s="5" t="str">
        <f t="shared" si="12"/>
        <v>Ambrane 60W /</v>
      </c>
      <c r="D820" s="5" t="str">
        <f>PROPER(E820)</f>
        <v>Computers&amp;Accessories|Accessories&amp;Peripherals|Cables&amp;Accessories|Cables|Usbcables</v>
      </c>
      <c r="E820" t="s">
        <v>15</v>
      </c>
      <c r="F820">
        <v>179</v>
      </c>
      <c r="G820">
        <v>499</v>
      </c>
      <c r="H820" s="1">
        <v>0.64</v>
      </c>
      <c r="I820">
        <v>4</v>
      </c>
      <c r="J820" s="4">
        <v>1933</v>
      </c>
      <c r="K820" t="s">
        <v>227</v>
      </c>
      <c r="P820" t="s">
        <v>9440</v>
      </c>
      <c r="Q820" t="s">
        <v>9441</v>
      </c>
      <c r="R820" t="s">
        <v>228</v>
      </c>
      <c r="S820" t="s">
        <v>5043</v>
      </c>
    </row>
    <row r="821" spans="1:19">
      <c r="A821" t="s">
        <v>5044</v>
      </c>
      <c r="B821" t="s">
        <v>5045</v>
      </c>
      <c r="C821" s="5" t="str">
        <f t="shared" si="12"/>
        <v>Western Digital WD</v>
      </c>
      <c r="D821" s="5" t="str">
        <f>PROPER(E821)</f>
        <v>Computers&amp;Accessories|Externaldevices&amp;Datastorage|Externalharddisks</v>
      </c>
      <c r="E821" t="s">
        <v>3829</v>
      </c>
      <c r="F821" s="2">
        <v>4449</v>
      </c>
      <c r="G821" s="2">
        <v>5734</v>
      </c>
      <c r="H821" s="1">
        <v>0.22</v>
      </c>
      <c r="I821">
        <v>4.4000000000000004</v>
      </c>
      <c r="J821" s="4">
        <v>25006</v>
      </c>
      <c r="K821" t="s">
        <v>5046</v>
      </c>
      <c r="P821" t="s">
        <v>5047</v>
      </c>
      <c r="Q821" t="s">
        <v>9470</v>
      </c>
      <c r="R821" t="s">
        <v>5048</v>
      </c>
      <c r="S821" t="s">
        <v>5049</v>
      </c>
    </row>
    <row r="822" spans="1:19">
      <c r="A822" t="s">
        <v>5050</v>
      </c>
      <c r="B822" t="s">
        <v>5051</v>
      </c>
      <c r="C822" s="5" t="str">
        <f t="shared" si="12"/>
        <v>Redgear MP35 Speed-Type</v>
      </c>
      <c r="D822" s="5" t="str">
        <f>PROPER(E822)</f>
        <v>Computers&amp;Accessories|Accessories&amp;Peripherals|Pcgamingperipherals|Gamepads</v>
      </c>
      <c r="E822" t="s">
        <v>4468</v>
      </c>
      <c r="F822">
        <v>299</v>
      </c>
      <c r="G822">
        <v>550</v>
      </c>
      <c r="H822" s="1">
        <v>0.46</v>
      </c>
      <c r="I822">
        <v>4.5999999999999996</v>
      </c>
      <c r="J822" s="4">
        <v>33434</v>
      </c>
      <c r="K822" t="s">
        <v>5052</v>
      </c>
      <c r="P822" t="s">
        <v>5053</v>
      </c>
      <c r="Q822" t="s">
        <v>5054</v>
      </c>
      <c r="R822" t="s">
        <v>5055</v>
      </c>
      <c r="S822" t="s">
        <v>5056</v>
      </c>
    </row>
    <row r="823" spans="1:19">
      <c r="A823" t="s">
        <v>5057</v>
      </c>
      <c r="B823" t="s">
        <v>5058</v>
      </c>
      <c r="C823" s="5" t="str">
        <f t="shared" si="12"/>
        <v>Lenovo 400 Wireless</v>
      </c>
      <c r="D823" s="5" t="str">
        <f>PROPER(E823)</f>
        <v>Computers&amp;Accessories|Accessories&amp;Peripherals|Keyboards,Mice&amp;Inputdevices|Mice</v>
      </c>
      <c r="E823" t="s">
        <v>3630</v>
      </c>
      <c r="F823">
        <v>629</v>
      </c>
      <c r="G823" s="2">
        <v>1390</v>
      </c>
      <c r="H823" s="1">
        <v>0.55000000000000004</v>
      </c>
      <c r="I823">
        <v>4.4000000000000004</v>
      </c>
      <c r="J823" s="4">
        <v>6301</v>
      </c>
      <c r="K823" t="s">
        <v>5059</v>
      </c>
      <c r="P823" t="s">
        <v>5060</v>
      </c>
      <c r="Q823" t="s">
        <v>5061</v>
      </c>
      <c r="R823" t="s">
        <v>5062</v>
      </c>
      <c r="S823" t="s">
        <v>5063</v>
      </c>
    </row>
    <row r="824" spans="1:19">
      <c r="A824" t="s">
        <v>5064</v>
      </c>
      <c r="B824" t="s">
        <v>5065</v>
      </c>
      <c r="C824" s="5" t="str">
        <f t="shared" si="12"/>
        <v>Logitech K480 Wireless</v>
      </c>
      <c r="D824" s="5" t="str">
        <f>PROPER(E824)</f>
        <v>Computers&amp;Accessories|Accessories&amp;Peripherals|Keyboards,Mice&amp;Inputdevices|Keyboards</v>
      </c>
      <c r="E824" t="s">
        <v>3746</v>
      </c>
      <c r="F824" s="2">
        <v>2595</v>
      </c>
      <c r="G824" s="2">
        <v>3295</v>
      </c>
      <c r="H824" s="1">
        <v>0.21</v>
      </c>
      <c r="I824">
        <v>4.4000000000000004</v>
      </c>
      <c r="J824" s="4">
        <v>22618</v>
      </c>
      <c r="K824" t="s">
        <v>5066</v>
      </c>
      <c r="P824" t="s">
        <v>5067</v>
      </c>
      <c r="Q824" t="s">
        <v>5068</v>
      </c>
      <c r="R824" t="s">
        <v>5069</v>
      </c>
      <c r="S824" t="s">
        <v>5070</v>
      </c>
    </row>
    <row r="825" spans="1:19">
      <c r="A825" t="s">
        <v>230</v>
      </c>
      <c r="B825" t="s">
        <v>231</v>
      </c>
      <c r="C825" s="5" t="str">
        <f t="shared" si="12"/>
        <v>Zoul USB C</v>
      </c>
      <c r="D825" s="5" t="str">
        <f>PROPER(E825)</f>
        <v>Computers&amp;Accessories|Accessories&amp;Peripherals|Cables&amp;Accessories|Cables|Usbcables</v>
      </c>
      <c r="E825" t="s">
        <v>15</v>
      </c>
      <c r="F825">
        <v>389</v>
      </c>
      <c r="G825" s="2">
        <v>1099</v>
      </c>
      <c r="H825" s="1">
        <v>0.65</v>
      </c>
      <c r="I825">
        <v>4.3</v>
      </c>
      <c r="J825" s="4">
        <v>974</v>
      </c>
      <c r="K825" t="s">
        <v>232</v>
      </c>
      <c r="P825" t="s">
        <v>233</v>
      </c>
      <c r="Q825" t="s">
        <v>234</v>
      </c>
      <c r="R825" t="s">
        <v>5071</v>
      </c>
      <c r="S825" t="s">
        <v>5072</v>
      </c>
    </row>
    <row r="826" spans="1:19">
      <c r="A826" t="s">
        <v>5073</v>
      </c>
      <c r="B826" t="s">
        <v>5074</v>
      </c>
      <c r="C826" s="5" t="str">
        <f t="shared" si="12"/>
        <v>RESONATE RouterUPS CRU12V2A</v>
      </c>
      <c r="D826" s="5" t="str">
        <f>PROPER(E826)</f>
        <v>Computers&amp;Accessories|Networkingdevices|Routers</v>
      </c>
      <c r="E826" t="s">
        <v>4060</v>
      </c>
      <c r="F826" s="2">
        <v>1799</v>
      </c>
      <c r="G826" s="2">
        <v>2911</v>
      </c>
      <c r="H826" s="1">
        <v>0.38</v>
      </c>
      <c r="I826">
        <v>4.3</v>
      </c>
      <c r="J826" s="4">
        <v>20342</v>
      </c>
      <c r="K826" t="s">
        <v>5075</v>
      </c>
      <c r="P826" t="s">
        <v>5076</v>
      </c>
      <c r="Q826" t="s">
        <v>5077</v>
      </c>
      <c r="R826" t="s">
        <v>5078</v>
      </c>
      <c r="S826" t="s">
        <v>5079</v>
      </c>
    </row>
    <row r="827" spans="1:19">
      <c r="A827" t="s">
        <v>5080</v>
      </c>
      <c r="B827" t="s">
        <v>5081</v>
      </c>
      <c r="C827" s="5" t="str">
        <f t="shared" si="12"/>
        <v>3M Post-it Sticky</v>
      </c>
      <c r="D827" s="5" t="str">
        <f>PROPER(E827)</f>
        <v>Officeproducts|Officepaperproducts|Paper|Stationery|Notebooks,Writingpads&amp;Diaries|Notepads&amp;Memobooks</v>
      </c>
      <c r="E827" t="s">
        <v>4285</v>
      </c>
      <c r="F827">
        <v>90</v>
      </c>
      <c r="G827">
        <v>175</v>
      </c>
      <c r="H827" s="1">
        <v>0.49</v>
      </c>
      <c r="I827">
        <v>4.4000000000000004</v>
      </c>
      <c r="J827" s="4">
        <v>7429</v>
      </c>
      <c r="K827" t="s">
        <v>5082</v>
      </c>
      <c r="P827" t="s">
        <v>5083</v>
      </c>
      <c r="Q827" t="s">
        <v>5084</v>
      </c>
      <c r="R827" t="s">
        <v>5085</v>
      </c>
      <c r="S827" t="s">
        <v>5086</v>
      </c>
    </row>
    <row r="828" spans="1:19">
      <c r="A828" t="s">
        <v>5087</v>
      </c>
      <c r="B828" t="s">
        <v>5088</v>
      </c>
      <c r="C828" s="5" t="str">
        <f t="shared" si="12"/>
        <v>OFIXO Multi-Purpose Laptop</v>
      </c>
      <c r="D828" s="5" t="str">
        <f>PROPER(E828)</f>
        <v>Computers&amp;Accessories|Accessories&amp;Peripherals|Laptopaccessories|Lapdesks</v>
      </c>
      <c r="E828" t="s">
        <v>3652</v>
      </c>
      <c r="F828">
        <v>599</v>
      </c>
      <c r="G828">
        <v>599</v>
      </c>
      <c r="H828" s="1">
        <v>0</v>
      </c>
      <c r="I828">
        <v>4</v>
      </c>
      <c r="J828" s="4">
        <v>26423</v>
      </c>
      <c r="K828" t="s">
        <v>5089</v>
      </c>
      <c r="P828" t="s">
        <v>5090</v>
      </c>
      <c r="Q828" t="s">
        <v>5091</v>
      </c>
      <c r="R828" t="s">
        <v>5092</v>
      </c>
      <c r="S828" t="s">
        <v>5093</v>
      </c>
    </row>
    <row r="829" spans="1:19">
      <c r="A829" t="s">
        <v>5094</v>
      </c>
      <c r="B829" t="s">
        <v>5095</v>
      </c>
      <c r="C829" s="5" t="str">
        <f t="shared" si="12"/>
        <v>Fire-Boltt Ninja Calling</v>
      </c>
      <c r="D829" s="5" t="str">
        <f>PROPER(E829)</f>
        <v>Electronics|Wearabletechnology|Smartwatches</v>
      </c>
      <c r="E829" t="s">
        <v>2183</v>
      </c>
      <c r="F829" s="2">
        <v>1999</v>
      </c>
      <c r="G829" s="2">
        <v>7999</v>
      </c>
      <c r="H829" s="1">
        <v>0.75</v>
      </c>
      <c r="I829">
        <v>4.2</v>
      </c>
      <c r="J829" s="4">
        <v>31305</v>
      </c>
      <c r="K829" t="s">
        <v>5096</v>
      </c>
      <c r="P829" t="s">
        <v>5097</v>
      </c>
      <c r="Q829" t="s">
        <v>5098</v>
      </c>
      <c r="R829" t="s">
        <v>5099</v>
      </c>
      <c r="S829" t="s">
        <v>5100</v>
      </c>
    </row>
    <row r="830" spans="1:19">
      <c r="A830" t="s">
        <v>5101</v>
      </c>
      <c r="B830" t="s">
        <v>5102</v>
      </c>
      <c r="C830" s="5" t="str">
        <f t="shared" si="12"/>
        <v>Airtel AMF-311WW Data</v>
      </c>
      <c r="D830" s="5" t="str">
        <f>PROPER(E830)</f>
        <v>Computers&amp;Accessories|Networkingdevices|Datacards&amp;Dongles</v>
      </c>
      <c r="E830" t="s">
        <v>5103</v>
      </c>
      <c r="F830" s="2">
        <v>2099</v>
      </c>
      <c r="G830" s="2">
        <v>3250</v>
      </c>
      <c r="H830" s="1">
        <v>0.35</v>
      </c>
      <c r="I830">
        <v>3.8</v>
      </c>
      <c r="J830" s="4">
        <v>11213</v>
      </c>
      <c r="K830" t="s">
        <v>5104</v>
      </c>
      <c r="P830" t="s">
        <v>5105</v>
      </c>
      <c r="Q830" t="s">
        <v>5106</v>
      </c>
      <c r="R830" t="s">
        <v>5107</v>
      </c>
      <c r="S830" t="s">
        <v>5108</v>
      </c>
    </row>
    <row r="831" spans="1:19">
      <c r="A831" t="s">
        <v>5109</v>
      </c>
      <c r="B831" t="s">
        <v>5110</v>
      </c>
      <c r="C831" s="5" t="str">
        <f t="shared" si="12"/>
        <v>Gizga Essentials Laptop</v>
      </c>
      <c r="D831" s="5" t="str">
        <f>PROPER(E831)</f>
        <v>Computers&amp;Accessories|Accessories&amp;Peripherals|Laptopaccessories|Laptopchargers&amp;Powersupplies</v>
      </c>
      <c r="E831" t="s">
        <v>5111</v>
      </c>
      <c r="F831">
        <v>179</v>
      </c>
      <c r="G831">
        <v>499</v>
      </c>
      <c r="H831" s="1">
        <v>0.64</v>
      </c>
      <c r="I831">
        <v>4.0999999999999996</v>
      </c>
      <c r="J831" s="4">
        <v>10174</v>
      </c>
      <c r="K831" t="s">
        <v>5112</v>
      </c>
      <c r="P831" t="s">
        <v>5113</v>
      </c>
      <c r="Q831" t="s">
        <v>5114</v>
      </c>
      <c r="R831" t="s">
        <v>5115</v>
      </c>
      <c r="S831" t="s">
        <v>5116</v>
      </c>
    </row>
    <row r="832" spans="1:19">
      <c r="A832" t="s">
        <v>5117</v>
      </c>
      <c r="B832" t="s">
        <v>5118</v>
      </c>
      <c r="C832" s="5" t="str">
        <f t="shared" si="12"/>
        <v>Logitech MK270r USB</v>
      </c>
      <c r="D832" s="5" t="str">
        <f>PROPER(E832)</f>
        <v>Computers&amp;Accessories|Accessories&amp;Peripherals|Keyboards,Mice&amp;Inputdevices|Keyboard&amp;Mousesets</v>
      </c>
      <c r="E832" t="s">
        <v>3815</v>
      </c>
      <c r="F832" s="2">
        <v>1345</v>
      </c>
      <c r="G832" s="2">
        <v>2295</v>
      </c>
      <c r="H832" s="1">
        <v>0.41</v>
      </c>
      <c r="I832">
        <v>4.2</v>
      </c>
      <c r="J832" s="4">
        <v>17413</v>
      </c>
      <c r="K832" t="s">
        <v>5119</v>
      </c>
      <c r="P832" t="s">
        <v>5120</v>
      </c>
      <c r="Q832" t="s">
        <v>5121</v>
      </c>
      <c r="R832" t="s">
        <v>5122</v>
      </c>
      <c r="S832" t="s">
        <v>5123</v>
      </c>
    </row>
    <row r="833" spans="1:19">
      <c r="A833" t="s">
        <v>5124</v>
      </c>
      <c r="B833" t="s">
        <v>5125</v>
      </c>
      <c r="C833" s="5" t="str">
        <f t="shared" si="12"/>
        <v>DIGITEK¬Æ (DTR-200MT) (18</v>
      </c>
      <c r="D833" s="5" t="str">
        <f>PROPER(E833)</f>
        <v>Electronics|Cameras&amp;Photography|Accessories|Tripods&amp;Monopods|Tripodlegs</v>
      </c>
      <c r="E833" t="s">
        <v>3918</v>
      </c>
      <c r="F833">
        <v>349</v>
      </c>
      <c r="G833">
        <v>995</v>
      </c>
      <c r="H833" s="1">
        <v>0.65</v>
      </c>
      <c r="I833">
        <v>4.2</v>
      </c>
      <c r="J833" s="4">
        <v>6676</v>
      </c>
      <c r="K833" t="s">
        <v>5126</v>
      </c>
      <c r="P833" t="s">
        <v>5127</v>
      </c>
      <c r="Q833" t="s">
        <v>5128</v>
      </c>
      <c r="R833" t="s">
        <v>5129</v>
      </c>
      <c r="S833" t="s">
        <v>5130</v>
      </c>
    </row>
    <row r="834" spans="1:19">
      <c r="A834" t="s">
        <v>5131</v>
      </c>
      <c r="B834" t="s">
        <v>5132</v>
      </c>
      <c r="C834" s="5" t="str">
        <f t="shared" si="12"/>
        <v>FEDUS Cat6 Ethernet</v>
      </c>
      <c r="D834" s="5" t="str">
        <f>PROPER(E834)</f>
        <v>Computers&amp;Accessories|Accessories&amp;Peripherals|Cables&amp;Accessories|Cables|Ethernetcables</v>
      </c>
      <c r="E834" t="s">
        <v>4708</v>
      </c>
      <c r="F834">
        <v>287</v>
      </c>
      <c r="G834">
        <v>499</v>
      </c>
      <c r="H834" s="1">
        <v>0.42</v>
      </c>
      <c r="I834">
        <v>4.4000000000000004</v>
      </c>
      <c r="J834" s="4">
        <v>8076</v>
      </c>
      <c r="K834" t="s">
        <v>5133</v>
      </c>
      <c r="P834" t="s">
        <v>5134</v>
      </c>
      <c r="Q834" t="s">
        <v>5135</v>
      </c>
      <c r="R834" t="s">
        <v>5136</v>
      </c>
      <c r="S834" t="s">
        <v>5137</v>
      </c>
    </row>
    <row r="835" spans="1:19">
      <c r="A835" t="s">
        <v>237</v>
      </c>
      <c r="B835" t="s">
        <v>238</v>
      </c>
      <c r="C835" s="5" t="str">
        <f t="shared" ref="C835:C898" si="13">TRIM(LEFT(B835,FIND(" ",B835,FIND(" ",B835,FIND(" ",B835)+1)+1)))</f>
        <v>Samsung Original Type</v>
      </c>
      <c r="D835" s="5" t="str">
        <f>PROPER(E835)</f>
        <v>Computers&amp;Accessories|Accessories&amp;Peripherals|Cables&amp;Accessories|Cables|Usbcables</v>
      </c>
      <c r="E835" t="s">
        <v>15</v>
      </c>
      <c r="F835">
        <v>599</v>
      </c>
      <c r="G835">
        <v>599</v>
      </c>
      <c r="H835" s="1">
        <v>0</v>
      </c>
      <c r="I835">
        <v>4.3</v>
      </c>
      <c r="J835" s="4">
        <v>355</v>
      </c>
      <c r="K835" t="s">
        <v>239</v>
      </c>
      <c r="P835" t="s">
        <v>240</v>
      </c>
      <c r="Q835" t="s">
        <v>5138</v>
      </c>
      <c r="R835" t="s">
        <v>5139</v>
      </c>
      <c r="S835" t="s">
        <v>5140</v>
      </c>
    </row>
    <row r="836" spans="1:19">
      <c r="A836" t="s">
        <v>5141</v>
      </c>
      <c r="B836" t="s">
        <v>5142</v>
      </c>
      <c r="C836" s="5" t="str">
        <f t="shared" si="13"/>
        <v>Kingston DataTraveler Exodia</v>
      </c>
      <c r="D836" s="5" t="str">
        <f>PROPER(E836)</f>
        <v>Computers&amp;Accessories|Externaldevices&amp;Datastorage|Pendrives</v>
      </c>
      <c r="E836" t="s">
        <v>3622</v>
      </c>
      <c r="F836">
        <v>349</v>
      </c>
      <c r="G836">
        <v>450</v>
      </c>
      <c r="H836" s="1">
        <v>0.22</v>
      </c>
      <c r="I836">
        <v>4.0999999999999996</v>
      </c>
      <c r="J836" s="4">
        <v>18656</v>
      </c>
      <c r="K836" t="s">
        <v>5143</v>
      </c>
      <c r="P836" t="s">
        <v>5144</v>
      </c>
      <c r="Q836" t="s">
        <v>5145</v>
      </c>
      <c r="R836" t="s">
        <v>5146</v>
      </c>
      <c r="S836" t="s">
        <v>5147</v>
      </c>
    </row>
    <row r="837" spans="1:19">
      <c r="A837" t="s">
        <v>5148</v>
      </c>
      <c r="B837" t="s">
        <v>5149</v>
      </c>
      <c r="C837" s="5" t="str">
        <f t="shared" si="13"/>
        <v>Duracell Rechargeable AA</v>
      </c>
      <c r="D837" s="5" t="str">
        <f>PROPER(E837)</f>
        <v>Electronics|Generalpurposebatteries&amp;Batterychargers|Disposablebatteries</v>
      </c>
      <c r="E837" t="s">
        <v>3775</v>
      </c>
      <c r="F837">
        <v>879</v>
      </c>
      <c r="G837" s="2">
        <v>1109</v>
      </c>
      <c r="H837" s="1">
        <v>0.21</v>
      </c>
      <c r="I837">
        <v>4.4000000000000004</v>
      </c>
      <c r="J837" s="4">
        <v>31599</v>
      </c>
      <c r="K837" t="s">
        <v>5150</v>
      </c>
      <c r="P837" t="s">
        <v>5151</v>
      </c>
      <c r="Q837" t="s">
        <v>5152</v>
      </c>
      <c r="R837" t="s">
        <v>5153</v>
      </c>
      <c r="S837" t="s">
        <v>5154</v>
      </c>
    </row>
    <row r="838" spans="1:19">
      <c r="A838" t="s">
        <v>244</v>
      </c>
      <c r="B838" t="s">
        <v>245</v>
      </c>
      <c r="C838" s="5" t="str">
        <f t="shared" si="13"/>
        <v>pTron Solero T351</v>
      </c>
      <c r="D838" s="5" t="str">
        <f>PROPER(E838)</f>
        <v>Computers&amp;Accessories|Accessories&amp;Peripherals|Cables&amp;Accessories|Cables|Usbcables</v>
      </c>
      <c r="E838" t="s">
        <v>15</v>
      </c>
      <c r="F838">
        <v>199</v>
      </c>
      <c r="G838">
        <v>999</v>
      </c>
      <c r="H838" s="1">
        <v>0.8</v>
      </c>
      <c r="I838">
        <v>3.9</v>
      </c>
      <c r="J838" s="4">
        <v>1075</v>
      </c>
      <c r="K838" t="s">
        <v>246</v>
      </c>
      <c r="P838" t="s">
        <v>247</v>
      </c>
      <c r="Q838" t="s">
        <v>248</v>
      </c>
      <c r="R838" t="s">
        <v>249</v>
      </c>
      <c r="S838" t="s">
        <v>5155</v>
      </c>
    </row>
    <row r="839" spans="1:19">
      <c r="A839" t="s">
        <v>5156</v>
      </c>
      <c r="B839" t="s">
        <v>5157</v>
      </c>
      <c r="C839" s="5" t="str">
        <f t="shared" si="13"/>
        <v>ENVIE¬Æ (AA10004PLNi-CD) AA</v>
      </c>
      <c r="D839" s="5" t="str">
        <f>PROPER(E839)</f>
        <v>Electronics|Generalpurposebatteries&amp;Batterychargers|Rechargeablebatteries</v>
      </c>
      <c r="E839" t="s">
        <v>4207</v>
      </c>
      <c r="F839">
        <v>250</v>
      </c>
      <c r="G839">
        <v>250</v>
      </c>
      <c r="H839" s="1">
        <v>0</v>
      </c>
      <c r="I839">
        <v>3.9</v>
      </c>
      <c r="J839" s="4">
        <v>13971</v>
      </c>
      <c r="K839" t="s">
        <v>5158</v>
      </c>
      <c r="P839" t="s">
        <v>5159</v>
      </c>
      <c r="Q839" t="s">
        <v>9471</v>
      </c>
      <c r="R839" t="s">
        <v>5160</v>
      </c>
      <c r="S839" t="s">
        <v>5161</v>
      </c>
    </row>
    <row r="840" spans="1:19">
      <c r="A840" t="s">
        <v>5162</v>
      </c>
      <c r="B840" t="s">
        <v>5163</v>
      </c>
      <c r="C840" s="5" t="str">
        <f t="shared" si="13"/>
        <v>ZEBRONICS Zeb-Buds 30</v>
      </c>
      <c r="D840" s="5" t="str">
        <f>PROPER(E840)</f>
        <v>Electronics|Headphones,Earbuds&amp;Accessories|Headphones|In-Ear</v>
      </c>
      <c r="E840" t="s">
        <v>2271</v>
      </c>
      <c r="F840">
        <v>199</v>
      </c>
      <c r="G840">
        <v>499</v>
      </c>
      <c r="H840" s="1">
        <v>0.6</v>
      </c>
      <c r="I840">
        <v>3.6</v>
      </c>
      <c r="J840" s="4">
        <v>2492</v>
      </c>
      <c r="K840" t="s">
        <v>5164</v>
      </c>
      <c r="P840" t="s">
        <v>5165</v>
      </c>
      <c r="Q840" t="s">
        <v>5166</v>
      </c>
      <c r="R840" t="s">
        <v>5167</v>
      </c>
      <c r="S840" t="s">
        <v>5168</v>
      </c>
    </row>
    <row r="841" spans="1:19">
      <c r="A841" t="s">
        <v>257</v>
      </c>
      <c r="B841" t="s">
        <v>258</v>
      </c>
      <c r="C841" s="5" t="str">
        <f t="shared" si="13"/>
        <v>Amazonbasics Nylon Braided</v>
      </c>
      <c r="D841" s="5" t="str">
        <f>PROPER(E841)</f>
        <v>Computers&amp;Accessories|Accessories&amp;Peripherals|Cables&amp;Accessories|Cables|Usbcables</v>
      </c>
      <c r="E841" t="s">
        <v>15</v>
      </c>
      <c r="F841">
        <v>899</v>
      </c>
      <c r="G841" s="2">
        <v>1900</v>
      </c>
      <c r="H841" s="1">
        <v>0.53</v>
      </c>
      <c r="I841">
        <v>4.4000000000000004</v>
      </c>
      <c r="J841" s="4">
        <v>13552</v>
      </c>
      <c r="K841" t="s">
        <v>259</v>
      </c>
      <c r="P841" t="s">
        <v>260</v>
      </c>
      <c r="Q841" t="s">
        <v>261</v>
      </c>
      <c r="R841" t="s">
        <v>5169</v>
      </c>
      <c r="S841" t="s">
        <v>5170</v>
      </c>
    </row>
    <row r="842" spans="1:19">
      <c r="A842" t="s">
        <v>264</v>
      </c>
      <c r="B842" t="s">
        <v>265</v>
      </c>
      <c r="C842" s="5" t="str">
        <f t="shared" si="13"/>
        <v>Sounce 65W OnePlus</v>
      </c>
      <c r="D842" s="5" t="str">
        <f>PROPER(E842)</f>
        <v>Computers&amp;Accessories|Accessories&amp;Peripherals|Cables&amp;Accessories|Cables|Usbcables</v>
      </c>
      <c r="E842" t="s">
        <v>15</v>
      </c>
      <c r="F842">
        <v>199</v>
      </c>
      <c r="G842">
        <v>999</v>
      </c>
      <c r="H842" s="1">
        <v>0.8</v>
      </c>
      <c r="I842">
        <v>4</v>
      </c>
      <c r="J842" s="4">
        <v>575</v>
      </c>
      <c r="K842" t="s">
        <v>266</v>
      </c>
      <c r="P842" t="s">
        <v>267</v>
      </c>
      <c r="Q842" t="s">
        <v>268</v>
      </c>
      <c r="R842" t="s">
        <v>5171</v>
      </c>
      <c r="S842" t="s">
        <v>5172</v>
      </c>
    </row>
    <row r="843" spans="1:19">
      <c r="A843" t="s">
        <v>5173</v>
      </c>
      <c r="B843" t="s">
        <v>5174</v>
      </c>
      <c r="C843" s="5" t="str">
        <f t="shared" si="13"/>
        <v>LAPSTER Accessories Power</v>
      </c>
      <c r="D843" s="5" t="str">
        <f>PROPER(E843)</f>
        <v>Computers&amp;Accessories|Accessories&amp;Peripherals|Laptopaccessories|Laptopchargers&amp;Powersupplies</v>
      </c>
      <c r="E843" t="s">
        <v>5111</v>
      </c>
      <c r="F843">
        <v>149</v>
      </c>
      <c r="G843">
        <v>999</v>
      </c>
      <c r="H843" s="1">
        <v>0.85</v>
      </c>
      <c r="I843">
        <v>3.5</v>
      </c>
      <c r="J843" s="4">
        <v>2523</v>
      </c>
      <c r="K843" t="s">
        <v>5175</v>
      </c>
      <c r="P843" t="s">
        <v>5176</v>
      </c>
      <c r="Q843" t="s">
        <v>5177</v>
      </c>
      <c r="R843" t="s">
        <v>5178</v>
      </c>
      <c r="S843" t="s">
        <v>5179</v>
      </c>
    </row>
    <row r="844" spans="1:19">
      <c r="A844" t="s">
        <v>5180</v>
      </c>
      <c r="B844" t="s">
        <v>5181</v>
      </c>
      <c r="C844" s="5" t="str">
        <f t="shared" si="13"/>
        <v>Portronics Ruffpad 12E</v>
      </c>
      <c r="D844" s="5" t="str">
        <f>PROPER(E844)</f>
        <v>Computers&amp;Accessories|Accessories&amp;Peripherals|Keyboards,Mice&amp;Inputdevices|Graphictablets</v>
      </c>
      <c r="E844" t="s">
        <v>3638</v>
      </c>
      <c r="F844">
        <v>469</v>
      </c>
      <c r="G844" s="2">
        <v>1499</v>
      </c>
      <c r="H844" s="1">
        <v>0.69</v>
      </c>
      <c r="I844">
        <v>4.0999999999999996</v>
      </c>
      <c r="J844" s="4">
        <v>352</v>
      </c>
      <c r="K844" t="s">
        <v>5182</v>
      </c>
      <c r="P844" t="s">
        <v>5183</v>
      </c>
      <c r="Q844" t="s">
        <v>5184</v>
      </c>
      <c r="R844" t="s">
        <v>5185</v>
      </c>
      <c r="S844" t="s">
        <v>5186</v>
      </c>
    </row>
    <row r="845" spans="1:19">
      <c r="A845" t="s">
        <v>5187</v>
      </c>
      <c r="B845" t="s">
        <v>5188</v>
      </c>
      <c r="C845" s="5" t="str">
        <f t="shared" si="13"/>
        <v>Verilux¬Æ USB C</v>
      </c>
      <c r="D845" s="5" t="str">
        <f>PROPER(E845)</f>
        <v>Computers&amp;Accessories|Accessories&amp;Peripherals|Usbhubs</v>
      </c>
      <c r="E845" t="s">
        <v>4537</v>
      </c>
      <c r="F845" s="2">
        <v>1187</v>
      </c>
      <c r="G845" s="2">
        <v>1929</v>
      </c>
      <c r="H845" s="1">
        <v>0.38</v>
      </c>
      <c r="I845">
        <v>4.0999999999999996</v>
      </c>
      <c r="J845" s="4">
        <v>1662</v>
      </c>
      <c r="K845" t="s">
        <v>5189</v>
      </c>
      <c r="P845" t="s">
        <v>5190</v>
      </c>
      <c r="Q845" t="s">
        <v>5191</v>
      </c>
      <c r="R845" t="s">
        <v>5192</v>
      </c>
      <c r="S845" t="s">
        <v>5193</v>
      </c>
    </row>
    <row r="846" spans="1:19">
      <c r="A846" t="s">
        <v>5194</v>
      </c>
      <c r="B846" t="s">
        <v>5195</v>
      </c>
      <c r="C846" s="5" t="str">
        <f t="shared" si="13"/>
        <v>Zebronics Zeb Wonderbar</v>
      </c>
      <c r="D846" s="5" t="str">
        <f>PROPER(E846)</f>
        <v>Computers&amp;Accessories|Accessories&amp;Peripherals|Audio&amp;Videoaccessories|Pcspeakers</v>
      </c>
      <c r="E846" t="s">
        <v>5196</v>
      </c>
      <c r="F846">
        <v>849</v>
      </c>
      <c r="G846" s="2">
        <v>1499</v>
      </c>
      <c r="H846" s="1">
        <v>0.43</v>
      </c>
      <c r="I846">
        <v>4</v>
      </c>
      <c r="J846" s="4">
        <v>7352</v>
      </c>
      <c r="K846" t="s">
        <v>5197</v>
      </c>
      <c r="P846" t="s">
        <v>5198</v>
      </c>
      <c r="Q846" t="s">
        <v>5199</v>
      </c>
      <c r="R846" t="s">
        <v>5200</v>
      </c>
      <c r="S846" t="s">
        <v>5201</v>
      </c>
    </row>
    <row r="847" spans="1:19">
      <c r="A847" t="s">
        <v>5202</v>
      </c>
      <c r="B847" t="s">
        <v>5203</v>
      </c>
      <c r="C847" s="5" t="str">
        <f t="shared" si="13"/>
        <v>HP Wired Mouse</v>
      </c>
      <c r="D847" s="5" t="str">
        <f>PROPER(E847)</f>
        <v>Computers&amp;Accessories|Accessories&amp;Peripherals|Keyboards,Mice&amp;Inputdevices|Mice</v>
      </c>
      <c r="E847" t="s">
        <v>3630</v>
      </c>
      <c r="F847">
        <v>328</v>
      </c>
      <c r="G847">
        <v>399</v>
      </c>
      <c r="H847" s="1">
        <v>0.18</v>
      </c>
      <c r="I847">
        <v>4.0999999999999996</v>
      </c>
      <c r="J847" s="4">
        <v>3441</v>
      </c>
      <c r="K847" t="s">
        <v>5204</v>
      </c>
      <c r="P847" t="s">
        <v>5205</v>
      </c>
      <c r="Q847" t="s">
        <v>5206</v>
      </c>
      <c r="R847" t="s">
        <v>5207</v>
      </c>
      <c r="S847" t="s">
        <v>5208</v>
      </c>
    </row>
    <row r="848" spans="1:19">
      <c r="A848" t="s">
        <v>5209</v>
      </c>
      <c r="B848" t="s">
        <v>5210</v>
      </c>
      <c r="C848" s="5" t="str">
        <f t="shared" si="13"/>
        <v>Anjaney Enterprise Smart</v>
      </c>
      <c r="D848" s="5" t="str">
        <f>PROPER(E848)</f>
        <v>Computers&amp;Accessories|Accessories&amp;Peripherals|Laptopaccessories|Lapdesks</v>
      </c>
      <c r="E848" t="s">
        <v>3652</v>
      </c>
      <c r="F848">
        <v>269</v>
      </c>
      <c r="G848">
        <v>699</v>
      </c>
      <c r="H848" s="1">
        <v>0.62</v>
      </c>
      <c r="I848">
        <v>4</v>
      </c>
      <c r="J848" s="4">
        <v>93</v>
      </c>
      <c r="K848" t="s">
        <v>5211</v>
      </c>
      <c r="P848" t="s">
        <v>5212</v>
      </c>
      <c r="Q848" t="s">
        <v>5213</v>
      </c>
      <c r="R848" t="s">
        <v>5214</v>
      </c>
      <c r="S848" t="s">
        <v>5215</v>
      </c>
    </row>
    <row r="849" spans="1:19">
      <c r="A849" t="s">
        <v>5216</v>
      </c>
      <c r="B849" t="s">
        <v>5217</v>
      </c>
      <c r="C849" s="5" t="str">
        <f t="shared" si="13"/>
        <v>ENVIE ECR-20 Charger</v>
      </c>
      <c r="D849" s="5" t="str">
        <f>PROPER(E849)</f>
        <v>Electronics|Cameras&amp;Photography|Accessories|Batteries&amp;Chargers|Batterychargers</v>
      </c>
      <c r="E849" t="s">
        <v>5218</v>
      </c>
      <c r="F849">
        <v>299</v>
      </c>
      <c r="G849">
        <v>400</v>
      </c>
      <c r="H849" s="1">
        <v>0.25</v>
      </c>
      <c r="I849">
        <v>3.8</v>
      </c>
      <c r="J849" s="4">
        <v>40895</v>
      </c>
      <c r="K849" t="s">
        <v>5219</v>
      </c>
      <c r="P849" t="s">
        <v>5220</v>
      </c>
      <c r="Q849" t="s">
        <v>5221</v>
      </c>
      <c r="R849" t="s">
        <v>5222</v>
      </c>
      <c r="S849" t="s">
        <v>5223</v>
      </c>
    </row>
    <row r="850" spans="1:19">
      <c r="A850" t="s">
        <v>5224</v>
      </c>
      <c r="B850" t="s">
        <v>5225</v>
      </c>
      <c r="C850" s="5" t="str">
        <f t="shared" si="13"/>
        <v>ProElite Faux Leather</v>
      </c>
      <c r="D850" s="5" t="str">
        <f>PROPER(E850)</f>
        <v>Computers&amp;Accessories|Accessories&amp;Peripherals|Tabletaccessories|Bags,Cases&amp;Sleeves|Cases</v>
      </c>
      <c r="E850" t="s">
        <v>5226</v>
      </c>
      <c r="F850">
        <v>549</v>
      </c>
      <c r="G850" s="2">
        <v>1499</v>
      </c>
      <c r="H850" s="1">
        <v>0.63</v>
      </c>
      <c r="I850">
        <v>4.3</v>
      </c>
      <c r="J850" s="4">
        <v>11006</v>
      </c>
      <c r="K850" t="s">
        <v>5227</v>
      </c>
      <c r="P850" t="s">
        <v>5228</v>
      </c>
      <c r="Q850" t="s">
        <v>5229</v>
      </c>
      <c r="R850" t="s">
        <v>5230</v>
      </c>
      <c r="S850" t="s">
        <v>5231</v>
      </c>
    </row>
    <row r="851" spans="1:19">
      <c r="A851" t="s">
        <v>5232</v>
      </c>
      <c r="B851" t="s">
        <v>5233</v>
      </c>
      <c r="C851" s="5" t="str">
        <f t="shared" si="13"/>
        <v>Classmate Pulse 6</v>
      </c>
      <c r="D851" s="5" t="str">
        <f>PROPER(E851)</f>
        <v>Officeproducts|Officepaperproducts|Paper|Stationery|Notebooks,Writingpads&amp;Diaries|Wireboundnotebooks</v>
      </c>
      <c r="E851" t="s">
        <v>4189</v>
      </c>
      <c r="F851">
        <v>114</v>
      </c>
      <c r="G851">
        <v>120</v>
      </c>
      <c r="H851" s="1">
        <v>0.05</v>
      </c>
      <c r="I851">
        <v>4.2</v>
      </c>
      <c r="J851" s="4">
        <v>8938</v>
      </c>
      <c r="K851" t="s">
        <v>5234</v>
      </c>
      <c r="P851" t="s">
        <v>5235</v>
      </c>
      <c r="Q851" t="s">
        <v>5236</v>
      </c>
      <c r="R851" t="s">
        <v>5237</v>
      </c>
      <c r="S851" t="s">
        <v>5238</v>
      </c>
    </row>
    <row r="852" spans="1:19">
      <c r="A852" t="s">
        <v>5239</v>
      </c>
      <c r="B852" t="s">
        <v>5240</v>
      </c>
      <c r="C852" s="5" t="str">
        <f t="shared" si="13"/>
        <v>Pentonic Multicolor Ball</v>
      </c>
      <c r="D852" s="5" t="str">
        <f>PROPER(E852)</f>
        <v>Officeproducts|Officepaperproducts|Paper|Stationery|Pens,Pencils&amp;Writingsupplies|Pens&amp;Refills|Stickballpointpens</v>
      </c>
      <c r="E852" t="s">
        <v>5241</v>
      </c>
      <c r="F852">
        <v>120</v>
      </c>
      <c r="G852">
        <v>120</v>
      </c>
      <c r="H852" s="1">
        <v>0</v>
      </c>
      <c r="I852">
        <v>4.0999999999999996</v>
      </c>
      <c r="J852" s="4">
        <v>4308</v>
      </c>
      <c r="K852" t="s">
        <v>5242</v>
      </c>
      <c r="P852" t="s">
        <v>5243</v>
      </c>
      <c r="Q852" t="s">
        <v>5244</v>
      </c>
      <c r="R852" t="s">
        <v>5245</v>
      </c>
      <c r="S852" t="s">
        <v>5246</v>
      </c>
    </row>
    <row r="853" spans="1:19">
      <c r="A853" t="s">
        <v>278</v>
      </c>
      <c r="B853" t="s">
        <v>279</v>
      </c>
      <c r="C853" s="5" t="str">
        <f t="shared" si="13"/>
        <v>Duracell Type C</v>
      </c>
      <c r="D853" s="5" t="str">
        <f>PROPER(E853)</f>
        <v>Computers&amp;Accessories|Accessories&amp;Peripherals|Cables&amp;Accessories|Cables|Usbcables</v>
      </c>
      <c r="E853" t="s">
        <v>15</v>
      </c>
      <c r="F853">
        <v>970</v>
      </c>
      <c r="G853" s="2">
        <v>1999</v>
      </c>
      <c r="H853" s="1">
        <v>0.51</v>
      </c>
      <c r="I853">
        <v>4.2</v>
      </c>
      <c r="J853" s="4">
        <v>462</v>
      </c>
      <c r="K853" t="s">
        <v>280</v>
      </c>
      <c r="P853" t="s">
        <v>281</v>
      </c>
      <c r="Q853" t="s">
        <v>282</v>
      </c>
      <c r="R853" t="s">
        <v>5247</v>
      </c>
      <c r="S853" t="s">
        <v>5248</v>
      </c>
    </row>
    <row r="854" spans="1:19">
      <c r="A854" t="s">
        <v>285</v>
      </c>
      <c r="B854" t="s">
        <v>286</v>
      </c>
      <c r="C854" s="5" t="str">
        <f t="shared" si="13"/>
        <v>AmazonBasics USB 2.0</v>
      </c>
      <c r="D854" s="5" t="str">
        <f>PROPER(E854)</f>
        <v>Computers&amp;Accessories|Accessories&amp;Peripherals|Cables&amp;Accessories|Cables|Usbcables</v>
      </c>
      <c r="E854" t="s">
        <v>15</v>
      </c>
      <c r="F854">
        <v>209</v>
      </c>
      <c r="G854">
        <v>695</v>
      </c>
      <c r="H854" s="1">
        <v>0.7</v>
      </c>
      <c r="I854">
        <v>4.5</v>
      </c>
      <c r="J854" s="4">
        <v>107686</v>
      </c>
      <c r="K854" t="s">
        <v>287</v>
      </c>
      <c r="P854" t="s">
        <v>288</v>
      </c>
      <c r="Q854" t="s">
        <v>289</v>
      </c>
      <c r="R854" t="s">
        <v>290</v>
      </c>
      <c r="S854" t="s">
        <v>5249</v>
      </c>
    </row>
    <row r="855" spans="1:19">
      <c r="A855" t="s">
        <v>5250</v>
      </c>
      <c r="B855" t="s">
        <v>5251</v>
      </c>
      <c r="C855" s="5" t="str">
        <f t="shared" si="13"/>
        <v>Logitech Pebble M350</v>
      </c>
      <c r="D855" s="5" t="str">
        <f>PROPER(E855)</f>
        <v>Computers&amp;Accessories|Accessories&amp;Peripherals|Keyboards,Mice&amp;Inputdevices|Mice</v>
      </c>
      <c r="E855" t="s">
        <v>3630</v>
      </c>
      <c r="F855" s="2">
        <v>1490</v>
      </c>
      <c r="G855" s="2">
        <v>2295</v>
      </c>
      <c r="H855" s="1">
        <v>0.35</v>
      </c>
      <c r="I855">
        <v>4.5999999999999996</v>
      </c>
      <c r="J855" s="4">
        <v>10652</v>
      </c>
      <c r="K855" t="s">
        <v>5252</v>
      </c>
      <c r="P855" t="s">
        <v>5253</v>
      </c>
      <c r="Q855" t="s">
        <v>5254</v>
      </c>
      <c r="R855" t="s">
        <v>5255</v>
      </c>
      <c r="S855" t="s">
        <v>5256</v>
      </c>
    </row>
    <row r="856" spans="1:19">
      <c r="A856" t="s">
        <v>5257</v>
      </c>
      <c r="B856" t="s">
        <v>5258</v>
      </c>
      <c r="C856" s="5" t="str">
        <f t="shared" si="13"/>
        <v>Apsara Platinum Pencils</v>
      </c>
      <c r="D856" s="5" t="str">
        <f>PROPER(E856)</f>
        <v>Home&amp;Kitchen|Craftmaterials|Drawingmaterials|Drawingmedia|Pencils|Woodenpencils</v>
      </c>
      <c r="E856" t="s">
        <v>5259</v>
      </c>
      <c r="F856">
        <v>99</v>
      </c>
      <c r="G856">
        <v>99</v>
      </c>
      <c r="H856" s="1">
        <v>0</v>
      </c>
      <c r="I856">
        <v>4.3</v>
      </c>
      <c r="J856" s="4">
        <v>5036</v>
      </c>
      <c r="K856" t="s">
        <v>5260</v>
      </c>
      <c r="P856" t="s">
        <v>5261</v>
      </c>
      <c r="Q856" t="s">
        <v>5262</v>
      </c>
      <c r="R856" t="s">
        <v>5263</v>
      </c>
      <c r="S856" t="s">
        <v>5264</v>
      </c>
    </row>
    <row r="857" spans="1:19">
      <c r="A857" t="s">
        <v>5265</v>
      </c>
      <c r="B857" t="s">
        <v>5266</v>
      </c>
      <c r="C857" s="5" t="str">
        <f t="shared" si="13"/>
        <v>Zebronics Zeb-Power Wired</v>
      </c>
      <c r="D857" s="5" t="str">
        <f>PROPER(E857)</f>
        <v>Computers&amp;Accessories|Accessories&amp;Peripherals|Keyboards,Mice&amp;Inputdevices|Mice</v>
      </c>
      <c r="E857" t="s">
        <v>3630</v>
      </c>
      <c r="F857">
        <v>149</v>
      </c>
      <c r="G857">
        <v>249</v>
      </c>
      <c r="H857" s="1">
        <v>0.4</v>
      </c>
      <c r="I857">
        <v>4</v>
      </c>
      <c r="J857" s="4">
        <v>5057</v>
      </c>
      <c r="K857" t="s">
        <v>5267</v>
      </c>
      <c r="P857" t="s">
        <v>5268</v>
      </c>
      <c r="Q857" t="s">
        <v>5269</v>
      </c>
      <c r="R857" t="s">
        <v>5270</v>
      </c>
      <c r="S857" t="s">
        <v>5271</v>
      </c>
    </row>
    <row r="858" spans="1:19">
      <c r="A858" t="s">
        <v>5272</v>
      </c>
      <c r="B858" t="s">
        <v>5273</v>
      </c>
      <c r="C858" s="5" t="str">
        <f t="shared" si="13"/>
        <v>Ant Esports GM320</v>
      </c>
      <c r="D858" s="5" t="str">
        <f>PROPER(E858)</f>
        <v>Computers&amp;Accessories|Accessories&amp;Peripherals|Pcgamingperipherals|Gamingmice</v>
      </c>
      <c r="E858" t="s">
        <v>3983</v>
      </c>
      <c r="F858">
        <v>575</v>
      </c>
      <c r="G858" s="2">
        <v>2799</v>
      </c>
      <c r="H858" s="1">
        <v>0.79</v>
      </c>
      <c r="I858">
        <v>4.2</v>
      </c>
      <c r="J858" s="4">
        <v>8537</v>
      </c>
      <c r="K858" t="s">
        <v>5274</v>
      </c>
      <c r="P858" t="s">
        <v>5275</v>
      </c>
      <c r="Q858" t="s">
        <v>9472</v>
      </c>
      <c r="R858" t="s">
        <v>5276</v>
      </c>
      <c r="S858" t="s">
        <v>5277</v>
      </c>
    </row>
    <row r="859" spans="1:19">
      <c r="A859" t="s">
        <v>315</v>
      </c>
      <c r="B859" t="s">
        <v>316</v>
      </c>
      <c r="C859" s="5" t="str">
        <f t="shared" si="13"/>
        <v>Wecool Nylon Braided</v>
      </c>
      <c r="D859" s="5" t="str">
        <f>PROPER(E859)</f>
        <v>Computers&amp;Accessories|Accessories&amp;Peripherals|Cables&amp;Accessories|Cables|Usbcables</v>
      </c>
      <c r="E859" t="s">
        <v>15</v>
      </c>
      <c r="F859">
        <v>333</v>
      </c>
      <c r="G859">
        <v>999</v>
      </c>
      <c r="H859" s="1">
        <v>0.67</v>
      </c>
      <c r="I859">
        <v>3.3</v>
      </c>
      <c r="J859" s="4">
        <v>9792</v>
      </c>
      <c r="K859" t="s">
        <v>317</v>
      </c>
      <c r="P859" t="s">
        <v>318</v>
      </c>
      <c r="Q859" t="s">
        <v>319</v>
      </c>
      <c r="R859" t="s">
        <v>320</v>
      </c>
      <c r="S859" t="s">
        <v>5278</v>
      </c>
    </row>
    <row r="860" spans="1:19">
      <c r="A860" t="s">
        <v>5279</v>
      </c>
      <c r="B860" t="s">
        <v>5280</v>
      </c>
      <c r="C860" s="5" t="str">
        <f t="shared" si="13"/>
        <v>Pilot V7 Liquid</v>
      </c>
      <c r="D860" s="5" t="str">
        <f>PROPER(E860)</f>
        <v>Officeproducts|Officepaperproducts|Paper|Stationery|Pens,Pencils&amp;Writingsupplies|Pens&amp;Refills|Retractableballpointpens</v>
      </c>
      <c r="E860" t="s">
        <v>4688</v>
      </c>
      <c r="F860">
        <v>178</v>
      </c>
      <c r="G860">
        <v>210</v>
      </c>
      <c r="H860" s="1">
        <v>0.15</v>
      </c>
      <c r="I860">
        <v>4.3</v>
      </c>
      <c r="J860" s="4">
        <v>2450</v>
      </c>
      <c r="K860" t="s">
        <v>5281</v>
      </c>
      <c r="P860" t="s">
        <v>5282</v>
      </c>
      <c r="Q860" t="s">
        <v>5283</v>
      </c>
      <c r="R860" t="s">
        <v>5284</v>
      </c>
      <c r="S860" t="s">
        <v>5285</v>
      </c>
    </row>
    <row r="861" spans="1:19">
      <c r="A861" t="s">
        <v>5286</v>
      </c>
      <c r="B861" t="s">
        <v>5287</v>
      </c>
      <c r="C861" s="5" t="str">
        <f t="shared" si="13"/>
        <v>boAt Airdopes 191G</v>
      </c>
      <c r="D861" s="5" t="str">
        <f>PROPER(E861)</f>
        <v>Electronics|Headphones,Earbuds&amp;Accessories|Headphones|In-Ear</v>
      </c>
      <c r="E861" t="s">
        <v>2271</v>
      </c>
      <c r="F861" s="2">
        <v>1599</v>
      </c>
      <c r="G861" s="2">
        <v>3490</v>
      </c>
      <c r="H861" s="1">
        <v>0.54</v>
      </c>
      <c r="I861">
        <v>3.7</v>
      </c>
      <c r="J861" s="4">
        <v>676</v>
      </c>
      <c r="K861" t="s">
        <v>5288</v>
      </c>
      <c r="P861" t="s">
        <v>5289</v>
      </c>
      <c r="Q861" t="s">
        <v>5290</v>
      </c>
      <c r="R861" t="s">
        <v>5291</v>
      </c>
      <c r="S861" t="s">
        <v>5292</v>
      </c>
    </row>
    <row r="862" spans="1:19">
      <c r="A862" t="s">
        <v>5293</v>
      </c>
      <c r="B862" t="s">
        <v>5294</v>
      </c>
      <c r="C862" s="5" t="str">
        <f t="shared" si="13"/>
        <v>Boult Audio BassBuds</v>
      </c>
      <c r="D862" s="5" t="str">
        <f>PROPER(E862)</f>
        <v>Electronics|Headphones,Earbuds&amp;Accessories|Headphones|In-Ear</v>
      </c>
      <c r="E862" t="s">
        <v>2271</v>
      </c>
      <c r="F862">
        <v>499</v>
      </c>
      <c r="G862" s="2">
        <v>1299</v>
      </c>
      <c r="H862" s="1">
        <v>0.62</v>
      </c>
      <c r="I862">
        <v>3.9</v>
      </c>
      <c r="J862" s="4">
        <v>1173</v>
      </c>
      <c r="K862" t="s">
        <v>5295</v>
      </c>
      <c r="P862" t="s">
        <v>5296</v>
      </c>
      <c r="Q862" t="s">
        <v>5297</v>
      </c>
      <c r="R862" t="s">
        <v>5298</v>
      </c>
      <c r="S862" t="s">
        <v>5299</v>
      </c>
    </row>
    <row r="863" spans="1:19">
      <c r="A863" t="s">
        <v>5300</v>
      </c>
      <c r="B863" t="s">
        <v>5301</v>
      </c>
      <c r="C863" s="5" t="str">
        <f t="shared" si="13"/>
        <v>IT2M Designer Mouse</v>
      </c>
      <c r="D863" s="5" t="str">
        <f>PROPER(E863)</f>
        <v>Computers&amp;Accessories|Accessories&amp;Peripherals|Keyboards,Mice&amp;Inputdevices|Keyboard&amp;Miceaccessories|Mousepads</v>
      </c>
      <c r="E863" t="s">
        <v>3999</v>
      </c>
      <c r="F863">
        <v>199</v>
      </c>
      <c r="G863">
        <v>499</v>
      </c>
      <c r="H863" s="1">
        <v>0.6</v>
      </c>
      <c r="I863">
        <v>4.3</v>
      </c>
      <c r="J863" s="4">
        <v>9998</v>
      </c>
      <c r="K863" t="s">
        <v>5302</v>
      </c>
      <c r="P863" t="s">
        <v>5303</v>
      </c>
      <c r="Q863" t="s">
        <v>5304</v>
      </c>
      <c r="R863" t="s">
        <v>5305</v>
      </c>
      <c r="S863" t="s">
        <v>5306</v>
      </c>
    </row>
    <row r="864" spans="1:19">
      <c r="A864" t="s">
        <v>5307</v>
      </c>
      <c r="B864" t="s">
        <v>5308</v>
      </c>
      <c r="C864" s="5" t="str">
        <f t="shared" si="13"/>
        <v>Noise ColorFit Ultra</v>
      </c>
      <c r="D864" s="5" t="str">
        <f>PROPER(E864)</f>
        <v>Electronics|Wearabletechnology|Smartwatches</v>
      </c>
      <c r="E864" t="s">
        <v>2183</v>
      </c>
      <c r="F864" s="2">
        <v>2499</v>
      </c>
      <c r="G864" s="2">
        <v>5999</v>
      </c>
      <c r="H864" s="1">
        <v>0.57999999999999996</v>
      </c>
      <c r="I864">
        <v>4.0999999999999996</v>
      </c>
      <c r="J864" s="4">
        <v>5852</v>
      </c>
      <c r="K864" t="s">
        <v>5309</v>
      </c>
      <c r="P864" t="s">
        <v>5310</v>
      </c>
      <c r="Q864" t="s">
        <v>5311</v>
      </c>
      <c r="R864" t="s">
        <v>5312</v>
      </c>
      <c r="S864" t="s">
        <v>5313</v>
      </c>
    </row>
    <row r="865" spans="1:19">
      <c r="A865" t="s">
        <v>5314</v>
      </c>
      <c r="B865" t="s">
        <v>5315</v>
      </c>
      <c r="C865" s="5" t="str">
        <f t="shared" si="13"/>
        <v>Lapster Caddy for</v>
      </c>
      <c r="D865" s="5" t="str">
        <f>PROPER(E865)</f>
        <v>Computers&amp;Accessories|Components|Internalharddrives</v>
      </c>
      <c r="E865" t="s">
        <v>5316</v>
      </c>
      <c r="F865">
        <v>199</v>
      </c>
      <c r="G865">
        <v>999</v>
      </c>
      <c r="H865" s="1">
        <v>0.8</v>
      </c>
      <c r="I865">
        <v>4.2</v>
      </c>
      <c r="J865" s="4">
        <v>362</v>
      </c>
      <c r="K865" t="s">
        <v>5317</v>
      </c>
      <c r="P865" t="s">
        <v>5318</v>
      </c>
      <c r="Q865" t="s">
        <v>5319</v>
      </c>
      <c r="R865" t="s">
        <v>5320</v>
      </c>
      <c r="S865" t="s">
        <v>5321</v>
      </c>
    </row>
    <row r="866" spans="1:19">
      <c r="A866" t="s">
        <v>5322</v>
      </c>
      <c r="B866" t="s">
        <v>5323</v>
      </c>
      <c r="C866" s="5" t="str">
        <f t="shared" si="13"/>
        <v>SanDisk Extreme SD</v>
      </c>
      <c r="D866" s="5" t="str">
        <f>PROPER(E866)</f>
        <v>Electronics|Accessories|Memorycards|Microsd</v>
      </c>
      <c r="E866" t="s">
        <v>2241</v>
      </c>
      <c r="F866">
        <v>939</v>
      </c>
      <c r="G866" s="2">
        <v>1800</v>
      </c>
      <c r="H866" s="1">
        <v>0.48</v>
      </c>
      <c r="I866">
        <v>4.5</v>
      </c>
      <c r="J866" s="4">
        <v>205052</v>
      </c>
      <c r="K866" t="s">
        <v>5324</v>
      </c>
      <c r="P866" t="s">
        <v>5325</v>
      </c>
      <c r="Q866" t="s">
        <v>5326</v>
      </c>
      <c r="R866" t="s">
        <v>5327</v>
      </c>
      <c r="S866" t="s">
        <v>5328</v>
      </c>
    </row>
    <row r="867" spans="1:19">
      <c r="A867" t="s">
        <v>5329</v>
      </c>
      <c r="B867" t="s">
        <v>5330</v>
      </c>
      <c r="C867" s="5" t="str">
        <f t="shared" si="13"/>
        <v>Fire-Boltt Ring Pro</v>
      </c>
      <c r="D867" s="5" t="str">
        <f>PROPER(E867)</f>
        <v>Electronics|Wearabletechnology|Smartwatches</v>
      </c>
      <c r="E867" t="s">
        <v>2183</v>
      </c>
      <c r="F867" s="2">
        <v>2499</v>
      </c>
      <c r="G867" s="2">
        <v>9999</v>
      </c>
      <c r="H867" s="1">
        <v>0.75</v>
      </c>
      <c r="I867">
        <v>4</v>
      </c>
      <c r="J867" s="4">
        <v>9090</v>
      </c>
      <c r="K867" t="s">
        <v>5331</v>
      </c>
      <c r="P867" t="s">
        <v>5332</v>
      </c>
      <c r="Q867" t="s">
        <v>5333</v>
      </c>
      <c r="R867" t="s">
        <v>5334</v>
      </c>
      <c r="S867" t="s">
        <v>5335</v>
      </c>
    </row>
    <row r="868" spans="1:19">
      <c r="A868" t="s">
        <v>5336</v>
      </c>
      <c r="B868" t="s">
        <v>5337</v>
      </c>
      <c r="C868" s="5" t="str">
        <f t="shared" si="13"/>
        <v>Lenovo 600 Bluetooth</v>
      </c>
      <c r="D868" s="5" t="str">
        <f>PROPER(E868)</f>
        <v>Computers&amp;Accessories|Accessories&amp;Peripherals|Keyboards,Mice&amp;Inputdevices|Mice</v>
      </c>
      <c r="E868" t="s">
        <v>3630</v>
      </c>
      <c r="F868" s="2">
        <v>1439</v>
      </c>
      <c r="G868" s="2">
        <v>2890</v>
      </c>
      <c r="H868" s="1">
        <v>0.5</v>
      </c>
      <c r="I868">
        <v>4.5</v>
      </c>
      <c r="J868" s="4">
        <v>4099</v>
      </c>
      <c r="K868" t="s">
        <v>5338</v>
      </c>
      <c r="P868" t="s">
        <v>5339</v>
      </c>
      <c r="Q868" t="s">
        <v>5340</v>
      </c>
      <c r="R868" t="s">
        <v>5341</v>
      </c>
      <c r="S868" t="s">
        <v>5342</v>
      </c>
    </row>
    <row r="869" spans="1:19">
      <c r="A869" t="s">
        <v>5343</v>
      </c>
      <c r="B869" t="s">
        <v>5344</v>
      </c>
      <c r="C869" s="5" t="str">
        <f t="shared" si="13"/>
        <v>Boult Audio Airbass</v>
      </c>
      <c r="D869" s="5" t="str">
        <f>PROPER(E869)</f>
        <v>Electronics|Headphones,Earbuds&amp;Accessories|Headphones|In-Ear</v>
      </c>
      <c r="E869" t="s">
        <v>2271</v>
      </c>
      <c r="F869" s="2">
        <v>1099</v>
      </c>
      <c r="G869" s="2">
        <v>5999</v>
      </c>
      <c r="H869" s="1">
        <v>0.82</v>
      </c>
      <c r="I869">
        <v>3.5</v>
      </c>
      <c r="J869" s="4">
        <v>12966</v>
      </c>
      <c r="K869" t="s">
        <v>3955</v>
      </c>
      <c r="P869" t="s">
        <v>5345</v>
      </c>
      <c r="Q869" t="s">
        <v>5346</v>
      </c>
      <c r="R869" t="s">
        <v>5347</v>
      </c>
      <c r="S869" t="s">
        <v>5348</v>
      </c>
    </row>
    <row r="870" spans="1:19">
      <c r="A870" t="s">
        <v>5349</v>
      </c>
      <c r="B870" t="s">
        <v>5350</v>
      </c>
      <c r="C870" s="5" t="str">
        <f t="shared" si="13"/>
        <v>Classmate Soft Cover</v>
      </c>
      <c r="D870" s="5" t="str">
        <f>PROPER(E870)</f>
        <v>Officeproducts|Officepaperproducts|Paper|Stationery|Notebooks,Writingpads&amp;Diaries|Wireboundnotebooks</v>
      </c>
      <c r="E870" t="s">
        <v>4189</v>
      </c>
      <c r="F870">
        <v>157</v>
      </c>
      <c r="G870">
        <v>160</v>
      </c>
      <c r="H870" s="1">
        <v>0.02</v>
      </c>
      <c r="I870">
        <v>4.5</v>
      </c>
      <c r="J870" s="4">
        <v>4428</v>
      </c>
      <c r="K870" t="s">
        <v>5351</v>
      </c>
      <c r="P870" t="s">
        <v>5352</v>
      </c>
      <c r="Q870" t="s">
        <v>5353</v>
      </c>
      <c r="R870" t="s">
        <v>5354</v>
      </c>
      <c r="S870" t="s">
        <v>5355</v>
      </c>
    </row>
    <row r="871" spans="1:19">
      <c r="A871" t="s">
        <v>303</v>
      </c>
      <c r="B871" t="s">
        <v>304</v>
      </c>
      <c r="C871" s="5" t="str">
        <f t="shared" si="13"/>
        <v>TP-Link Nano AC600</v>
      </c>
      <c r="D871" s="5" t="str">
        <f>PROPER(E871)</f>
        <v>Computers&amp;Accessories|Networkingdevices|Networkadapters|Wirelessusbadapters</v>
      </c>
      <c r="E871" t="s">
        <v>71</v>
      </c>
      <c r="F871">
        <v>999</v>
      </c>
      <c r="G871" s="2">
        <v>1599</v>
      </c>
      <c r="H871" s="1">
        <v>0.38</v>
      </c>
      <c r="I871">
        <v>4.3</v>
      </c>
      <c r="J871" s="4">
        <v>12093</v>
      </c>
      <c r="K871" t="s">
        <v>305</v>
      </c>
      <c r="P871" t="s">
        <v>306</v>
      </c>
      <c r="Q871" t="s">
        <v>307</v>
      </c>
      <c r="R871" t="s">
        <v>5356</v>
      </c>
      <c r="S871" t="s">
        <v>5357</v>
      </c>
    </row>
    <row r="872" spans="1:19">
      <c r="A872" t="s">
        <v>5358</v>
      </c>
      <c r="B872" t="s">
        <v>5359</v>
      </c>
      <c r="C872" s="5" t="str">
        <f t="shared" si="13"/>
        <v>LS LAPSTER Quality</v>
      </c>
      <c r="D872" s="5" t="str">
        <f>PROPER(E872)</f>
        <v>Computers&amp;Accessories|Accessories&amp;Peripherals|Keyboards,Mice&amp;Inputdevices|Keyboard&amp;Miceaccessories|Dustcovers</v>
      </c>
      <c r="E872" t="s">
        <v>3940</v>
      </c>
      <c r="F872">
        <v>115</v>
      </c>
      <c r="G872">
        <v>999</v>
      </c>
      <c r="H872" s="1">
        <v>0.88</v>
      </c>
      <c r="I872">
        <v>3.3</v>
      </c>
      <c r="J872" s="4">
        <v>5692</v>
      </c>
      <c r="K872" t="s">
        <v>5360</v>
      </c>
      <c r="P872" t="s">
        <v>5361</v>
      </c>
      <c r="Q872" t="s">
        <v>5362</v>
      </c>
      <c r="R872" t="s">
        <v>5363</v>
      </c>
      <c r="S872" t="s">
        <v>5364</v>
      </c>
    </row>
    <row r="873" spans="1:19">
      <c r="A873" t="s">
        <v>5365</v>
      </c>
      <c r="B873" t="s">
        <v>5366</v>
      </c>
      <c r="C873" s="5" t="str">
        <f t="shared" si="13"/>
        <v>KLAM LCD Writing</v>
      </c>
      <c r="D873" s="5" t="str">
        <f>PROPER(E873)</f>
        <v>Computers&amp;Accessories|Accessories&amp;Peripherals|Keyboards,Mice&amp;Inputdevices|Graphictablets</v>
      </c>
      <c r="E873" t="s">
        <v>3638</v>
      </c>
      <c r="F873">
        <v>175</v>
      </c>
      <c r="G873">
        <v>499</v>
      </c>
      <c r="H873" s="1">
        <v>0.65</v>
      </c>
      <c r="I873">
        <v>4.0999999999999996</v>
      </c>
      <c r="J873" s="4">
        <v>21</v>
      </c>
      <c r="K873" t="s">
        <v>5367</v>
      </c>
      <c r="P873" t="s">
        <v>5368</v>
      </c>
      <c r="Q873" t="s">
        <v>5369</v>
      </c>
      <c r="R873" t="s">
        <v>5370</v>
      </c>
      <c r="S873" t="s">
        <v>5371</v>
      </c>
    </row>
    <row r="874" spans="1:19">
      <c r="A874" t="s">
        <v>5372</v>
      </c>
      <c r="B874" t="s">
        <v>5373</v>
      </c>
      <c r="C874" s="5" t="str">
        <f t="shared" si="13"/>
        <v>CP PLUS 2MP</v>
      </c>
      <c r="D874" s="5" t="str">
        <f>PROPER(E874)</f>
        <v>Electronics|Cameras&amp;Photography|Securitycameras|Domecameras</v>
      </c>
      <c r="E874" t="s">
        <v>4392</v>
      </c>
      <c r="F874" s="2">
        <v>1999</v>
      </c>
      <c r="G874" s="2">
        <v>4700</v>
      </c>
      <c r="H874" s="1">
        <v>0.56999999999999995</v>
      </c>
      <c r="I874">
        <v>3.8</v>
      </c>
      <c r="J874" s="4">
        <v>1880</v>
      </c>
      <c r="K874" t="s">
        <v>5374</v>
      </c>
      <c r="P874" t="s">
        <v>5375</v>
      </c>
      <c r="Q874" t="s">
        <v>5376</v>
      </c>
      <c r="R874" t="s">
        <v>5377</v>
      </c>
      <c r="S874" t="s">
        <v>5378</v>
      </c>
    </row>
    <row r="875" spans="1:19">
      <c r="A875" t="s">
        <v>5379</v>
      </c>
      <c r="B875" t="s">
        <v>5380</v>
      </c>
      <c r="C875" s="5" t="str">
        <f t="shared" si="13"/>
        <v>HP Deskjet 2331</v>
      </c>
      <c r="D875" s="5" t="str">
        <f>PROPER(E875)</f>
        <v>Computers&amp;Accessories|Printers,Inks&amp;Accessories|Printers</v>
      </c>
      <c r="E875" t="s">
        <v>5381</v>
      </c>
      <c r="F875" s="2">
        <v>3999</v>
      </c>
      <c r="G875" s="3">
        <v>4332.96</v>
      </c>
      <c r="H875" s="1">
        <v>0.08</v>
      </c>
      <c r="I875">
        <v>3.5</v>
      </c>
      <c r="J875" s="4">
        <v>21762</v>
      </c>
      <c r="K875" t="s">
        <v>5382</v>
      </c>
      <c r="P875" t="s">
        <v>5383</v>
      </c>
      <c r="Q875" t="s">
        <v>5384</v>
      </c>
      <c r="R875" t="s">
        <v>5385</v>
      </c>
      <c r="S875" t="s">
        <v>5386</v>
      </c>
    </row>
    <row r="876" spans="1:19">
      <c r="A876" t="s">
        <v>5387</v>
      </c>
      <c r="B876" t="s">
        <v>5388</v>
      </c>
      <c r="C876" s="5" t="str">
        <f t="shared" si="13"/>
        <v>D-Link DIR-615 Wi-fi</v>
      </c>
      <c r="D876" s="5" t="str">
        <f>PROPER(E876)</f>
        <v>Computers&amp;Accessories|Networkingdevices|Routers</v>
      </c>
      <c r="E876" t="s">
        <v>4060</v>
      </c>
      <c r="F876">
        <v>899</v>
      </c>
      <c r="G876" s="2">
        <v>1800</v>
      </c>
      <c r="H876" s="1">
        <v>0.5</v>
      </c>
      <c r="I876">
        <v>4.0999999999999996</v>
      </c>
      <c r="J876" s="4">
        <v>22375</v>
      </c>
      <c r="K876" t="s">
        <v>5389</v>
      </c>
      <c r="P876" t="s">
        <v>5390</v>
      </c>
      <c r="Q876" t="s">
        <v>5391</v>
      </c>
      <c r="R876" t="s">
        <v>5392</v>
      </c>
      <c r="S876" t="s">
        <v>5393</v>
      </c>
    </row>
    <row r="877" spans="1:19">
      <c r="A877" t="s">
        <v>5394</v>
      </c>
      <c r="B877" t="s">
        <v>5395</v>
      </c>
      <c r="C877" s="5" t="str">
        <f t="shared" si="13"/>
        <v>RPM Euro Games</v>
      </c>
      <c r="D877" s="5" t="str">
        <f>PROPER(E877)</f>
        <v>Computers&amp;Accessories|Accessories&amp;Peripherals|Keyboards,Mice&amp;Inputdevices|Keyboard&amp;Miceaccessories|Mousepads</v>
      </c>
      <c r="E877" t="s">
        <v>3999</v>
      </c>
      <c r="F877">
        <v>299</v>
      </c>
      <c r="G877">
        <v>990</v>
      </c>
      <c r="H877" s="1">
        <v>0.7</v>
      </c>
      <c r="I877">
        <v>4.5</v>
      </c>
      <c r="J877" s="4">
        <v>2453</v>
      </c>
      <c r="K877" t="s">
        <v>5396</v>
      </c>
      <c r="P877" t="s">
        <v>5397</v>
      </c>
      <c r="Q877" t="s">
        <v>5398</v>
      </c>
      <c r="R877" t="s">
        <v>5399</v>
      </c>
      <c r="S877" t="s">
        <v>5400</v>
      </c>
    </row>
    <row r="878" spans="1:19">
      <c r="A878" t="s">
        <v>5401</v>
      </c>
      <c r="B878" t="s">
        <v>5402</v>
      </c>
      <c r="C878" s="5" t="str">
        <f t="shared" si="13"/>
        <v>Wacom One by</v>
      </c>
      <c r="D878" s="5" t="str">
        <f>PROPER(E878)</f>
        <v>Computers&amp;Accessories|Accessories&amp;Peripherals|Keyboards,Mice&amp;Inputdevices|Graphictablets</v>
      </c>
      <c r="E878" t="s">
        <v>3638</v>
      </c>
      <c r="F878" s="2">
        <v>3303</v>
      </c>
      <c r="G878" s="2">
        <v>4699</v>
      </c>
      <c r="H878" s="1">
        <v>0.3</v>
      </c>
      <c r="I878">
        <v>4.4000000000000004</v>
      </c>
      <c r="J878" s="4">
        <v>13544</v>
      </c>
      <c r="K878" t="s">
        <v>5403</v>
      </c>
      <c r="P878" t="s">
        <v>5404</v>
      </c>
      <c r="Q878" t="s">
        <v>5405</v>
      </c>
      <c r="R878" t="s">
        <v>5406</v>
      </c>
      <c r="S878" t="s">
        <v>5407</v>
      </c>
    </row>
    <row r="879" spans="1:19">
      <c r="A879" t="s">
        <v>5408</v>
      </c>
      <c r="B879" t="s">
        <v>5409</v>
      </c>
      <c r="C879" s="5" t="str">
        <f t="shared" si="13"/>
        <v>Lenovo 300 FHD</v>
      </c>
      <c r="D879" s="5" t="str">
        <f>PROPER(E879)</f>
        <v>Computers&amp;Accessories|Accessories&amp;Peripherals|Audio&amp;Videoaccessories|Webcams&amp;Voipequipment|Webcams</v>
      </c>
      <c r="E879" t="s">
        <v>4876</v>
      </c>
      <c r="F879" s="2">
        <v>1890</v>
      </c>
      <c r="G879" s="2">
        <v>5490</v>
      </c>
      <c r="H879" s="1">
        <v>0.66</v>
      </c>
      <c r="I879">
        <v>4.0999999999999996</v>
      </c>
      <c r="J879" s="4">
        <v>10976</v>
      </c>
      <c r="K879" t="s">
        <v>5410</v>
      </c>
      <c r="P879" t="s">
        <v>5411</v>
      </c>
      <c r="Q879" t="s">
        <v>5412</v>
      </c>
      <c r="R879" t="s">
        <v>5413</v>
      </c>
      <c r="S879" t="s">
        <v>5414</v>
      </c>
    </row>
    <row r="880" spans="1:19">
      <c r="A880" t="s">
        <v>5415</v>
      </c>
      <c r="B880" t="s">
        <v>5416</v>
      </c>
      <c r="C880" s="5" t="str">
        <f t="shared" si="13"/>
        <v>Parker Quink Ink</v>
      </c>
      <c r="D880" s="5" t="str">
        <f>PROPER(E880)</f>
        <v>Officeproducts|Officepaperproducts|Paper|Stationery|Pens,Pencils&amp;Writingsupplies|Pens&amp;Refills|Bottledink</v>
      </c>
      <c r="E880" t="s">
        <v>4630</v>
      </c>
      <c r="F880">
        <v>90</v>
      </c>
      <c r="G880">
        <v>100</v>
      </c>
      <c r="H880" s="1">
        <v>0.1</v>
      </c>
      <c r="I880">
        <v>4.3</v>
      </c>
      <c r="J880" s="4">
        <v>3061</v>
      </c>
      <c r="K880" t="s">
        <v>5417</v>
      </c>
      <c r="P880" t="s">
        <v>5418</v>
      </c>
      <c r="Q880" t="s">
        <v>5419</v>
      </c>
      <c r="R880" t="s">
        <v>5420</v>
      </c>
      <c r="S880" t="s">
        <v>5421</v>
      </c>
    </row>
    <row r="881" spans="1:19">
      <c r="A881" t="s">
        <v>5422</v>
      </c>
      <c r="B881" t="s">
        <v>5423</v>
      </c>
      <c r="C881" s="5" t="str">
        <f t="shared" si="13"/>
        <v>Sony WI-C100 Wireless</v>
      </c>
      <c r="D881" s="5" t="str">
        <f>PROPER(E881)</f>
        <v>Electronics|Headphones,Earbuds&amp;Accessories|Headphones|In-Ear</v>
      </c>
      <c r="E881" t="s">
        <v>2271</v>
      </c>
      <c r="F881" s="2">
        <v>1599</v>
      </c>
      <c r="G881" s="2">
        <v>2790</v>
      </c>
      <c r="H881" s="1">
        <v>0.43</v>
      </c>
      <c r="I881">
        <v>3.6</v>
      </c>
      <c r="J881" s="4">
        <v>2272</v>
      </c>
      <c r="K881" t="s">
        <v>5424</v>
      </c>
      <c r="P881" t="s">
        <v>5425</v>
      </c>
      <c r="Q881" t="s">
        <v>5426</v>
      </c>
      <c r="R881" t="s">
        <v>5427</v>
      </c>
      <c r="S881" t="s">
        <v>5428</v>
      </c>
    </row>
    <row r="882" spans="1:19">
      <c r="A882" t="s">
        <v>5429</v>
      </c>
      <c r="B882" t="s">
        <v>5430</v>
      </c>
      <c r="C882" s="5" t="str">
        <f t="shared" si="13"/>
        <v>Zebronics, ZEB-NC3300 USB</v>
      </c>
      <c r="D882" s="5" t="str">
        <f>PROPER(E882)</f>
        <v>Computers&amp;Accessories|Accessories&amp;Peripherals|Laptopaccessories|Coolingpads</v>
      </c>
      <c r="E882" t="s">
        <v>4896</v>
      </c>
      <c r="F882">
        <v>599</v>
      </c>
      <c r="G882">
        <v>999</v>
      </c>
      <c r="H882" s="1">
        <v>0.4</v>
      </c>
      <c r="I882">
        <v>4</v>
      </c>
      <c r="J882" s="4">
        <v>7601</v>
      </c>
      <c r="K882" t="s">
        <v>5431</v>
      </c>
      <c r="P882" t="s">
        <v>5432</v>
      </c>
      <c r="Q882" t="s">
        <v>5433</v>
      </c>
      <c r="R882" t="s">
        <v>5434</v>
      </c>
      <c r="S882" t="s">
        <v>5435</v>
      </c>
    </row>
    <row r="883" spans="1:19">
      <c r="A883" t="s">
        <v>322</v>
      </c>
      <c r="B883" t="s">
        <v>323</v>
      </c>
      <c r="C883" s="5" t="str">
        <f t="shared" si="13"/>
        <v>D-Link DWA-131 300</v>
      </c>
      <c r="D883" s="5" t="str">
        <f>PROPER(E883)</f>
        <v>Computers&amp;Accessories|Networkingdevices|Networkadapters|Wirelessusbadapters</v>
      </c>
      <c r="E883" t="s">
        <v>71</v>
      </c>
      <c r="F883">
        <v>507</v>
      </c>
      <c r="G883" s="2">
        <v>1208</v>
      </c>
      <c r="H883" s="1">
        <v>0.57999999999999996</v>
      </c>
      <c r="I883">
        <v>4.0999999999999996</v>
      </c>
      <c r="J883" s="4">
        <v>8131</v>
      </c>
      <c r="K883" t="s">
        <v>324</v>
      </c>
      <c r="P883" t="s">
        <v>325</v>
      </c>
      <c r="Q883" t="s">
        <v>326</v>
      </c>
      <c r="R883" t="s">
        <v>5436</v>
      </c>
      <c r="S883" t="s">
        <v>5437</v>
      </c>
    </row>
    <row r="884" spans="1:19">
      <c r="A884" t="s">
        <v>5438</v>
      </c>
      <c r="B884" t="s">
        <v>5439</v>
      </c>
      <c r="C884" s="5" t="str">
        <f t="shared" si="13"/>
        <v>Tukzer Gel Mouse</v>
      </c>
      <c r="D884" s="5" t="str">
        <f>PROPER(E884)</f>
        <v>Computers&amp;Accessories|Accessories&amp;Peripherals|Keyboards,Mice&amp;Inputdevices|Keyboard&amp;Miceaccessories|Mousepads</v>
      </c>
      <c r="E884" t="s">
        <v>3999</v>
      </c>
      <c r="F884">
        <v>425</v>
      </c>
      <c r="G884">
        <v>899</v>
      </c>
      <c r="H884" s="1">
        <v>0.53</v>
      </c>
      <c r="I884">
        <v>4.5</v>
      </c>
      <c r="J884" s="4">
        <v>4219</v>
      </c>
      <c r="K884" t="s">
        <v>5440</v>
      </c>
      <c r="P884" t="s">
        <v>5441</v>
      </c>
      <c r="Q884" t="s">
        <v>5442</v>
      </c>
      <c r="R884" t="s">
        <v>5443</v>
      </c>
      <c r="S884" t="s">
        <v>5444</v>
      </c>
    </row>
    <row r="885" spans="1:19">
      <c r="A885" t="s">
        <v>5445</v>
      </c>
      <c r="B885" t="s">
        <v>5446</v>
      </c>
      <c r="C885" s="5" t="str">
        <f t="shared" si="13"/>
        <v>Infinity (JBL Glide</v>
      </c>
      <c r="D885" s="5" t="str">
        <f>PROPER(E885)</f>
        <v>Electronics|Headphones,Earbuds&amp;Accessories|Headphones|On-Ear</v>
      </c>
      <c r="E885" t="s">
        <v>3318</v>
      </c>
      <c r="F885" s="2">
        <v>1499</v>
      </c>
      <c r="G885" s="2">
        <v>3999</v>
      </c>
      <c r="H885" s="1">
        <v>0.63</v>
      </c>
      <c r="I885">
        <v>4.2</v>
      </c>
      <c r="J885" s="4">
        <v>42775</v>
      </c>
      <c r="K885" t="s">
        <v>5447</v>
      </c>
      <c r="P885" t="s">
        <v>5448</v>
      </c>
      <c r="Q885" t="s">
        <v>9473</v>
      </c>
      <c r="R885" t="s">
        <v>5449</v>
      </c>
      <c r="S885" t="s">
        <v>5450</v>
      </c>
    </row>
    <row r="886" spans="1:19">
      <c r="A886" t="s">
        <v>5451</v>
      </c>
      <c r="B886" t="s">
        <v>5452</v>
      </c>
      <c r="C886" s="5" t="str">
        <f t="shared" si="13"/>
        <v>Robustrion Smart Trifold</v>
      </c>
      <c r="D886" s="5" t="str">
        <f>PROPER(E886)</f>
        <v>Computers&amp;Accessories|Accessories&amp;Peripherals|Tabletaccessories|Bags,Cases&amp;Sleeves|Cases</v>
      </c>
      <c r="E886" t="s">
        <v>5226</v>
      </c>
      <c r="F886">
        <v>549</v>
      </c>
      <c r="G886" s="2">
        <v>2499</v>
      </c>
      <c r="H886" s="1">
        <v>0.78</v>
      </c>
      <c r="I886">
        <v>4.3</v>
      </c>
      <c r="J886" s="4">
        <v>5556</v>
      </c>
      <c r="K886" t="s">
        <v>5453</v>
      </c>
      <c r="P886" t="s">
        <v>5454</v>
      </c>
      <c r="Q886" t="s">
        <v>5455</v>
      </c>
      <c r="R886" t="s">
        <v>5456</v>
      </c>
      <c r="S886" t="s">
        <v>5457</v>
      </c>
    </row>
    <row r="887" spans="1:19">
      <c r="A887" t="s">
        <v>342</v>
      </c>
      <c r="B887" t="s">
        <v>343</v>
      </c>
      <c r="C887" s="5" t="str">
        <f t="shared" si="13"/>
        <v>Amazonbasics Micro Usb</v>
      </c>
      <c r="D887" s="5" t="str">
        <f>PROPER(E887)</f>
        <v>Computers&amp;Accessories|Accessories&amp;Peripherals|Cables&amp;Accessories|Cables|Usbcables</v>
      </c>
      <c r="E887" t="s">
        <v>15</v>
      </c>
      <c r="F887">
        <v>199</v>
      </c>
      <c r="G887">
        <v>395</v>
      </c>
      <c r="H887" s="1">
        <v>0.5</v>
      </c>
      <c r="I887">
        <v>4.2</v>
      </c>
      <c r="J887" s="4">
        <v>92595</v>
      </c>
      <c r="K887" t="s">
        <v>344</v>
      </c>
      <c r="P887" t="s">
        <v>345</v>
      </c>
      <c r="Q887" t="s">
        <v>346</v>
      </c>
      <c r="R887" t="s">
        <v>347</v>
      </c>
      <c r="S887" t="s">
        <v>5458</v>
      </c>
    </row>
    <row r="888" spans="1:19">
      <c r="A888" t="s">
        <v>5459</v>
      </c>
      <c r="B888" t="s">
        <v>5460</v>
      </c>
      <c r="C888" s="5" t="str">
        <f t="shared" si="13"/>
        <v>Logitech M331 Silent</v>
      </c>
      <c r="D888" s="5" t="str">
        <f>PROPER(E888)</f>
        <v>Computers&amp;Accessories|Accessories&amp;Peripherals|Keyboards,Mice&amp;Inputdevices|Mice</v>
      </c>
      <c r="E888" t="s">
        <v>3630</v>
      </c>
      <c r="F888" s="2">
        <v>1295</v>
      </c>
      <c r="G888" s="2">
        <v>1645</v>
      </c>
      <c r="H888" s="1">
        <v>0.21</v>
      </c>
      <c r="I888">
        <v>4.5999999999999996</v>
      </c>
      <c r="J888" s="4">
        <v>12375</v>
      </c>
      <c r="K888" t="s">
        <v>5461</v>
      </c>
      <c r="P888" t="s">
        <v>5462</v>
      </c>
      <c r="Q888" t="s">
        <v>5463</v>
      </c>
      <c r="R888" t="s">
        <v>5464</v>
      </c>
      <c r="S888" t="s">
        <v>5465</v>
      </c>
    </row>
    <row r="889" spans="1:19">
      <c r="A889" t="s">
        <v>5466</v>
      </c>
      <c r="B889" t="s">
        <v>5467</v>
      </c>
      <c r="C889" s="5" t="str">
        <f t="shared" si="13"/>
        <v>Camel Artist Acrylic</v>
      </c>
      <c r="D889" s="5" t="str">
        <f>PROPER(E889)</f>
        <v>Home&amp;Kitchen|Craftmaterials|Paintingmaterials|Paints</v>
      </c>
      <c r="E889" t="s">
        <v>3991</v>
      </c>
      <c r="F889">
        <v>310</v>
      </c>
      <c r="G889">
        <v>310</v>
      </c>
      <c r="H889" s="1">
        <v>0</v>
      </c>
      <c r="I889">
        <v>4.5</v>
      </c>
      <c r="J889" s="4">
        <v>5882</v>
      </c>
      <c r="K889" t="s">
        <v>5468</v>
      </c>
      <c r="P889" t="s">
        <v>5469</v>
      </c>
      <c r="Q889" t="s">
        <v>5470</v>
      </c>
      <c r="R889" t="s">
        <v>5471</v>
      </c>
      <c r="S889" t="s">
        <v>5472</v>
      </c>
    </row>
    <row r="890" spans="1:19">
      <c r="A890" t="s">
        <v>3335</v>
      </c>
      <c r="B890" t="s">
        <v>3336</v>
      </c>
      <c r="C890" s="5" t="str">
        <f t="shared" si="13"/>
        <v>LIRAMARK Webcam Cover</v>
      </c>
      <c r="D890" s="5" t="str">
        <f>PROPER(E890)</f>
        <v>Computers&amp;Accessories|Accessories&amp;Peripherals|Laptopaccessories|Cameraprivacycovers</v>
      </c>
      <c r="E890" t="s">
        <v>3337</v>
      </c>
      <c r="F890">
        <v>149</v>
      </c>
      <c r="G890">
        <v>149</v>
      </c>
      <c r="H890" s="1">
        <v>0</v>
      </c>
      <c r="I890">
        <v>4.3</v>
      </c>
      <c r="J890" s="4">
        <v>10833</v>
      </c>
      <c r="K890" t="s">
        <v>3338</v>
      </c>
      <c r="P890" t="s">
        <v>3339</v>
      </c>
      <c r="Q890" t="s">
        <v>3340</v>
      </c>
      <c r="R890" t="s">
        <v>5473</v>
      </c>
      <c r="S890" t="s">
        <v>5474</v>
      </c>
    </row>
    <row r="891" spans="1:19">
      <c r="A891" t="s">
        <v>5475</v>
      </c>
      <c r="B891" t="s">
        <v>5476</v>
      </c>
      <c r="C891" s="5" t="str">
        <f t="shared" si="13"/>
        <v>Portronics Key2 Combo</v>
      </c>
      <c r="D891" s="5" t="str">
        <f>PROPER(E891)</f>
        <v>Computers&amp;Accessories|Accessories&amp;Peripherals|Keyboards,Mice&amp;Inputdevices|Keyboard&amp;Mousesets</v>
      </c>
      <c r="E891" t="s">
        <v>3815</v>
      </c>
      <c r="F891" s="2">
        <v>1149</v>
      </c>
      <c r="G891" s="2">
        <v>1499</v>
      </c>
      <c r="H891" s="1">
        <v>0.23</v>
      </c>
      <c r="I891">
        <v>4.0999999999999996</v>
      </c>
      <c r="J891" s="4">
        <v>10443</v>
      </c>
      <c r="K891" t="s">
        <v>5477</v>
      </c>
      <c r="P891" t="s">
        <v>5478</v>
      </c>
      <c r="Q891" t="s">
        <v>5479</v>
      </c>
      <c r="R891" t="s">
        <v>5480</v>
      </c>
      <c r="S891" t="s">
        <v>5481</v>
      </c>
    </row>
    <row r="892" spans="1:19">
      <c r="A892" t="s">
        <v>5482</v>
      </c>
      <c r="B892" t="s">
        <v>5483</v>
      </c>
      <c r="C892" s="5" t="str">
        <f t="shared" si="13"/>
        <v>SupCares Laptop Stand</v>
      </c>
      <c r="D892" s="5" t="str">
        <f>PROPER(E892)</f>
        <v>Computers&amp;Accessories|Accessories&amp;Peripherals|Laptopaccessories|Lapdesks</v>
      </c>
      <c r="E892" t="s">
        <v>3652</v>
      </c>
      <c r="F892">
        <v>499</v>
      </c>
      <c r="G892" s="2">
        <v>1299</v>
      </c>
      <c r="H892" s="1">
        <v>0.62</v>
      </c>
      <c r="I892">
        <v>4.5</v>
      </c>
      <c r="J892" s="4">
        <v>434</v>
      </c>
      <c r="K892" t="s">
        <v>5484</v>
      </c>
      <c r="P892" t="s">
        <v>5485</v>
      </c>
      <c r="Q892" t="s">
        <v>5486</v>
      </c>
      <c r="R892" t="s">
        <v>5487</v>
      </c>
      <c r="S892" t="s">
        <v>5488</v>
      </c>
    </row>
    <row r="893" spans="1:19">
      <c r="A893" t="s">
        <v>5489</v>
      </c>
      <c r="B893" t="s">
        <v>5490</v>
      </c>
      <c r="C893" s="5" t="str">
        <f t="shared" si="13"/>
        <v>ZEBRONICS Zeb-Sound Bomb</v>
      </c>
      <c r="D893" s="5" t="str">
        <f>PROPER(E893)</f>
        <v>Electronics|Headphones,Earbuds&amp;Accessories|Headphones|In-Ear</v>
      </c>
      <c r="E893" t="s">
        <v>2271</v>
      </c>
      <c r="F893">
        <v>999</v>
      </c>
      <c r="G893" s="2">
        <v>4199</v>
      </c>
      <c r="H893" s="1">
        <v>0.76</v>
      </c>
      <c r="I893">
        <v>3.5</v>
      </c>
      <c r="J893" s="4">
        <v>1913</v>
      </c>
      <c r="K893" t="s">
        <v>5491</v>
      </c>
      <c r="P893" t="s">
        <v>5492</v>
      </c>
      <c r="Q893" t="s">
        <v>5493</v>
      </c>
      <c r="R893" t="s">
        <v>5494</v>
      </c>
      <c r="S893" t="s">
        <v>5495</v>
      </c>
    </row>
    <row r="894" spans="1:19">
      <c r="A894" t="s">
        <v>5496</v>
      </c>
      <c r="B894" t="s">
        <v>5497</v>
      </c>
      <c r="C894" s="5" t="str">
        <f t="shared" si="13"/>
        <v>Western Digital WD</v>
      </c>
      <c r="D894" s="5" t="str">
        <f>PROPER(E894)</f>
        <v>Computers&amp;Accessories|Components|Internalsolidstatedrives</v>
      </c>
      <c r="E894" t="s">
        <v>4987</v>
      </c>
      <c r="F894" s="2">
        <v>1709</v>
      </c>
      <c r="G894" s="2">
        <v>4000</v>
      </c>
      <c r="H894" s="1">
        <v>0.56999999999999995</v>
      </c>
      <c r="I894">
        <v>4.4000000000000004</v>
      </c>
      <c r="J894" s="4">
        <v>3029</v>
      </c>
      <c r="K894" t="s">
        <v>5498</v>
      </c>
      <c r="P894" t="s">
        <v>5499</v>
      </c>
      <c r="Q894" t="s">
        <v>5500</v>
      </c>
      <c r="R894" t="s">
        <v>5501</v>
      </c>
      <c r="S894" t="s">
        <v>5502</v>
      </c>
    </row>
    <row r="895" spans="1:19">
      <c r="A895" t="s">
        <v>5503</v>
      </c>
      <c r="B895" t="s">
        <v>5504</v>
      </c>
      <c r="C895" s="5" t="str">
        <f t="shared" si="13"/>
        <v>Classmate Octane Neon-</v>
      </c>
      <c r="D895" s="5" t="str">
        <f>PROPER(E895)</f>
        <v>Officeproducts|Officepaperproducts|Paper|Stationery|Pens,Pencils&amp;Writingsupplies|Pens&amp;Refills|Gelinkrollerballpens</v>
      </c>
      <c r="E895" t="s">
        <v>3783</v>
      </c>
      <c r="F895">
        <v>250</v>
      </c>
      <c r="G895">
        <v>250</v>
      </c>
      <c r="H895" s="1">
        <v>0</v>
      </c>
      <c r="I895">
        <v>4.2</v>
      </c>
      <c r="J895" s="4">
        <v>2628</v>
      </c>
      <c r="K895" t="s">
        <v>5505</v>
      </c>
      <c r="P895" t="s">
        <v>5506</v>
      </c>
      <c r="Q895" t="s">
        <v>5507</v>
      </c>
      <c r="R895" t="s">
        <v>5508</v>
      </c>
      <c r="S895" t="s">
        <v>5509</v>
      </c>
    </row>
    <row r="896" spans="1:19">
      <c r="A896" t="s">
        <v>349</v>
      </c>
      <c r="B896" t="s">
        <v>350</v>
      </c>
      <c r="C896" s="5" t="str">
        <f t="shared" si="13"/>
        <v>TP-Link AC600 600</v>
      </c>
      <c r="D896" s="5" t="str">
        <f>PROPER(E896)</f>
        <v>Computers&amp;Accessories|Networkingdevices|Networkadapters|Wirelessusbadapters</v>
      </c>
      <c r="E896" t="s">
        <v>71</v>
      </c>
      <c r="F896" s="2">
        <v>1199</v>
      </c>
      <c r="G896" s="2">
        <v>2199</v>
      </c>
      <c r="H896" s="1">
        <v>0.45</v>
      </c>
      <c r="I896">
        <v>4.4000000000000004</v>
      </c>
      <c r="J896" s="4">
        <v>24780</v>
      </c>
      <c r="K896" t="s">
        <v>351</v>
      </c>
      <c r="P896" t="s">
        <v>352</v>
      </c>
      <c r="Q896" t="s">
        <v>353</v>
      </c>
      <c r="R896" t="s">
        <v>354</v>
      </c>
      <c r="S896" t="s">
        <v>5510</v>
      </c>
    </row>
    <row r="897" spans="1:19">
      <c r="A897" t="s">
        <v>5511</v>
      </c>
      <c r="B897" t="s">
        <v>5512</v>
      </c>
      <c r="C897" s="5" t="str">
        <f t="shared" si="13"/>
        <v>Classmate Octane Colour</v>
      </c>
      <c r="D897" s="5" t="str">
        <f>PROPER(E897)</f>
        <v>Home&amp;Kitchen|Craftmaterials|Drawingmaterials|Drawingmedia|Pens</v>
      </c>
      <c r="E897" t="s">
        <v>5513</v>
      </c>
      <c r="F897">
        <v>90</v>
      </c>
      <c r="G897">
        <v>100</v>
      </c>
      <c r="H897" s="1">
        <v>0.1</v>
      </c>
      <c r="I897">
        <v>4.4000000000000004</v>
      </c>
      <c r="J897" s="4">
        <v>10718</v>
      </c>
      <c r="K897" t="s">
        <v>5514</v>
      </c>
      <c r="P897" t="s">
        <v>5515</v>
      </c>
      <c r="Q897" t="s">
        <v>5516</v>
      </c>
      <c r="R897" t="s">
        <v>5517</v>
      </c>
      <c r="S897" t="s">
        <v>5518</v>
      </c>
    </row>
    <row r="898" spans="1:19">
      <c r="A898" t="s">
        <v>5519</v>
      </c>
      <c r="B898" t="s">
        <v>5520</v>
      </c>
      <c r="C898" s="5" t="str">
        <f t="shared" si="13"/>
        <v>Tukzer Stylus Pen,</v>
      </c>
      <c r="D898" s="5" t="str">
        <f>PROPER(E898)</f>
        <v>Electronics|Mobiles&amp;Accessories|Mobileaccessories|Styluspens</v>
      </c>
      <c r="E898" t="s">
        <v>2892</v>
      </c>
      <c r="F898" s="2">
        <v>2025</v>
      </c>
      <c r="G898" s="2">
        <v>5999</v>
      </c>
      <c r="H898" s="1">
        <v>0.66</v>
      </c>
      <c r="I898">
        <v>4.2</v>
      </c>
      <c r="J898" s="4">
        <v>6233</v>
      </c>
      <c r="K898" t="s">
        <v>5521</v>
      </c>
      <c r="P898" t="s">
        <v>5522</v>
      </c>
      <c r="Q898" t="s">
        <v>5523</v>
      </c>
      <c r="R898" t="s">
        <v>5524</v>
      </c>
      <c r="S898" t="s">
        <v>5525</v>
      </c>
    </row>
    <row r="899" spans="1:19">
      <c r="A899" t="s">
        <v>5526</v>
      </c>
      <c r="B899" t="s">
        <v>5527</v>
      </c>
      <c r="C899" s="5" t="str">
        <f t="shared" ref="C899:C962" si="14">TRIM(LEFT(B899,FIND(" ",B899,FIND(" ",B899,FIND(" ",B899)+1)+1)))</f>
        <v>Logitech G102 USB</v>
      </c>
      <c r="D899" s="5" t="str">
        <f>PROPER(E899)</f>
        <v>Computers&amp;Accessories|Accessories&amp;Peripherals|Pcgamingperipherals|Gamingmice</v>
      </c>
      <c r="E899" t="s">
        <v>3983</v>
      </c>
      <c r="F899" s="2">
        <v>1495</v>
      </c>
      <c r="G899" s="2">
        <v>1995</v>
      </c>
      <c r="H899" s="1">
        <v>0.25</v>
      </c>
      <c r="I899">
        <v>4.5</v>
      </c>
      <c r="J899" s="4">
        <v>10541</v>
      </c>
      <c r="K899" t="s">
        <v>5528</v>
      </c>
      <c r="P899" t="s">
        <v>5529</v>
      </c>
      <c r="Q899" t="s">
        <v>5530</v>
      </c>
      <c r="R899" t="s">
        <v>5531</v>
      </c>
      <c r="S899" t="s">
        <v>5532</v>
      </c>
    </row>
    <row r="900" spans="1:19">
      <c r="A900" t="s">
        <v>361</v>
      </c>
      <c r="B900" t="s">
        <v>362</v>
      </c>
      <c r="C900" s="5" t="str">
        <f t="shared" si="14"/>
        <v>AmazonBasics New Release</v>
      </c>
      <c r="D900" s="5" t="str">
        <f>PROPER(E900)</f>
        <v>Computers&amp;Accessories|Accessories&amp;Peripherals|Cables&amp;Accessories|Cables|Usbcables</v>
      </c>
      <c r="E900" t="s">
        <v>15</v>
      </c>
      <c r="F900">
        <v>799</v>
      </c>
      <c r="G900" s="2">
        <v>2100</v>
      </c>
      <c r="H900" s="1">
        <v>0.62</v>
      </c>
      <c r="I900">
        <v>4.3</v>
      </c>
      <c r="J900" s="4">
        <v>8188</v>
      </c>
      <c r="K900" t="s">
        <v>363</v>
      </c>
      <c r="P900" t="s">
        <v>364</v>
      </c>
      <c r="Q900" t="s">
        <v>365</v>
      </c>
      <c r="R900" t="s">
        <v>5533</v>
      </c>
      <c r="S900" t="s">
        <v>5534</v>
      </c>
    </row>
    <row r="901" spans="1:19">
      <c r="A901" t="s">
        <v>5535</v>
      </c>
      <c r="B901" t="s">
        <v>5536</v>
      </c>
      <c r="C901" s="5" t="str">
        <f t="shared" si="14"/>
        <v>Zebronics ZEB-VITA Wireless</v>
      </c>
      <c r="D901" s="5" t="str">
        <f>PROPER(E901)</f>
        <v>Electronics|Homeaudio|Speakers|Bluetoothspeakers</v>
      </c>
      <c r="E901" t="s">
        <v>4111</v>
      </c>
      <c r="F901">
        <v>899</v>
      </c>
      <c r="G901" s="2">
        <v>1199</v>
      </c>
      <c r="H901" s="1">
        <v>0.25</v>
      </c>
      <c r="I901">
        <v>3.8</v>
      </c>
      <c r="J901" s="4">
        <v>10751</v>
      </c>
      <c r="K901" t="s">
        <v>5537</v>
      </c>
      <c r="P901" t="s">
        <v>5538</v>
      </c>
      <c r="Q901" t="s">
        <v>5539</v>
      </c>
      <c r="R901" t="s">
        <v>5540</v>
      </c>
      <c r="S901" t="s">
        <v>5541</v>
      </c>
    </row>
    <row r="902" spans="1:19">
      <c r="A902" t="s">
        <v>5542</v>
      </c>
      <c r="B902" t="s">
        <v>5543</v>
      </c>
      <c r="C902" s="5" t="str">
        <f t="shared" si="14"/>
        <v>Lapster USB 3.0</v>
      </c>
      <c r="D902" s="5" t="str">
        <f>PROPER(E902)</f>
        <v>Computers&amp;Accessories|Accessories&amp;Peripherals|Cables&amp;Accessories|Cables|Satacables</v>
      </c>
      <c r="E902" t="s">
        <v>5544</v>
      </c>
      <c r="F902">
        <v>349</v>
      </c>
      <c r="G902">
        <v>999</v>
      </c>
      <c r="H902" s="1">
        <v>0.65</v>
      </c>
      <c r="I902">
        <v>3.9</v>
      </c>
      <c r="J902" s="4">
        <v>817</v>
      </c>
      <c r="K902" t="s">
        <v>5545</v>
      </c>
      <c r="P902" t="s">
        <v>5546</v>
      </c>
      <c r="Q902" t="s">
        <v>5547</v>
      </c>
      <c r="R902" t="s">
        <v>5548</v>
      </c>
      <c r="S902" t="s">
        <v>5549</v>
      </c>
    </row>
    <row r="903" spans="1:19">
      <c r="A903" t="s">
        <v>5550</v>
      </c>
      <c r="B903" t="s">
        <v>5551</v>
      </c>
      <c r="C903" s="5" t="str">
        <f t="shared" si="14"/>
        <v>URBN 10000 mAh</v>
      </c>
      <c r="D903" s="5" t="str">
        <f>PROPER(E903)</f>
        <v>Electronics|Mobiles&amp;Accessories|Mobileaccessories|Chargers|Powerbanks</v>
      </c>
      <c r="E903" t="s">
        <v>2205</v>
      </c>
      <c r="F903">
        <v>900</v>
      </c>
      <c r="G903" s="2">
        <v>2499</v>
      </c>
      <c r="H903" s="1">
        <v>0.64</v>
      </c>
      <c r="I903">
        <v>4</v>
      </c>
      <c r="J903" s="4">
        <v>36384</v>
      </c>
      <c r="K903" t="s">
        <v>5552</v>
      </c>
      <c r="P903" t="s">
        <v>3418</v>
      </c>
      <c r="Q903" t="s">
        <v>3419</v>
      </c>
      <c r="R903" t="s">
        <v>5553</v>
      </c>
      <c r="S903" t="s">
        <v>5554</v>
      </c>
    </row>
    <row r="904" spans="1:19">
      <c r="A904" t="s">
        <v>5555</v>
      </c>
      <c r="B904" t="s">
        <v>5556</v>
      </c>
      <c r="C904" s="5" t="str">
        <f t="shared" si="14"/>
        <v>Qubo Smart Cam</v>
      </c>
      <c r="D904" s="5" t="str">
        <f>PROPER(E904)</f>
        <v>Electronics|Cameras&amp;Photography|Securitycameras|Domecameras</v>
      </c>
      <c r="E904" t="s">
        <v>4392</v>
      </c>
      <c r="F904" s="2">
        <v>2490</v>
      </c>
      <c r="G904" s="2">
        <v>3990</v>
      </c>
      <c r="H904" s="1">
        <v>0.38</v>
      </c>
      <c r="I904">
        <v>4.0999999999999996</v>
      </c>
      <c r="J904" s="4">
        <v>3606</v>
      </c>
      <c r="K904" t="s">
        <v>5557</v>
      </c>
      <c r="P904" t="s">
        <v>5558</v>
      </c>
      <c r="Q904" t="s">
        <v>5559</v>
      </c>
      <c r="R904" t="s">
        <v>5560</v>
      </c>
      <c r="S904" t="s">
        <v>5561</v>
      </c>
    </row>
    <row r="905" spans="1:19">
      <c r="A905" t="s">
        <v>5562</v>
      </c>
      <c r="B905" t="s">
        <v>5563</v>
      </c>
      <c r="C905" s="5" t="str">
        <f t="shared" si="14"/>
        <v>Duracell CR2025 3V</v>
      </c>
      <c r="D905" s="5" t="str">
        <f>PROPER(E905)</f>
        <v>Electronics|Generalpurposebatteries&amp;Batterychargers</v>
      </c>
      <c r="E905" t="s">
        <v>4124</v>
      </c>
      <c r="F905">
        <v>116</v>
      </c>
      <c r="G905">
        <v>200</v>
      </c>
      <c r="H905" s="1">
        <v>0.42</v>
      </c>
      <c r="I905">
        <v>4.4000000000000004</v>
      </c>
      <c r="J905" s="4">
        <v>357</v>
      </c>
      <c r="K905" t="s">
        <v>5564</v>
      </c>
      <c r="P905" t="s">
        <v>5565</v>
      </c>
      <c r="Q905" t="s">
        <v>5566</v>
      </c>
      <c r="R905" t="s">
        <v>5567</v>
      </c>
      <c r="S905" t="s">
        <v>5568</v>
      </c>
    </row>
    <row r="906" spans="1:19">
      <c r="A906" t="s">
        <v>5569</v>
      </c>
      <c r="B906" t="s">
        <v>5570</v>
      </c>
      <c r="C906" s="5" t="str">
        <f t="shared" si="14"/>
        <v>Camel Fabrica Acrylic</v>
      </c>
      <c r="D906" s="5" t="str">
        <f>PROPER(E906)</f>
        <v>Home&amp;Kitchen|Craftmaterials|Paintingmaterials|Paints</v>
      </c>
      <c r="E906" t="s">
        <v>3991</v>
      </c>
      <c r="F906">
        <v>200</v>
      </c>
      <c r="G906">
        <v>230</v>
      </c>
      <c r="H906" s="1">
        <v>0.13</v>
      </c>
      <c r="I906">
        <v>4.4000000000000004</v>
      </c>
      <c r="J906" s="4">
        <v>10170</v>
      </c>
      <c r="K906" t="s">
        <v>5571</v>
      </c>
      <c r="P906" t="s">
        <v>5572</v>
      </c>
      <c r="Q906" t="s">
        <v>5573</v>
      </c>
      <c r="R906" t="s">
        <v>5574</v>
      </c>
      <c r="S906" t="s">
        <v>5575</v>
      </c>
    </row>
    <row r="907" spans="1:19">
      <c r="A907" t="s">
        <v>5576</v>
      </c>
      <c r="B907" t="s">
        <v>5577</v>
      </c>
      <c r="C907" s="5" t="str">
        <f t="shared" si="14"/>
        <v>Lenovo GX20L29764 65W</v>
      </c>
      <c r="D907" s="5" t="str">
        <f>PROPER(E907)</f>
        <v>Computers&amp;Accessories|Accessories&amp;Peripherals|Laptopaccessories|Laptopchargers&amp;Powersupplies</v>
      </c>
      <c r="E907" t="s">
        <v>5111</v>
      </c>
      <c r="F907" s="2">
        <v>1249</v>
      </c>
      <c r="G907" s="2">
        <v>2796</v>
      </c>
      <c r="H907" s="1">
        <v>0.55000000000000004</v>
      </c>
      <c r="I907">
        <v>4.4000000000000004</v>
      </c>
      <c r="J907" s="4">
        <v>4598</v>
      </c>
      <c r="K907" t="s">
        <v>5578</v>
      </c>
      <c r="P907" t="s">
        <v>5579</v>
      </c>
      <c r="Q907" t="s">
        <v>5580</v>
      </c>
      <c r="R907" t="s">
        <v>5581</v>
      </c>
      <c r="S907" t="s">
        <v>5582</v>
      </c>
    </row>
    <row r="908" spans="1:19">
      <c r="A908" t="s">
        <v>5583</v>
      </c>
      <c r="B908" t="s">
        <v>5584</v>
      </c>
      <c r="C908" s="5" t="str">
        <f t="shared" si="14"/>
        <v>Hp Wired On</v>
      </c>
      <c r="D908" s="5" t="str">
        <f>PROPER(E908)</f>
        <v>Computers&amp;Accessories|Accessories&amp;Peripherals|Audio&amp;Videoaccessories|Pcheadsets</v>
      </c>
      <c r="E908" t="s">
        <v>5585</v>
      </c>
      <c r="F908">
        <v>649</v>
      </c>
      <c r="G908">
        <v>999</v>
      </c>
      <c r="H908" s="1">
        <v>0.35</v>
      </c>
      <c r="I908">
        <v>3.5</v>
      </c>
      <c r="J908" s="4">
        <v>7222</v>
      </c>
      <c r="K908" t="s">
        <v>5586</v>
      </c>
      <c r="P908" t="s">
        <v>5587</v>
      </c>
      <c r="Q908" t="s">
        <v>5588</v>
      </c>
      <c r="R908" t="s">
        <v>5589</v>
      </c>
      <c r="S908" t="s">
        <v>5590</v>
      </c>
    </row>
    <row r="909" spans="1:19">
      <c r="A909" t="s">
        <v>5591</v>
      </c>
      <c r="B909" t="s">
        <v>5592</v>
      </c>
      <c r="C909" s="5" t="str">
        <f t="shared" si="14"/>
        <v>Redragon K617 Fizz</v>
      </c>
      <c r="D909" s="5" t="str">
        <f>PROPER(E909)</f>
        <v>Computers&amp;Accessories|Accessories&amp;Peripherals|Pcgamingperipherals|Gamingkeyboards</v>
      </c>
      <c r="E909" t="s">
        <v>5593</v>
      </c>
      <c r="F909" s="2">
        <v>2649</v>
      </c>
      <c r="G909" s="2">
        <v>3499</v>
      </c>
      <c r="H909" s="1">
        <v>0.24</v>
      </c>
      <c r="I909">
        <v>4.5</v>
      </c>
      <c r="J909" s="4">
        <v>1271</v>
      </c>
      <c r="K909" t="s">
        <v>5594</v>
      </c>
      <c r="P909" t="s">
        <v>5595</v>
      </c>
      <c r="Q909" t="s">
        <v>5596</v>
      </c>
      <c r="R909" t="s">
        <v>5597</v>
      </c>
      <c r="S909" t="s">
        <v>5598</v>
      </c>
    </row>
    <row r="910" spans="1:19">
      <c r="A910" t="s">
        <v>375</v>
      </c>
      <c r="B910" t="s">
        <v>376</v>
      </c>
      <c r="C910" s="5" t="str">
        <f t="shared" si="14"/>
        <v>Ambrane Unbreakable 3A</v>
      </c>
      <c r="D910" s="5" t="str">
        <f>PROPER(E910)</f>
        <v>Computers&amp;Accessories|Accessories&amp;Peripherals|Cables&amp;Accessories|Cables|Usbcables</v>
      </c>
      <c r="E910" t="s">
        <v>15</v>
      </c>
      <c r="F910">
        <v>199</v>
      </c>
      <c r="G910">
        <v>349</v>
      </c>
      <c r="H910" s="1">
        <v>0.43</v>
      </c>
      <c r="I910">
        <v>4.0999999999999996</v>
      </c>
      <c r="J910" s="4">
        <v>314</v>
      </c>
      <c r="K910" t="s">
        <v>377</v>
      </c>
      <c r="P910" t="s">
        <v>378</v>
      </c>
      <c r="Q910" t="s">
        <v>379</v>
      </c>
      <c r="R910" t="s">
        <v>5599</v>
      </c>
      <c r="S910" t="s">
        <v>5600</v>
      </c>
    </row>
    <row r="911" spans="1:19">
      <c r="A911" t="s">
        <v>5601</v>
      </c>
      <c r="B911" t="s">
        <v>5602</v>
      </c>
      <c r="C911" s="5" t="str">
        <f t="shared" si="14"/>
        <v>HP GT 53</v>
      </c>
      <c r="D911" s="5" t="str">
        <f>PROPER(E911)</f>
        <v>Computers&amp;Accessories|Printers,Inks&amp;Accessories|Inks,Toners&amp;Cartridges|Inkjetinkcartridges</v>
      </c>
      <c r="E911" t="s">
        <v>3930</v>
      </c>
      <c r="F911">
        <v>596</v>
      </c>
      <c r="G911">
        <v>723</v>
      </c>
      <c r="H911" s="1">
        <v>0.18</v>
      </c>
      <c r="I911">
        <v>4.4000000000000004</v>
      </c>
      <c r="J911" s="4">
        <v>3219</v>
      </c>
      <c r="K911" t="s">
        <v>5603</v>
      </c>
      <c r="P911" t="s">
        <v>5604</v>
      </c>
      <c r="Q911" t="s">
        <v>5605</v>
      </c>
      <c r="R911" t="s">
        <v>5606</v>
      </c>
      <c r="S911" t="s">
        <v>5607</v>
      </c>
    </row>
    <row r="912" spans="1:19">
      <c r="A912" t="s">
        <v>5608</v>
      </c>
      <c r="B912" t="s">
        <v>5609</v>
      </c>
      <c r="C912" s="5" t="str">
        <f t="shared" si="14"/>
        <v>Noise ColorFit Ultra</v>
      </c>
      <c r="D912" s="5" t="str">
        <f>PROPER(E912)</f>
        <v>Electronics|Wearabletechnology|Smartwatches</v>
      </c>
      <c r="E912" t="s">
        <v>2183</v>
      </c>
      <c r="F912" s="2">
        <v>2499</v>
      </c>
      <c r="G912" s="2">
        <v>5999</v>
      </c>
      <c r="H912" s="1">
        <v>0.57999999999999996</v>
      </c>
      <c r="I912">
        <v>4.0999999999999996</v>
      </c>
      <c r="J912" s="4">
        <v>38879</v>
      </c>
      <c r="K912" t="s">
        <v>5610</v>
      </c>
      <c r="P912" t="s">
        <v>3312</v>
      </c>
      <c r="Q912" t="s">
        <v>3313</v>
      </c>
      <c r="R912" t="s">
        <v>5611</v>
      </c>
      <c r="S912" t="s">
        <v>5612</v>
      </c>
    </row>
    <row r="913" spans="1:19">
      <c r="A913" t="s">
        <v>5613</v>
      </c>
      <c r="B913" t="s">
        <v>5614</v>
      </c>
      <c r="C913" s="5" t="str">
        <f t="shared" si="14"/>
        <v>Zebronics Zeb-JUKEBAR 3900,</v>
      </c>
      <c r="D913" s="5" t="str">
        <f>PROPER(E913)</f>
        <v>Electronics|Homeaudio|Speakers|Soundbarspeakers</v>
      </c>
      <c r="E913" t="s">
        <v>5615</v>
      </c>
      <c r="F913" s="2">
        <v>4999</v>
      </c>
      <c r="G913" s="2">
        <v>12499</v>
      </c>
      <c r="H913" s="1">
        <v>0.6</v>
      </c>
      <c r="I913">
        <v>4.2</v>
      </c>
      <c r="J913" s="4">
        <v>4541</v>
      </c>
      <c r="K913" t="s">
        <v>5616</v>
      </c>
      <c r="P913" t="s">
        <v>5617</v>
      </c>
      <c r="Q913" t="s">
        <v>5618</v>
      </c>
      <c r="R913" t="s">
        <v>5619</v>
      </c>
      <c r="S913" t="s">
        <v>5620</v>
      </c>
    </row>
    <row r="914" spans="1:19">
      <c r="A914" t="s">
        <v>5621</v>
      </c>
      <c r="B914" t="s">
        <v>5622</v>
      </c>
      <c r="C914" s="5" t="str">
        <f t="shared" si="14"/>
        <v>boAt Bassheads 102</v>
      </c>
      <c r="D914" s="5" t="str">
        <f>PROPER(E914)</f>
        <v>Electronics|Headphones,Earbuds&amp;Accessories|Headphones|In-Ear</v>
      </c>
      <c r="E914" t="s">
        <v>2271</v>
      </c>
      <c r="F914">
        <v>399</v>
      </c>
      <c r="G914" s="2">
        <v>1290</v>
      </c>
      <c r="H914" s="1">
        <v>0.69</v>
      </c>
      <c r="I914">
        <v>4.2</v>
      </c>
      <c r="J914" s="4">
        <v>76042</v>
      </c>
      <c r="K914" t="s">
        <v>5623</v>
      </c>
      <c r="P914" t="s">
        <v>5624</v>
      </c>
      <c r="Q914" t="s">
        <v>5625</v>
      </c>
      <c r="R914" t="s">
        <v>5626</v>
      </c>
      <c r="S914" t="s">
        <v>5627</v>
      </c>
    </row>
    <row r="915" spans="1:19">
      <c r="A915" t="s">
        <v>5628</v>
      </c>
      <c r="B915" t="s">
        <v>5629</v>
      </c>
      <c r="C915" s="5" t="str">
        <f t="shared" si="14"/>
        <v>Duracell CR2016 3V</v>
      </c>
      <c r="D915" s="5" t="str">
        <f>PROPER(E915)</f>
        <v>Electronics|Generalpurposebatteries&amp;Batterychargers</v>
      </c>
      <c r="E915" t="s">
        <v>4124</v>
      </c>
      <c r="F915">
        <v>116</v>
      </c>
      <c r="G915">
        <v>200</v>
      </c>
      <c r="H915" s="1">
        <v>0.42</v>
      </c>
      <c r="I915">
        <v>4.3</v>
      </c>
      <c r="J915" s="4">
        <v>485</v>
      </c>
      <c r="K915" t="s">
        <v>5630</v>
      </c>
      <c r="P915" t="s">
        <v>5631</v>
      </c>
      <c r="Q915" t="s">
        <v>5632</v>
      </c>
      <c r="R915" t="s">
        <v>5633</v>
      </c>
      <c r="S915" t="s">
        <v>5634</v>
      </c>
    </row>
    <row r="916" spans="1:19">
      <c r="A916" t="s">
        <v>5635</v>
      </c>
      <c r="B916" t="s">
        <v>5636</v>
      </c>
      <c r="C916" s="5" t="str">
        <f t="shared" si="14"/>
        <v>MI 360¬∞ Home</v>
      </c>
      <c r="D916" s="5" t="str">
        <f>PROPER(E916)</f>
        <v>Electronics|Cameras&amp;Photography|Securitycameras|Domecameras</v>
      </c>
      <c r="E916" t="s">
        <v>4392</v>
      </c>
      <c r="F916" s="2">
        <v>4499</v>
      </c>
      <c r="G916" s="2">
        <v>5999</v>
      </c>
      <c r="H916" s="1">
        <v>0.25</v>
      </c>
      <c r="I916">
        <v>4.3</v>
      </c>
      <c r="J916" s="4">
        <v>44696</v>
      </c>
      <c r="K916" t="s">
        <v>5637</v>
      </c>
      <c r="P916" t="s">
        <v>5638</v>
      </c>
      <c r="Q916" t="s">
        <v>5639</v>
      </c>
      <c r="R916" t="s">
        <v>5640</v>
      </c>
      <c r="S916" t="s">
        <v>5641</v>
      </c>
    </row>
    <row r="917" spans="1:19">
      <c r="A917" t="s">
        <v>5642</v>
      </c>
      <c r="B917" t="s">
        <v>5643</v>
      </c>
      <c r="C917" s="5" t="str">
        <f t="shared" si="14"/>
        <v>ZEBRONICS Zeb-100HB 4</v>
      </c>
      <c r="D917" s="5" t="str">
        <f>PROPER(E917)</f>
        <v>Computers&amp;Accessories|Accessories&amp;Peripherals|Usbhubs</v>
      </c>
      <c r="E917" t="s">
        <v>4537</v>
      </c>
      <c r="F917">
        <v>330</v>
      </c>
      <c r="G917">
        <v>499</v>
      </c>
      <c r="H917" s="1">
        <v>0.34</v>
      </c>
      <c r="I917">
        <v>3.7</v>
      </c>
      <c r="J917" s="4">
        <v>8566</v>
      </c>
      <c r="K917" t="s">
        <v>5644</v>
      </c>
      <c r="P917" t="s">
        <v>5645</v>
      </c>
      <c r="Q917" t="s">
        <v>5646</v>
      </c>
      <c r="R917" t="s">
        <v>5647</v>
      </c>
      <c r="S917" t="s">
        <v>5648</v>
      </c>
    </row>
    <row r="918" spans="1:19">
      <c r="A918" t="s">
        <v>5649</v>
      </c>
      <c r="B918" t="s">
        <v>5650</v>
      </c>
      <c r="C918" s="5" t="str">
        <f t="shared" si="14"/>
        <v>Boult Audio Bass</v>
      </c>
      <c r="D918" s="5" t="str">
        <f>PROPER(E918)</f>
        <v>Electronics|Headphones,Earbuds&amp;Accessories|Headphones|Over-Ear</v>
      </c>
      <c r="E918" t="s">
        <v>4068</v>
      </c>
      <c r="F918">
        <v>649</v>
      </c>
      <c r="G918" s="2">
        <v>2499</v>
      </c>
      <c r="H918" s="1">
        <v>0.74</v>
      </c>
      <c r="I918">
        <v>3.9</v>
      </c>
      <c r="J918" s="4">
        <v>13049</v>
      </c>
      <c r="K918" t="s">
        <v>5651</v>
      </c>
      <c r="P918" t="s">
        <v>5652</v>
      </c>
      <c r="Q918" t="s">
        <v>9474</v>
      </c>
      <c r="R918" t="s">
        <v>5653</v>
      </c>
      <c r="S918" t="s">
        <v>5654</v>
      </c>
    </row>
    <row r="919" spans="1:19">
      <c r="A919" t="s">
        <v>5655</v>
      </c>
      <c r="B919" t="s">
        <v>5656</v>
      </c>
      <c r="C919" s="5" t="str">
        <f t="shared" si="14"/>
        <v>ESR Screen Protector</v>
      </c>
      <c r="D919" s="5" t="str">
        <f>PROPER(E919)</f>
        <v>Computers&amp;Accessories|Accessories&amp;Peripherals|Tabletaccessories|Screenprotectors</v>
      </c>
      <c r="E919" t="s">
        <v>4460</v>
      </c>
      <c r="F919" s="2">
        <v>1234</v>
      </c>
      <c r="G919" s="2">
        <v>1599</v>
      </c>
      <c r="H919" s="1">
        <v>0.23</v>
      </c>
      <c r="I919">
        <v>4.5</v>
      </c>
      <c r="J919" s="4">
        <v>16680</v>
      </c>
      <c r="K919" t="s">
        <v>5657</v>
      </c>
      <c r="P919" t="s">
        <v>5658</v>
      </c>
      <c r="Q919" t="s">
        <v>5659</v>
      </c>
      <c r="R919" t="s">
        <v>5660</v>
      </c>
      <c r="S919" t="s">
        <v>5661</v>
      </c>
    </row>
    <row r="920" spans="1:19">
      <c r="A920" t="s">
        <v>3316</v>
      </c>
      <c r="B920" t="s">
        <v>3317</v>
      </c>
      <c r="C920" s="5" t="str">
        <f t="shared" si="14"/>
        <v>boAt Rockerz 400</v>
      </c>
      <c r="D920" s="5" t="str">
        <f>PROPER(E920)</f>
        <v>Electronics|Headphones,Earbuds&amp;Accessories|Headphones|On-Ear</v>
      </c>
      <c r="E920" t="s">
        <v>3318</v>
      </c>
      <c r="F920" s="2">
        <v>1399</v>
      </c>
      <c r="G920" s="2">
        <v>2990</v>
      </c>
      <c r="H920" s="1">
        <v>0.53</v>
      </c>
      <c r="I920">
        <v>4.0999999999999996</v>
      </c>
      <c r="J920" s="4">
        <v>97174</v>
      </c>
      <c r="K920" t="s">
        <v>3319</v>
      </c>
      <c r="P920" t="s">
        <v>3320</v>
      </c>
      <c r="Q920" t="s">
        <v>3321</v>
      </c>
      <c r="R920" t="s">
        <v>5662</v>
      </c>
      <c r="S920" t="s">
        <v>5663</v>
      </c>
    </row>
    <row r="921" spans="1:19">
      <c r="A921" t="s">
        <v>5664</v>
      </c>
      <c r="B921" t="s">
        <v>5665</v>
      </c>
      <c r="C921" s="5" t="str">
        <f t="shared" si="14"/>
        <v>Parker Vector Standard</v>
      </c>
      <c r="D921" s="5" t="str">
        <f>PROPER(E921)</f>
        <v>Officeproducts|Officepaperproducts|Paper|Stationery|Pens,Pencils&amp;Writingsupplies|Pens&amp;Refills|Stickballpointpens</v>
      </c>
      <c r="E921" t="s">
        <v>5241</v>
      </c>
      <c r="F921">
        <v>272</v>
      </c>
      <c r="G921">
        <v>320</v>
      </c>
      <c r="H921" s="1">
        <v>0.15</v>
      </c>
      <c r="I921">
        <v>4</v>
      </c>
      <c r="J921" s="4">
        <v>3686</v>
      </c>
      <c r="K921" t="s">
        <v>5666</v>
      </c>
      <c r="P921" t="s">
        <v>5667</v>
      </c>
      <c r="Q921" t="s">
        <v>5668</v>
      </c>
      <c r="R921" t="s">
        <v>5669</v>
      </c>
      <c r="S921" t="s">
        <v>5670</v>
      </c>
    </row>
    <row r="922" spans="1:19">
      <c r="A922" t="s">
        <v>5671</v>
      </c>
      <c r="B922" t="s">
        <v>5672</v>
      </c>
      <c r="C922" s="5" t="str">
        <f t="shared" si="14"/>
        <v>Silicone Rubber Earbuds</v>
      </c>
      <c r="D922" s="5" t="str">
        <f>PROPER(E922)</f>
        <v>Electronics|Headphones,Earbuds&amp;Accessories|Earpads</v>
      </c>
      <c r="E922" t="s">
        <v>5673</v>
      </c>
      <c r="F922">
        <v>99</v>
      </c>
      <c r="G922">
        <v>999</v>
      </c>
      <c r="H922" s="1">
        <v>0.9</v>
      </c>
      <c r="I922">
        <v>3.8</v>
      </c>
      <c r="J922" s="4">
        <v>594</v>
      </c>
      <c r="K922" t="s">
        <v>5674</v>
      </c>
      <c r="P922" t="s">
        <v>5675</v>
      </c>
      <c r="Q922" t="s">
        <v>5676</v>
      </c>
      <c r="R922" t="s">
        <v>5677</v>
      </c>
      <c r="S922" t="s">
        <v>5678</v>
      </c>
    </row>
    <row r="923" spans="1:19">
      <c r="A923" t="s">
        <v>5679</v>
      </c>
      <c r="B923" t="s">
        <v>5680</v>
      </c>
      <c r="C923" s="5" t="str">
        <f t="shared" si="14"/>
        <v>Canon PIXMA MG2577s</v>
      </c>
      <c r="D923" s="5" t="str">
        <f>PROPER(E923)</f>
        <v>Computers&amp;Accessories|Printers,Inks&amp;Accessories|Printers|Inkjetprinters</v>
      </c>
      <c r="E923" t="s">
        <v>5681</v>
      </c>
      <c r="F923" s="2">
        <v>3498</v>
      </c>
      <c r="G923" s="2">
        <v>3875</v>
      </c>
      <c r="H923" s="1">
        <v>0.1</v>
      </c>
      <c r="I923">
        <v>3.4</v>
      </c>
      <c r="J923" s="4">
        <v>12185</v>
      </c>
      <c r="K923" t="s">
        <v>5682</v>
      </c>
      <c r="P923" t="s">
        <v>5683</v>
      </c>
      <c r="Q923" t="s">
        <v>5684</v>
      </c>
      <c r="R923" t="s">
        <v>5685</v>
      </c>
      <c r="S923" t="s">
        <v>5686</v>
      </c>
    </row>
    <row r="924" spans="1:19">
      <c r="A924" t="s">
        <v>5687</v>
      </c>
      <c r="B924" t="s">
        <v>5688</v>
      </c>
      <c r="C924" s="5" t="str">
        <f t="shared" si="14"/>
        <v>Samsung 24-inch(60.46cm) FHD</v>
      </c>
      <c r="D924" s="5" t="str">
        <f>PROPER(E924)</f>
        <v>Computers&amp;Accessories|Monitors</v>
      </c>
      <c r="E924" t="s">
        <v>4330</v>
      </c>
      <c r="F924" s="2">
        <v>10099</v>
      </c>
      <c r="G924" s="2">
        <v>19110</v>
      </c>
      <c r="H924" s="1">
        <v>0.47</v>
      </c>
      <c r="I924">
        <v>4.3</v>
      </c>
      <c r="J924" s="4">
        <v>2623</v>
      </c>
      <c r="K924" t="s">
        <v>5689</v>
      </c>
      <c r="P924" t="s">
        <v>5690</v>
      </c>
      <c r="Q924" t="s">
        <v>5691</v>
      </c>
      <c r="R924" t="s">
        <v>5692</v>
      </c>
      <c r="S924" t="s">
        <v>5693</v>
      </c>
    </row>
    <row r="925" spans="1:19">
      <c r="A925" t="s">
        <v>5694</v>
      </c>
      <c r="B925" t="s">
        <v>5695</v>
      </c>
      <c r="C925" s="5" t="str">
        <f t="shared" si="14"/>
        <v>AirCase Protective Laptop</v>
      </c>
      <c r="D925" s="5" t="str">
        <f>PROPER(E925)</f>
        <v>Computers&amp;Accessories|Accessories&amp;Peripherals|Laptopaccessories|Bags&amp;Sleeves|Laptopsleeves&amp;Slipcases</v>
      </c>
      <c r="E925" t="s">
        <v>4607</v>
      </c>
      <c r="F925">
        <v>449</v>
      </c>
      <c r="G925">
        <v>999</v>
      </c>
      <c r="H925" s="1">
        <v>0.55000000000000004</v>
      </c>
      <c r="I925">
        <v>4.3</v>
      </c>
      <c r="J925" s="4">
        <v>9701</v>
      </c>
      <c r="K925" t="s">
        <v>5696</v>
      </c>
      <c r="P925" t="s">
        <v>5697</v>
      </c>
      <c r="Q925" t="s">
        <v>5698</v>
      </c>
      <c r="R925" t="s">
        <v>5699</v>
      </c>
      <c r="S925" t="s">
        <v>5700</v>
      </c>
    </row>
    <row r="926" spans="1:19">
      <c r="A926" t="s">
        <v>5701</v>
      </c>
      <c r="B926" t="s">
        <v>5702</v>
      </c>
      <c r="C926" s="5" t="str">
        <f t="shared" si="14"/>
        <v>Faber-Castell Connector Pen</v>
      </c>
      <c r="D926" s="5" t="str">
        <f>PROPER(E926)</f>
        <v>Toys&amp;Games|Arts&amp;Crafts|Drawing&amp;Paintingsupplies|Colouringpens&amp;Markers</v>
      </c>
      <c r="E926" t="s">
        <v>5703</v>
      </c>
      <c r="F926">
        <v>150</v>
      </c>
      <c r="G926">
        <v>150</v>
      </c>
      <c r="H926" s="1">
        <v>0</v>
      </c>
      <c r="I926">
        <v>4.3</v>
      </c>
      <c r="J926" s="4">
        <v>15867</v>
      </c>
      <c r="K926" t="s">
        <v>5704</v>
      </c>
      <c r="P926" t="s">
        <v>5705</v>
      </c>
      <c r="Q926" t="s">
        <v>5706</v>
      </c>
      <c r="R926" t="s">
        <v>5707</v>
      </c>
      <c r="S926" t="s">
        <v>5708</v>
      </c>
    </row>
    <row r="927" spans="1:19">
      <c r="A927" t="s">
        <v>399</v>
      </c>
      <c r="B927" t="s">
        <v>400</v>
      </c>
      <c r="C927" s="5" t="str">
        <f t="shared" si="14"/>
        <v>Wecool Unbreakable 3</v>
      </c>
      <c r="D927" s="5" t="str">
        <f>PROPER(E927)</f>
        <v>Computers&amp;Accessories|Accessories&amp;Peripherals|Cables&amp;Accessories|Cables|Usbcables</v>
      </c>
      <c r="E927" t="s">
        <v>15</v>
      </c>
      <c r="F927">
        <v>348</v>
      </c>
      <c r="G927" s="2">
        <v>1499</v>
      </c>
      <c r="H927" s="1">
        <v>0.77</v>
      </c>
      <c r="I927">
        <v>4.2</v>
      </c>
      <c r="J927" s="4">
        <v>656</v>
      </c>
      <c r="K927" t="s">
        <v>401</v>
      </c>
      <c r="P927" t="s">
        <v>402</v>
      </c>
      <c r="Q927" t="s">
        <v>403</v>
      </c>
      <c r="R927" t="s">
        <v>404</v>
      </c>
      <c r="S927" t="s">
        <v>5709</v>
      </c>
    </row>
    <row r="928" spans="1:19">
      <c r="A928" t="s">
        <v>5710</v>
      </c>
      <c r="B928" t="s">
        <v>5711</v>
      </c>
      <c r="C928" s="5" t="str">
        <f t="shared" si="14"/>
        <v>Zinq UPS for</v>
      </c>
      <c r="D928" s="5" t="str">
        <f>PROPER(E928)</f>
        <v>Computers&amp;Accessories|Networkingdevices|Routers</v>
      </c>
      <c r="E928" t="s">
        <v>4060</v>
      </c>
      <c r="F928" s="2">
        <v>1199</v>
      </c>
      <c r="G928" s="2">
        <v>2999</v>
      </c>
      <c r="H928" s="1">
        <v>0.6</v>
      </c>
      <c r="I928">
        <v>4.0999999999999996</v>
      </c>
      <c r="J928" s="4">
        <v>10725</v>
      </c>
      <c r="K928" t="s">
        <v>5712</v>
      </c>
      <c r="P928" t="s">
        <v>5713</v>
      </c>
      <c r="Q928" t="s">
        <v>9475</v>
      </c>
      <c r="R928" t="s">
        <v>5714</v>
      </c>
      <c r="S928" t="s">
        <v>5715</v>
      </c>
    </row>
    <row r="929" spans="1:19">
      <c r="A929" t="s">
        <v>5716</v>
      </c>
      <c r="B929" t="s">
        <v>5717</v>
      </c>
      <c r="C929" s="5" t="str">
        <f t="shared" si="14"/>
        <v>SaleOn‚Ñ¢ Portable Storage</v>
      </c>
      <c r="D929" s="5" t="str">
        <f>PROPER(E929)</f>
        <v>Computers&amp;Accessories|Accessories&amp;Peripherals|Harddiskbags</v>
      </c>
      <c r="E929" t="s">
        <v>4007</v>
      </c>
      <c r="F929">
        <v>397</v>
      </c>
      <c r="G929">
        <v>899</v>
      </c>
      <c r="H929" s="1">
        <v>0.56000000000000005</v>
      </c>
      <c r="I929">
        <v>4</v>
      </c>
      <c r="J929" s="4">
        <v>3025</v>
      </c>
      <c r="K929" t="s">
        <v>5718</v>
      </c>
      <c r="P929" t="s">
        <v>9476</v>
      </c>
      <c r="Q929" t="s">
        <v>5719</v>
      </c>
      <c r="R929" t="s">
        <v>5720</v>
      </c>
      <c r="S929" t="s">
        <v>5721</v>
      </c>
    </row>
    <row r="930" spans="1:19">
      <c r="A930" t="s">
        <v>406</v>
      </c>
      <c r="B930" t="s">
        <v>407</v>
      </c>
      <c r="C930" s="5" t="str">
        <f t="shared" si="14"/>
        <v>Portronics Konnect L</v>
      </c>
      <c r="D930" s="5" t="str">
        <f>PROPER(E930)</f>
        <v>Computers&amp;Accessories|Accessories&amp;Peripherals|Cables&amp;Accessories|Cables|Usbcables</v>
      </c>
      <c r="E930" t="s">
        <v>15</v>
      </c>
      <c r="F930">
        <v>154</v>
      </c>
      <c r="G930">
        <v>349</v>
      </c>
      <c r="H930" s="1">
        <v>0.56000000000000005</v>
      </c>
      <c r="I930">
        <v>4.3</v>
      </c>
      <c r="J930" s="4">
        <v>7064</v>
      </c>
      <c r="K930" t="s">
        <v>408</v>
      </c>
      <c r="P930" t="s">
        <v>409</v>
      </c>
      <c r="Q930" t="s">
        <v>410</v>
      </c>
      <c r="R930" t="s">
        <v>5722</v>
      </c>
      <c r="S930" t="s">
        <v>5723</v>
      </c>
    </row>
    <row r="931" spans="1:19">
      <c r="A931" t="s">
        <v>5724</v>
      </c>
      <c r="B931" t="s">
        <v>5725</v>
      </c>
      <c r="C931" s="5" t="str">
        <f t="shared" si="14"/>
        <v>RPM Euro Games</v>
      </c>
      <c r="D931" s="5" t="str">
        <f>PROPER(E931)</f>
        <v>Computers&amp;Accessories|Accessories&amp;Peripherals|Pcgamingperipherals|Gamepads</v>
      </c>
      <c r="E931" t="s">
        <v>4468</v>
      </c>
      <c r="F931">
        <v>699</v>
      </c>
      <c r="G931" s="2">
        <v>1490</v>
      </c>
      <c r="H931" s="1">
        <v>0.53</v>
      </c>
      <c r="I931">
        <v>4</v>
      </c>
      <c r="J931" s="4">
        <v>5736</v>
      </c>
      <c r="K931" t="s">
        <v>5726</v>
      </c>
      <c r="P931" t="s">
        <v>5727</v>
      </c>
      <c r="Q931" t="s">
        <v>5728</v>
      </c>
      <c r="R931" t="s">
        <v>5729</v>
      </c>
      <c r="S931" t="s">
        <v>5730</v>
      </c>
    </row>
    <row r="932" spans="1:19">
      <c r="A932" t="s">
        <v>5731</v>
      </c>
      <c r="B932" t="s">
        <v>5732</v>
      </c>
      <c r="C932" s="5" t="str">
        <f t="shared" si="14"/>
        <v>realme Buds Wireless</v>
      </c>
      <c r="D932" s="5" t="str">
        <f>PROPER(E932)</f>
        <v>Electronics|Headphones,Earbuds&amp;Accessories|Headphones|In-Ear</v>
      </c>
      <c r="E932" t="s">
        <v>2271</v>
      </c>
      <c r="F932" s="2">
        <v>1679</v>
      </c>
      <c r="G932" s="2">
        <v>1999</v>
      </c>
      <c r="H932" s="1">
        <v>0.16</v>
      </c>
      <c r="I932">
        <v>4.0999999999999996</v>
      </c>
      <c r="J932" s="4">
        <v>72563</v>
      </c>
      <c r="K932" t="s">
        <v>5733</v>
      </c>
      <c r="P932" t="s">
        <v>5734</v>
      </c>
      <c r="Q932" t="s">
        <v>5735</v>
      </c>
      <c r="R932" t="s">
        <v>5736</v>
      </c>
      <c r="S932" t="s">
        <v>5737</v>
      </c>
    </row>
    <row r="933" spans="1:19">
      <c r="A933" t="s">
        <v>5738</v>
      </c>
      <c r="B933" t="s">
        <v>5739</v>
      </c>
      <c r="C933" s="5" t="str">
        <f t="shared" si="14"/>
        <v>TVARA LCD Writing</v>
      </c>
      <c r="D933" s="5" t="str">
        <f>PROPER(E933)</f>
        <v>Computers&amp;Accessories|Accessories&amp;Peripherals|Keyboards,Mice&amp;Inputdevices|Graphictablets</v>
      </c>
      <c r="E933" t="s">
        <v>3638</v>
      </c>
      <c r="F933">
        <v>354</v>
      </c>
      <c r="G933" s="2">
        <v>1500</v>
      </c>
      <c r="H933" s="1">
        <v>0.76</v>
      </c>
      <c r="I933">
        <v>4</v>
      </c>
      <c r="J933" s="4">
        <v>1026</v>
      </c>
      <c r="K933" t="s">
        <v>5740</v>
      </c>
      <c r="P933" t="s">
        <v>5741</v>
      </c>
      <c r="Q933" t="s">
        <v>5742</v>
      </c>
      <c r="R933" t="s">
        <v>5743</v>
      </c>
      <c r="S933" t="s">
        <v>5744</v>
      </c>
    </row>
    <row r="934" spans="1:19">
      <c r="A934" t="s">
        <v>5745</v>
      </c>
      <c r="B934" t="s">
        <v>5746</v>
      </c>
      <c r="C934" s="5" t="str">
        <f t="shared" si="14"/>
        <v>Wings Phantom Pro</v>
      </c>
      <c r="D934" s="5" t="str">
        <f>PROPER(E934)</f>
        <v>Computers&amp;Accessories|Accessories&amp;Peripherals|Pcgamingperipherals|Headsets</v>
      </c>
      <c r="E934" t="s">
        <v>5747</v>
      </c>
      <c r="F934" s="2">
        <v>1199</v>
      </c>
      <c r="G934" s="2">
        <v>5499</v>
      </c>
      <c r="H934" s="1">
        <v>0.78</v>
      </c>
      <c r="I934">
        <v>3.8</v>
      </c>
      <c r="J934" s="4">
        <v>2043</v>
      </c>
      <c r="K934" t="s">
        <v>5748</v>
      </c>
      <c r="P934" t="s">
        <v>5749</v>
      </c>
      <c r="Q934" t="s">
        <v>5750</v>
      </c>
      <c r="R934" t="s">
        <v>5751</v>
      </c>
      <c r="S934" t="s">
        <v>5752</v>
      </c>
    </row>
    <row r="935" spans="1:19">
      <c r="A935" t="s">
        <v>5753</v>
      </c>
      <c r="B935" t="s">
        <v>5754</v>
      </c>
      <c r="C935" s="5" t="str">
        <f t="shared" si="14"/>
        <v>Robustrion [Anti-Scratch] &amp;</v>
      </c>
      <c r="D935" s="5" t="str">
        <f>PROPER(E935)</f>
        <v>Computers&amp;Accessories|Accessories&amp;Peripherals|Tabletaccessories|Screenprotectors</v>
      </c>
      <c r="E935" t="s">
        <v>4460</v>
      </c>
      <c r="F935">
        <v>379</v>
      </c>
      <c r="G935" s="2">
        <v>1499</v>
      </c>
      <c r="H935" s="1">
        <v>0.75</v>
      </c>
      <c r="I935">
        <v>4.2</v>
      </c>
      <c r="J935" s="4">
        <v>4149</v>
      </c>
      <c r="K935" t="s">
        <v>5755</v>
      </c>
      <c r="P935" t="s">
        <v>5756</v>
      </c>
      <c r="Q935" t="s">
        <v>5757</v>
      </c>
      <c r="R935" t="s">
        <v>5758</v>
      </c>
      <c r="S935" t="s">
        <v>5759</v>
      </c>
    </row>
    <row r="936" spans="1:19">
      <c r="A936" t="s">
        <v>5760</v>
      </c>
      <c r="B936" t="s">
        <v>5761</v>
      </c>
      <c r="C936" s="5" t="str">
        <f t="shared" si="14"/>
        <v>Cablet 2.5 Inch</v>
      </c>
      <c r="D936" s="5" t="str">
        <f>PROPER(E936)</f>
        <v>Computers&amp;Accessories|Externaldevices&amp;Datastorage|Externalharddisks</v>
      </c>
      <c r="E936" t="s">
        <v>3829</v>
      </c>
      <c r="F936">
        <v>499</v>
      </c>
      <c r="G936">
        <v>775</v>
      </c>
      <c r="H936" s="1">
        <v>0.36</v>
      </c>
      <c r="I936">
        <v>4.3</v>
      </c>
      <c r="J936" s="4">
        <v>74</v>
      </c>
      <c r="K936" t="s">
        <v>5762</v>
      </c>
      <c r="P936" t="s">
        <v>5763</v>
      </c>
      <c r="Q936" t="s">
        <v>5764</v>
      </c>
      <c r="R936" t="s">
        <v>5765</v>
      </c>
      <c r="S936" t="s">
        <v>5766</v>
      </c>
    </row>
    <row r="937" spans="1:19">
      <c r="A937" t="s">
        <v>5767</v>
      </c>
      <c r="B937" t="s">
        <v>5768</v>
      </c>
      <c r="C937" s="5" t="str">
        <f t="shared" si="14"/>
        <v>SanDisk 1TB Extreme</v>
      </c>
      <c r="D937" s="5" t="str">
        <f>PROPER(E937)</f>
        <v>Computers&amp;Accessories|Externaldevices&amp;Datastorage|Externalsolidstatedrives</v>
      </c>
      <c r="E937" t="s">
        <v>5769</v>
      </c>
      <c r="F937" s="2">
        <v>10389</v>
      </c>
      <c r="G937" s="2">
        <v>32000</v>
      </c>
      <c r="H937" s="1">
        <v>0.68</v>
      </c>
      <c r="I937">
        <v>4.4000000000000004</v>
      </c>
      <c r="J937" s="4">
        <v>41398</v>
      </c>
      <c r="K937" t="s">
        <v>5770</v>
      </c>
      <c r="P937" t="s">
        <v>5771</v>
      </c>
      <c r="Q937" t="s">
        <v>5772</v>
      </c>
      <c r="R937" t="s">
        <v>5773</v>
      </c>
      <c r="S937" t="s">
        <v>5774</v>
      </c>
    </row>
    <row r="938" spans="1:19">
      <c r="A938" t="s">
        <v>5775</v>
      </c>
      <c r="B938" t="s">
        <v>5776</v>
      </c>
      <c r="C938" s="5" t="str">
        <f t="shared" si="14"/>
        <v>ZEBRONICS Zeb-Warrior II</v>
      </c>
      <c r="D938" s="5" t="str">
        <f>PROPER(E938)</f>
        <v>Computers&amp;Accessories|Accessories&amp;Peripherals|Audio&amp;Videoaccessories|Pcspeakers</v>
      </c>
      <c r="E938" t="s">
        <v>5196</v>
      </c>
      <c r="F938">
        <v>649</v>
      </c>
      <c r="G938" s="2">
        <v>1300</v>
      </c>
      <c r="H938" s="1">
        <v>0.5</v>
      </c>
      <c r="I938">
        <v>4.0999999999999996</v>
      </c>
      <c r="J938" s="4">
        <v>5195</v>
      </c>
      <c r="K938" t="s">
        <v>5777</v>
      </c>
      <c r="P938" t="s">
        <v>5778</v>
      </c>
      <c r="Q938" t="s">
        <v>5779</v>
      </c>
      <c r="R938" t="s">
        <v>5780</v>
      </c>
      <c r="S938" t="s">
        <v>5781</v>
      </c>
    </row>
    <row r="939" spans="1:19">
      <c r="A939" t="s">
        <v>5782</v>
      </c>
      <c r="B939" t="s">
        <v>5783</v>
      </c>
      <c r="C939" s="5" t="str">
        <f t="shared" si="14"/>
        <v>TP-Link UE300C USB</v>
      </c>
      <c r="D939" s="5" t="str">
        <f>PROPER(E939)</f>
        <v>Computers&amp;Accessories|Networkingdevices|Networkadapters|Powerlanadapters</v>
      </c>
      <c r="E939" t="s">
        <v>5784</v>
      </c>
      <c r="F939" s="2">
        <v>1199</v>
      </c>
      <c r="G939" s="2">
        <v>1999</v>
      </c>
      <c r="H939" s="1">
        <v>0.4</v>
      </c>
      <c r="I939">
        <v>4.5</v>
      </c>
      <c r="J939" s="4">
        <v>22420</v>
      </c>
      <c r="K939" t="s">
        <v>5785</v>
      </c>
      <c r="P939" t="s">
        <v>663</v>
      </c>
      <c r="Q939" t="s">
        <v>664</v>
      </c>
      <c r="R939" t="s">
        <v>5786</v>
      </c>
      <c r="S939" t="s">
        <v>5787</v>
      </c>
    </row>
    <row r="940" spans="1:19">
      <c r="A940" t="s">
        <v>427</v>
      </c>
      <c r="B940" t="s">
        <v>428</v>
      </c>
      <c r="C940" s="5" t="str">
        <f t="shared" si="14"/>
        <v>Lapster 1.5 mtr</v>
      </c>
      <c r="D940" s="5" t="str">
        <f>PROPER(E940)</f>
        <v>Computers&amp;Accessories|Accessories&amp;Peripherals|Cables&amp;Accessories|Cables|Usbcables</v>
      </c>
      <c r="E940" t="s">
        <v>15</v>
      </c>
      <c r="F940">
        <v>139</v>
      </c>
      <c r="G940">
        <v>999</v>
      </c>
      <c r="H940" s="1">
        <v>0.86</v>
      </c>
      <c r="I940">
        <v>4</v>
      </c>
      <c r="J940" s="4">
        <v>1313</v>
      </c>
      <c r="K940" t="s">
        <v>429</v>
      </c>
      <c r="P940" t="s">
        <v>430</v>
      </c>
      <c r="Q940" t="s">
        <v>431</v>
      </c>
      <c r="R940" t="s">
        <v>432</v>
      </c>
      <c r="S940" t="s">
        <v>5788</v>
      </c>
    </row>
    <row r="941" spans="1:19">
      <c r="A941" t="s">
        <v>5789</v>
      </c>
      <c r="B941" t="s">
        <v>5790</v>
      </c>
      <c r="C941" s="5" t="str">
        <f t="shared" si="14"/>
        <v>Wecool Moonwalk M1</v>
      </c>
      <c r="D941" s="5" t="str">
        <f>PROPER(E941)</f>
        <v>Electronics|Headphones,Earbuds&amp;Accessories|Headphones|In-Ear</v>
      </c>
      <c r="E941" t="s">
        <v>2271</v>
      </c>
      <c r="F941">
        <v>889</v>
      </c>
      <c r="G941" s="2">
        <v>1999</v>
      </c>
      <c r="H941" s="1">
        <v>0.56000000000000005</v>
      </c>
      <c r="I941">
        <v>4.2</v>
      </c>
      <c r="J941" s="4">
        <v>2284</v>
      </c>
      <c r="K941" t="s">
        <v>5791</v>
      </c>
      <c r="P941" t="s">
        <v>5792</v>
      </c>
      <c r="Q941" t="s">
        <v>5793</v>
      </c>
      <c r="R941" t="s">
        <v>5794</v>
      </c>
      <c r="S941" t="s">
        <v>5795</v>
      </c>
    </row>
    <row r="942" spans="1:19">
      <c r="A942" t="s">
        <v>5796</v>
      </c>
      <c r="B942" t="s">
        <v>5797</v>
      </c>
      <c r="C942" s="5" t="str">
        <f t="shared" si="14"/>
        <v>HP 330 Wireless</v>
      </c>
      <c r="D942" s="5" t="str">
        <f>PROPER(E942)</f>
        <v>Computers&amp;Accessories|Accessories&amp;Peripherals|Keyboards,Mice&amp;Inputdevices|Keyboard&amp;Mousesets</v>
      </c>
      <c r="E942" t="s">
        <v>3815</v>
      </c>
      <c r="F942" s="2">
        <v>1409</v>
      </c>
      <c r="G942" s="2">
        <v>2199</v>
      </c>
      <c r="H942" s="1">
        <v>0.36</v>
      </c>
      <c r="I942">
        <v>3.9</v>
      </c>
      <c r="J942" s="4">
        <v>427</v>
      </c>
      <c r="K942" t="s">
        <v>5798</v>
      </c>
      <c r="P942" t="s">
        <v>5799</v>
      </c>
      <c r="Q942" t="s">
        <v>5800</v>
      </c>
      <c r="R942" t="s">
        <v>5801</v>
      </c>
      <c r="S942" t="s">
        <v>5802</v>
      </c>
    </row>
    <row r="943" spans="1:19">
      <c r="A943" t="s">
        <v>5803</v>
      </c>
      <c r="B943" t="s">
        <v>5804</v>
      </c>
      <c r="C943" s="5" t="str">
        <f t="shared" si="14"/>
        <v>RC PRINT GI</v>
      </c>
      <c r="D943" s="5" t="str">
        <f>PROPER(E943)</f>
        <v>Computers&amp;Accessories|Printers,Inks&amp;Accessories|Inks,Toners&amp;Cartridges|Inkjetinkrefills&amp;Kits</v>
      </c>
      <c r="E943" t="s">
        <v>5805</v>
      </c>
      <c r="F943">
        <v>549</v>
      </c>
      <c r="G943" s="2">
        <v>1999</v>
      </c>
      <c r="H943" s="1">
        <v>0.73</v>
      </c>
      <c r="I943">
        <v>4.3</v>
      </c>
      <c r="J943" s="4">
        <v>1367</v>
      </c>
      <c r="K943" t="s">
        <v>5806</v>
      </c>
      <c r="P943" t="s">
        <v>5807</v>
      </c>
      <c r="Q943" t="s">
        <v>5808</v>
      </c>
      <c r="R943" t="s">
        <v>5809</v>
      </c>
      <c r="S943" t="s">
        <v>5810</v>
      </c>
    </row>
    <row r="944" spans="1:19">
      <c r="A944" t="s">
        <v>5811</v>
      </c>
      <c r="B944" t="s">
        <v>5812</v>
      </c>
      <c r="C944" s="5" t="str">
        <f t="shared" si="14"/>
        <v>Redgear Cloak Wired</v>
      </c>
      <c r="D944" s="5" t="str">
        <f>PROPER(E944)</f>
        <v>Computers&amp;Accessories|Accessories&amp;Peripherals|Pcgamingperipherals|Headsets</v>
      </c>
      <c r="E944" t="s">
        <v>5747</v>
      </c>
      <c r="F944">
        <v>749</v>
      </c>
      <c r="G944" s="2">
        <v>1799</v>
      </c>
      <c r="H944" s="1">
        <v>0.57999999999999996</v>
      </c>
      <c r="I944">
        <v>4</v>
      </c>
      <c r="J944" s="4">
        <v>13199</v>
      </c>
      <c r="K944" t="s">
        <v>5813</v>
      </c>
      <c r="P944" t="s">
        <v>5814</v>
      </c>
      <c r="Q944" t="s">
        <v>9477</v>
      </c>
      <c r="R944" t="s">
        <v>5815</v>
      </c>
      <c r="S944" t="s">
        <v>5816</v>
      </c>
    </row>
    <row r="945" spans="1:19">
      <c r="A945" t="s">
        <v>434</v>
      </c>
      <c r="B945" t="s">
        <v>435</v>
      </c>
      <c r="C945" s="5" t="str">
        <f t="shared" si="14"/>
        <v>AmazonBasics USB Type-C</v>
      </c>
      <c r="D945" s="5" t="str">
        <f>PROPER(E945)</f>
        <v>Computers&amp;Accessories|Accessories&amp;Peripherals|Cables&amp;Accessories|Cables|Usbcables</v>
      </c>
      <c r="E945" t="s">
        <v>15</v>
      </c>
      <c r="F945">
        <v>329</v>
      </c>
      <c r="G945">
        <v>845</v>
      </c>
      <c r="H945" s="1">
        <v>0.61</v>
      </c>
      <c r="I945">
        <v>4.2</v>
      </c>
      <c r="J945" s="4">
        <v>29746</v>
      </c>
      <c r="K945" t="s">
        <v>436</v>
      </c>
      <c r="P945" t="s">
        <v>437</v>
      </c>
      <c r="Q945" t="s">
        <v>438</v>
      </c>
      <c r="R945" t="s">
        <v>5817</v>
      </c>
      <c r="S945" t="s">
        <v>5818</v>
      </c>
    </row>
    <row r="946" spans="1:19">
      <c r="A946" t="s">
        <v>5819</v>
      </c>
      <c r="B946" t="s">
        <v>5820</v>
      </c>
      <c r="C946" s="5" t="str">
        <f t="shared" si="14"/>
        <v>Wayona Type C</v>
      </c>
      <c r="D946" s="5" t="str">
        <f>PROPER(E946)</f>
        <v>Computers&amp;Accessories|Accessories&amp;Peripherals|Cables&amp;Accessories|Cables|Usbcables</v>
      </c>
      <c r="E946" t="s">
        <v>15</v>
      </c>
      <c r="F946">
        <v>379</v>
      </c>
      <c r="G946" s="2">
        <v>1099</v>
      </c>
      <c r="H946" s="1">
        <v>0.66</v>
      </c>
      <c r="I946">
        <v>4.3</v>
      </c>
      <c r="J946" s="4">
        <v>2806</v>
      </c>
      <c r="K946" t="s">
        <v>5821</v>
      </c>
      <c r="P946" t="s">
        <v>709</v>
      </c>
      <c r="Q946" t="s">
        <v>710</v>
      </c>
      <c r="R946" t="s">
        <v>5822</v>
      </c>
      <c r="S946" t="s">
        <v>5823</v>
      </c>
    </row>
    <row r="947" spans="1:19">
      <c r="A947" t="s">
        <v>5824</v>
      </c>
      <c r="B947" t="s">
        <v>5825</v>
      </c>
      <c r="C947" s="5" t="str">
        <f t="shared" si="14"/>
        <v>Amazfit GTS2 Mini</v>
      </c>
      <c r="D947" s="5" t="str">
        <f>PROPER(E947)</f>
        <v>Electronics|Wearabletechnology|Smartwatches</v>
      </c>
      <c r="E947" t="s">
        <v>2183</v>
      </c>
      <c r="F947" s="2">
        <v>5998</v>
      </c>
      <c r="G947" s="2">
        <v>7999</v>
      </c>
      <c r="H947" s="1">
        <v>0.25</v>
      </c>
      <c r="I947">
        <v>4.2</v>
      </c>
      <c r="J947" s="4">
        <v>30355</v>
      </c>
      <c r="K947" t="s">
        <v>5826</v>
      </c>
      <c r="P947" t="s">
        <v>5827</v>
      </c>
      <c r="Q947" t="s">
        <v>5828</v>
      </c>
      <c r="R947" t="s">
        <v>5829</v>
      </c>
      <c r="S947" t="s">
        <v>5830</v>
      </c>
    </row>
    <row r="948" spans="1:19">
      <c r="A948" t="s">
        <v>5831</v>
      </c>
      <c r="B948" t="s">
        <v>5832</v>
      </c>
      <c r="C948" s="5" t="str">
        <f t="shared" si="14"/>
        <v>Tabelito¬Æ Polyester Foam,</v>
      </c>
      <c r="D948" s="5" t="str">
        <f>PROPER(E948)</f>
        <v>Computers&amp;Accessories|Accessories&amp;Peripherals|Laptopaccessories|Bags&amp;Sleeves|Laptopsleeves&amp;Slipcases</v>
      </c>
      <c r="E948" t="s">
        <v>4607</v>
      </c>
      <c r="F948">
        <v>299</v>
      </c>
      <c r="G948" s="2">
        <v>1499</v>
      </c>
      <c r="H948" s="1">
        <v>0.8</v>
      </c>
      <c r="I948">
        <v>4.2</v>
      </c>
      <c r="J948" s="4">
        <v>2868</v>
      </c>
      <c r="K948" t="s">
        <v>5833</v>
      </c>
      <c r="P948" t="s">
        <v>5834</v>
      </c>
      <c r="Q948" t="s">
        <v>5835</v>
      </c>
      <c r="R948" t="s">
        <v>5836</v>
      </c>
      <c r="S948" t="s">
        <v>5837</v>
      </c>
    </row>
    <row r="949" spans="1:19">
      <c r="A949" t="s">
        <v>5838</v>
      </c>
      <c r="B949" t="s">
        <v>5839</v>
      </c>
      <c r="C949" s="5" t="str">
        <f t="shared" si="14"/>
        <v>Robustrion Anti-Scratch &amp;</v>
      </c>
      <c r="D949" s="5" t="str">
        <f>PROPER(E949)</f>
        <v>Computers&amp;Accessories|Accessories&amp;Peripherals|Tabletaccessories|Screenprotectors</v>
      </c>
      <c r="E949" t="s">
        <v>4460</v>
      </c>
      <c r="F949">
        <v>379</v>
      </c>
      <c r="G949" s="2">
        <v>1499</v>
      </c>
      <c r="H949" s="1">
        <v>0.75</v>
      </c>
      <c r="I949">
        <v>4.0999999999999996</v>
      </c>
      <c r="J949" s="4">
        <v>670</v>
      </c>
      <c r="K949" t="s">
        <v>5840</v>
      </c>
      <c r="P949" t="s">
        <v>5841</v>
      </c>
      <c r="Q949" t="s">
        <v>5842</v>
      </c>
      <c r="R949" t="s">
        <v>5843</v>
      </c>
      <c r="S949" t="s">
        <v>5844</v>
      </c>
    </row>
    <row r="950" spans="1:19">
      <c r="A950" t="s">
        <v>5845</v>
      </c>
      <c r="B950" t="s">
        <v>5846</v>
      </c>
      <c r="C950" s="5" t="str">
        <f t="shared" si="14"/>
        <v>Portronics Ruffpad 15</v>
      </c>
      <c r="D950" s="5" t="str">
        <f>PROPER(E950)</f>
        <v>Officeproducts|Officepaperproducts|Paper|Stationery|Notebooks,Writingpads&amp;Diaries</v>
      </c>
      <c r="E950" t="s">
        <v>5847</v>
      </c>
      <c r="F950" s="2">
        <v>1399</v>
      </c>
      <c r="G950" s="2">
        <v>2999</v>
      </c>
      <c r="H950" s="1">
        <v>0.53</v>
      </c>
      <c r="I950">
        <v>4.3</v>
      </c>
      <c r="J950" s="4">
        <v>3530</v>
      </c>
      <c r="K950" t="s">
        <v>5848</v>
      </c>
      <c r="P950" t="s">
        <v>5849</v>
      </c>
      <c r="Q950" t="s">
        <v>5850</v>
      </c>
      <c r="R950" t="s">
        <v>5851</v>
      </c>
      <c r="S950" t="s">
        <v>5852</v>
      </c>
    </row>
    <row r="951" spans="1:19">
      <c r="A951" t="s">
        <v>5853</v>
      </c>
      <c r="B951" t="s">
        <v>5854</v>
      </c>
      <c r="C951" s="5" t="str">
        <f t="shared" si="14"/>
        <v>DIGITEK¬Æ (DLS-9FT) Lightweight</v>
      </c>
      <c r="D951" s="5" t="str">
        <f>PROPER(E951)</f>
        <v>Electronics|Cameras&amp;Photography|Accessories|Photostudio&amp;Lighting|Photobackgroundaccessories|Backgroundsupports</v>
      </c>
      <c r="E951" t="s">
        <v>5855</v>
      </c>
      <c r="F951">
        <v>699</v>
      </c>
      <c r="G951" s="2">
        <v>1299</v>
      </c>
      <c r="H951" s="1">
        <v>0.46</v>
      </c>
      <c r="I951">
        <v>4.3</v>
      </c>
      <c r="J951" s="4">
        <v>6183</v>
      </c>
      <c r="K951" t="s">
        <v>5856</v>
      </c>
      <c r="P951" t="s">
        <v>5857</v>
      </c>
      <c r="Q951" t="s">
        <v>5858</v>
      </c>
      <c r="R951" t="s">
        <v>5859</v>
      </c>
      <c r="S951" t="s">
        <v>5860</v>
      </c>
    </row>
    <row r="952" spans="1:19">
      <c r="A952" t="s">
        <v>5861</v>
      </c>
      <c r="B952" t="s">
        <v>5862</v>
      </c>
      <c r="C952" s="5" t="str">
        <f t="shared" si="14"/>
        <v>Classmate Pulse 1</v>
      </c>
      <c r="D952" s="5" t="str">
        <f>PROPER(E952)</f>
        <v>Officeproducts|Officepaperproducts|Paper|Stationery|Notebooks,Writingpads&amp;Diaries|Compositionnotebooks</v>
      </c>
      <c r="E952" t="s">
        <v>4659</v>
      </c>
      <c r="F952">
        <v>300</v>
      </c>
      <c r="G952">
        <v>300</v>
      </c>
      <c r="H952" s="1">
        <v>0</v>
      </c>
      <c r="I952">
        <v>4.2</v>
      </c>
      <c r="J952" s="4">
        <v>419</v>
      </c>
      <c r="K952" t="s">
        <v>5863</v>
      </c>
      <c r="P952" t="s">
        <v>5864</v>
      </c>
      <c r="Q952" t="s">
        <v>5865</v>
      </c>
      <c r="R952" t="s">
        <v>5866</v>
      </c>
      <c r="S952" t="s">
        <v>5867</v>
      </c>
    </row>
    <row r="953" spans="1:19">
      <c r="A953" t="s">
        <v>5868</v>
      </c>
      <c r="B953" t="s">
        <v>5869</v>
      </c>
      <c r="C953" s="5" t="str">
        <f t="shared" si="14"/>
        <v>Scarters Mouse Pad,</v>
      </c>
      <c r="D953" s="5" t="str">
        <f>PROPER(E953)</f>
        <v>Computers&amp;Accessories|Accessories&amp;Peripherals|Keyboards,Mice&amp;Inputdevices|Keyboard&amp;Miceaccessories|Mousepads</v>
      </c>
      <c r="E953" t="s">
        <v>3999</v>
      </c>
      <c r="F953">
        <v>999</v>
      </c>
      <c r="G953" s="2">
        <v>1995</v>
      </c>
      <c r="H953" s="1">
        <v>0.5</v>
      </c>
      <c r="I953">
        <v>4.5</v>
      </c>
      <c r="J953" s="4">
        <v>7317</v>
      </c>
      <c r="K953" t="s">
        <v>5870</v>
      </c>
      <c r="P953" t="s">
        <v>5871</v>
      </c>
      <c r="Q953" t="s">
        <v>5872</v>
      </c>
      <c r="R953" t="s">
        <v>5873</v>
      </c>
      <c r="S953" t="s">
        <v>5874</v>
      </c>
    </row>
    <row r="954" spans="1:19">
      <c r="A954" t="s">
        <v>5875</v>
      </c>
      <c r="B954" t="s">
        <v>5876</v>
      </c>
      <c r="C954" s="5" t="str">
        <f t="shared" si="14"/>
        <v>Casio MJ-120D 150</v>
      </c>
      <c r="D954" s="5" t="str">
        <f>PROPER(E954)</f>
        <v>Officeproducts|Officeelectronics|Calculators|Financial&amp;Business</v>
      </c>
      <c r="E954" t="s">
        <v>5877</v>
      </c>
      <c r="F954">
        <v>535</v>
      </c>
      <c r="G954">
        <v>535</v>
      </c>
      <c r="H954" s="1">
        <v>0</v>
      </c>
      <c r="I954">
        <v>4.4000000000000004</v>
      </c>
      <c r="J954" s="4">
        <v>4426</v>
      </c>
      <c r="K954" t="s">
        <v>5878</v>
      </c>
      <c r="P954" t="s">
        <v>5879</v>
      </c>
      <c r="Q954" t="s">
        <v>5880</v>
      </c>
      <c r="R954" t="s">
        <v>5881</v>
      </c>
      <c r="S954" t="s">
        <v>5882</v>
      </c>
    </row>
    <row r="955" spans="1:19">
      <c r="A955" t="s">
        <v>441</v>
      </c>
      <c r="B955" t="s">
        <v>442</v>
      </c>
      <c r="C955" s="5" t="str">
        <f t="shared" si="14"/>
        <v>Redmi 80 cm</v>
      </c>
      <c r="D955" s="5" t="str">
        <f>PROPER(E955)</f>
        <v>Electronics|Hometheater,Tv&amp;Video|Televisions|Smarttelevisions</v>
      </c>
      <c r="E955" t="s">
        <v>124</v>
      </c>
      <c r="F955" s="2">
        <v>13999</v>
      </c>
      <c r="G955" s="2">
        <v>24999</v>
      </c>
      <c r="H955" s="1">
        <v>0.44</v>
      </c>
      <c r="I955">
        <v>4.2</v>
      </c>
      <c r="J955" s="4">
        <v>45237</v>
      </c>
      <c r="K955" t="s">
        <v>443</v>
      </c>
      <c r="P955" t="s">
        <v>444</v>
      </c>
      <c r="Q955" t="s">
        <v>445</v>
      </c>
      <c r="R955" t="s">
        <v>5883</v>
      </c>
      <c r="S955" t="s">
        <v>5884</v>
      </c>
    </row>
    <row r="956" spans="1:19">
      <c r="A956" t="s">
        <v>5885</v>
      </c>
      <c r="B956" t="s">
        <v>5886</v>
      </c>
      <c r="C956" s="5" t="str">
        <f t="shared" si="14"/>
        <v>Gizga Essentials Laptop</v>
      </c>
      <c r="D956" s="5" t="str">
        <f>PROPER(E956)</f>
        <v>Computers&amp;Accessories|Accessories&amp;Peripherals|Laptopaccessories|Bags&amp;Sleeves|Laptopsleeves&amp;Slipcases</v>
      </c>
      <c r="E956" t="s">
        <v>4607</v>
      </c>
      <c r="F956">
        <v>269</v>
      </c>
      <c r="G956" s="2">
        <v>1099</v>
      </c>
      <c r="H956" s="1">
        <v>0.76</v>
      </c>
      <c r="I956">
        <v>4.0999999999999996</v>
      </c>
      <c r="J956" s="4">
        <v>1092</v>
      </c>
      <c r="K956" t="s">
        <v>5887</v>
      </c>
      <c r="P956" t="s">
        <v>5888</v>
      </c>
      <c r="Q956" t="s">
        <v>5889</v>
      </c>
      <c r="R956" t="s">
        <v>5890</v>
      </c>
      <c r="S956" t="s">
        <v>5891</v>
      </c>
    </row>
    <row r="957" spans="1:19">
      <c r="A957" t="s">
        <v>5892</v>
      </c>
      <c r="B957" t="s">
        <v>5893</v>
      </c>
      <c r="C957" s="5" t="str">
        <f t="shared" si="14"/>
        <v>Parker Vector Camouflage</v>
      </c>
      <c r="D957" s="5" t="str">
        <f>PROPER(E957)</f>
        <v>Officeproducts|Officepaperproducts|Paper|Stationery|Pens,Pencils&amp;Writingsupplies|Pens&amp;Refills|Stickballpointpens</v>
      </c>
      <c r="E957" t="s">
        <v>5241</v>
      </c>
      <c r="F957">
        <v>341</v>
      </c>
      <c r="G957">
        <v>450</v>
      </c>
      <c r="H957" s="1">
        <v>0.24</v>
      </c>
      <c r="I957">
        <v>4.3</v>
      </c>
      <c r="J957" s="4">
        <v>2493</v>
      </c>
      <c r="K957" t="s">
        <v>5894</v>
      </c>
      <c r="P957" t="s">
        <v>5895</v>
      </c>
      <c r="Q957" t="s">
        <v>5896</v>
      </c>
      <c r="R957" t="s">
        <v>5897</v>
      </c>
      <c r="S957" t="s">
        <v>5898</v>
      </c>
    </row>
    <row r="958" spans="1:19">
      <c r="A958" t="s">
        <v>5899</v>
      </c>
      <c r="B958" t="s">
        <v>5900</v>
      </c>
      <c r="C958" s="5" t="str">
        <f t="shared" si="14"/>
        <v>TP-Link AC1200 Archer</v>
      </c>
      <c r="D958" s="5" t="str">
        <f>PROPER(E958)</f>
        <v>Computers&amp;Accessories|Networkingdevices|Routers</v>
      </c>
      <c r="E958" t="s">
        <v>4060</v>
      </c>
      <c r="F958" s="2">
        <v>2499</v>
      </c>
      <c r="G958" s="2">
        <v>3999</v>
      </c>
      <c r="H958" s="1">
        <v>0.38</v>
      </c>
      <c r="I958">
        <v>4.4000000000000004</v>
      </c>
      <c r="J958" s="4">
        <v>12679</v>
      </c>
      <c r="K958" t="s">
        <v>5901</v>
      </c>
      <c r="P958" t="s">
        <v>5902</v>
      </c>
      <c r="Q958" t="s">
        <v>5903</v>
      </c>
      <c r="R958" t="s">
        <v>4064</v>
      </c>
      <c r="S958" t="s">
        <v>5904</v>
      </c>
    </row>
    <row r="959" spans="1:19">
      <c r="A959" t="s">
        <v>489</v>
      </c>
      <c r="B959" t="s">
        <v>490</v>
      </c>
      <c r="C959" s="5" t="str">
        <f t="shared" si="14"/>
        <v>CEDO 65W OnePlus</v>
      </c>
      <c r="D959" s="5" t="str">
        <f>PROPER(E959)</f>
        <v>Computers&amp;Accessories|Accessories&amp;Peripherals|Cables&amp;Accessories|Cables|Usbcables</v>
      </c>
      <c r="E959" t="s">
        <v>15</v>
      </c>
      <c r="F959">
        <v>349</v>
      </c>
      <c r="G959">
        <v>599</v>
      </c>
      <c r="H959" s="1">
        <v>0.42</v>
      </c>
      <c r="I959">
        <v>4.0999999999999996</v>
      </c>
      <c r="J959" s="4">
        <v>210</v>
      </c>
      <c r="K959" t="s">
        <v>491</v>
      </c>
      <c r="P959" t="s">
        <v>492</v>
      </c>
      <c r="Q959" t="s">
        <v>493</v>
      </c>
      <c r="R959" t="s">
        <v>5905</v>
      </c>
      <c r="S959" t="s">
        <v>5906</v>
      </c>
    </row>
    <row r="960" spans="1:19">
      <c r="A960" t="s">
        <v>5907</v>
      </c>
      <c r="B960" t="s">
        <v>5908</v>
      </c>
      <c r="C960" s="5" t="str">
        <f t="shared" si="14"/>
        <v>HP Deskjet 2723</v>
      </c>
      <c r="D960" s="5" t="str">
        <f>PROPER(E960)</f>
        <v>Computers&amp;Accessories|Printers,Inks&amp;Accessories|Printers</v>
      </c>
      <c r="E960" t="s">
        <v>5381</v>
      </c>
      <c r="F960" s="2">
        <v>5899</v>
      </c>
      <c r="G960" s="2">
        <v>7005</v>
      </c>
      <c r="H960" s="1">
        <v>0.16</v>
      </c>
      <c r="I960">
        <v>3.6</v>
      </c>
      <c r="J960" s="4">
        <v>4199</v>
      </c>
      <c r="K960" t="s">
        <v>5909</v>
      </c>
      <c r="P960" t="s">
        <v>5910</v>
      </c>
      <c r="Q960" t="s">
        <v>5911</v>
      </c>
      <c r="R960" t="s">
        <v>5912</v>
      </c>
      <c r="S960" t="s">
        <v>5913</v>
      </c>
    </row>
    <row r="961" spans="1:19">
      <c r="A961" t="s">
        <v>3446</v>
      </c>
      <c r="B961" t="s">
        <v>3447</v>
      </c>
      <c r="C961" s="5" t="str">
        <f t="shared" si="14"/>
        <v>Oraimo 18W USB</v>
      </c>
      <c r="D961" s="5" t="str">
        <f>PROPER(E961)</f>
        <v>Electronics|Mobiles&amp;Accessories|Mobileaccessories|Chargers|Wallchargers</v>
      </c>
      <c r="E961" t="s">
        <v>2343</v>
      </c>
      <c r="F961">
        <v>699</v>
      </c>
      <c r="G961" s="2">
        <v>1199</v>
      </c>
      <c r="H961" s="1">
        <v>0.42</v>
      </c>
      <c r="I961">
        <v>4</v>
      </c>
      <c r="J961" s="4">
        <v>14403</v>
      </c>
      <c r="K961" t="s">
        <v>3448</v>
      </c>
      <c r="P961" t="s">
        <v>2733</v>
      </c>
      <c r="Q961" t="s">
        <v>2734</v>
      </c>
      <c r="R961" t="s">
        <v>5914</v>
      </c>
      <c r="S961" t="s">
        <v>5915</v>
      </c>
    </row>
    <row r="962" spans="1:19">
      <c r="A962" t="s">
        <v>5916</v>
      </c>
      <c r="B962" t="s">
        <v>5917</v>
      </c>
      <c r="C962" s="5" t="str">
        <f t="shared" si="14"/>
        <v>Xiaomi Mi 4A</v>
      </c>
      <c r="D962" s="5" t="str">
        <f>PROPER(E962)</f>
        <v>Computers&amp;Accessories|Networkingdevices|Routers</v>
      </c>
      <c r="E962" t="s">
        <v>4060</v>
      </c>
      <c r="F962" s="2">
        <v>1565</v>
      </c>
      <c r="G962" s="2">
        <v>2999</v>
      </c>
      <c r="H962" s="1">
        <v>0.48</v>
      </c>
      <c r="I962">
        <v>4</v>
      </c>
      <c r="J962" s="4">
        <v>11113</v>
      </c>
      <c r="K962" t="s">
        <v>5918</v>
      </c>
      <c r="P962" t="s">
        <v>5919</v>
      </c>
      <c r="Q962" t="s">
        <v>5920</v>
      </c>
      <c r="R962" t="s">
        <v>5921</v>
      </c>
      <c r="S962" t="s">
        <v>5922</v>
      </c>
    </row>
    <row r="963" spans="1:19">
      <c r="A963" t="s">
        <v>5923</v>
      </c>
      <c r="B963" t="s">
        <v>5924</v>
      </c>
      <c r="C963" s="5" t="str">
        <f t="shared" ref="C963:C1026" si="15">TRIM(LEFT(B963,FIND(" ",B963,FIND(" ",B963,FIND(" ",B963)+1)+1)))</f>
        <v>SLOVIC¬Æ Tripod Mount</v>
      </c>
      <c r="D963" s="5" t="str">
        <f>PROPER(E963)</f>
        <v>Electronics|Cameras&amp;Photography|Accessories|Tripods&amp;Monopods|Tabletop&amp;Traveltripods</v>
      </c>
      <c r="E963" t="s">
        <v>3861</v>
      </c>
      <c r="F963">
        <v>326</v>
      </c>
      <c r="G963">
        <v>799</v>
      </c>
      <c r="H963" s="1">
        <v>0.59</v>
      </c>
      <c r="I963">
        <v>4.4000000000000004</v>
      </c>
      <c r="J963" s="4">
        <v>10773</v>
      </c>
      <c r="K963" t="s">
        <v>5925</v>
      </c>
      <c r="P963" t="s">
        <v>5926</v>
      </c>
      <c r="Q963" t="s">
        <v>5927</v>
      </c>
      <c r="R963" t="s">
        <v>5928</v>
      </c>
      <c r="S963" t="s">
        <v>5929</v>
      </c>
    </row>
    <row r="964" spans="1:19">
      <c r="A964" t="s">
        <v>3422</v>
      </c>
      <c r="B964" t="s">
        <v>3423</v>
      </c>
      <c r="C964" s="5" t="str">
        <f t="shared" si="15"/>
        <v>Sounce Gold Plated</v>
      </c>
      <c r="D964" s="5" t="str">
        <f>PROPER(E964)</f>
        <v>Electronics|Headphones,Earbuds&amp;Accessories|Adapters</v>
      </c>
      <c r="E964" t="s">
        <v>3424</v>
      </c>
      <c r="F964">
        <v>120</v>
      </c>
      <c r="G964">
        <v>999</v>
      </c>
      <c r="H964" s="1">
        <v>0.88</v>
      </c>
      <c r="I964">
        <v>3.9</v>
      </c>
      <c r="J964" s="4">
        <v>6491</v>
      </c>
      <c r="K964" t="s">
        <v>3425</v>
      </c>
      <c r="P964" t="s">
        <v>3426</v>
      </c>
      <c r="Q964" t="s">
        <v>5930</v>
      </c>
      <c r="R964" t="s">
        <v>5931</v>
      </c>
      <c r="S964" t="s">
        <v>5932</v>
      </c>
    </row>
    <row r="965" spans="1:19">
      <c r="A965" t="s">
        <v>5933</v>
      </c>
      <c r="B965" t="s">
        <v>5934</v>
      </c>
      <c r="C965" s="5" t="str">
        <f t="shared" si="15"/>
        <v>Orico 2.5"(6.3cm) USB</v>
      </c>
      <c r="D965" s="5" t="str">
        <f>PROPER(E965)</f>
        <v>Computers&amp;Accessories|Externaldevices&amp;Datastorage|Externalharddisks</v>
      </c>
      <c r="E965" t="s">
        <v>3829</v>
      </c>
      <c r="F965">
        <v>657</v>
      </c>
      <c r="G965">
        <v>999</v>
      </c>
      <c r="H965" s="1">
        <v>0.34</v>
      </c>
      <c r="I965">
        <v>4.3</v>
      </c>
      <c r="J965" s="4">
        <v>13944</v>
      </c>
      <c r="K965" t="s">
        <v>5935</v>
      </c>
      <c r="P965" t="s">
        <v>5936</v>
      </c>
      <c r="Q965" t="s">
        <v>5937</v>
      </c>
      <c r="R965" t="s">
        <v>5938</v>
      </c>
      <c r="S965" t="s">
        <v>5939</v>
      </c>
    </row>
    <row r="966" spans="1:19">
      <c r="A966" t="s">
        <v>5940</v>
      </c>
      <c r="B966" t="s">
        <v>5941</v>
      </c>
      <c r="C966" s="5" t="str">
        <f t="shared" si="15"/>
        <v>Logitech G402 Hyperion</v>
      </c>
      <c r="D966" s="5" t="str">
        <f>PROPER(E966)</f>
        <v>Computers&amp;Accessories|Accessories&amp;Peripherals|Pcgamingperipherals|Gamingmice</v>
      </c>
      <c r="E966" t="s">
        <v>3983</v>
      </c>
      <c r="F966" s="2">
        <v>1995</v>
      </c>
      <c r="G966" s="2">
        <v>2895</v>
      </c>
      <c r="H966" s="1">
        <v>0.31</v>
      </c>
      <c r="I966">
        <v>4.5999999999999996</v>
      </c>
      <c r="J966" s="4">
        <v>10760</v>
      </c>
      <c r="K966" t="s">
        <v>5942</v>
      </c>
      <c r="P966" t="s">
        <v>5943</v>
      </c>
      <c r="Q966" t="s">
        <v>5944</v>
      </c>
      <c r="R966" t="s">
        <v>5945</v>
      </c>
      <c r="S966" t="s">
        <v>5946</v>
      </c>
    </row>
    <row r="967" spans="1:19">
      <c r="A967" t="s">
        <v>5947</v>
      </c>
      <c r="B967" t="s">
        <v>5948</v>
      </c>
      <c r="C967" s="5" t="str">
        <f t="shared" si="15"/>
        <v>Panasonic Eneloop BQ-CC55N</v>
      </c>
      <c r="D967" s="5" t="str">
        <f>PROPER(E967)</f>
        <v>Electronics|Generalpurposebatteries&amp;Batterychargers</v>
      </c>
      <c r="E967" t="s">
        <v>4124</v>
      </c>
      <c r="F967" s="2">
        <v>1500</v>
      </c>
      <c r="G967" s="2">
        <v>1500</v>
      </c>
      <c r="H967" s="1">
        <v>0</v>
      </c>
      <c r="I967">
        <v>4.4000000000000004</v>
      </c>
      <c r="J967" s="4">
        <v>25996</v>
      </c>
      <c r="K967" t="s">
        <v>5949</v>
      </c>
      <c r="P967" t="s">
        <v>5950</v>
      </c>
      <c r="Q967" t="s">
        <v>5951</v>
      </c>
      <c r="R967" t="s">
        <v>5952</v>
      </c>
      <c r="S967" t="s">
        <v>5953</v>
      </c>
    </row>
    <row r="968" spans="1:19">
      <c r="A968" t="s">
        <v>5954</v>
      </c>
      <c r="B968" t="s">
        <v>5955</v>
      </c>
      <c r="C968" s="5" t="str">
        <f t="shared" si="15"/>
        <v>Logitech K380 Wireless</v>
      </c>
      <c r="D968" s="5" t="str">
        <f>PROPER(E968)</f>
        <v>Computers&amp;Accessories|Accessories&amp;Peripherals|Keyboards,Mice&amp;Inputdevices|Keyboards</v>
      </c>
      <c r="E968" t="s">
        <v>3746</v>
      </c>
      <c r="F968" s="2">
        <v>2640</v>
      </c>
      <c r="G968" s="2">
        <v>3195</v>
      </c>
      <c r="H968" s="1">
        <v>0.17</v>
      </c>
      <c r="I968">
        <v>4.5</v>
      </c>
      <c r="J968" s="4">
        <v>16146</v>
      </c>
      <c r="K968" t="s">
        <v>5956</v>
      </c>
      <c r="P968" t="s">
        <v>5957</v>
      </c>
      <c r="Q968" t="s">
        <v>5958</v>
      </c>
      <c r="R968" t="s">
        <v>5959</v>
      </c>
      <c r="S968" t="s">
        <v>5960</v>
      </c>
    </row>
    <row r="969" spans="1:19">
      <c r="A969" t="s">
        <v>5961</v>
      </c>
      <c r="B969" t="s">
        <v>5962</v>
      </c>
      <c r="C969" s="5" t="str">
        <f t="shared" si="15"/>
        <v>Canon PIXMA E477</v>
      </c>
      <c r="D969" s="5" t="str">
        <f>PROPER(E969)</f>
        <v>Computers&amp;Accessories|Printers,Inks&amp;Accessories|Printers</v>
      </c>
      <c r="E969" t="s">
        <v>5381</v>
      </c>
      <c r="F969" s="2">
        <v>5299</v>
      </c>
      <c r="G969" s="2">
        <v>6355</v>
      </c>
      <c r="H969" s="1">
        <v>0.17</v>
      </c>
      <c r="I969">
        <v>3.9</v>
      </c>
      <c r="J969" s="4">
        <v>8280</v>
      </c>
      <c r="K969" t="s">
        <v>5963</v>
      </c>
      <c r="P969" t="s">
        <v>5964</v>
      </c>
      <c r="Q969" t="s">
        <v>5965</v>
      </c>
      <c r="R969" t="s">
        <v>5966</v>
      </c>
      <c r="S969" t="s">
        <v>5967</v>
      </c>
    </row>
    <row r="970" spans="1:19">
      <c r="A970" t="s">
        <v>453</v>
      </c>
      <c r="B970" t="s">
        <v>454</v>
      </c>
      <c r="C970" s="5" t="str">
        <f t="shared" si="15"/>
        <v>Portronics Konnect L</v>
      </c>
      <c r="D970" s="5" t="str">
        <f>PROPER(E970)</f>
        <v>Computers&amp;Accessories|Accessories&amp;Peripherals|Cables&amp;Accessories|Cables|Usbcables</v>
      </c>
      <c r="E970" t="s">
        <v>15</v>
      </c>
      <c r="F970">
        <v>263</v>
      </c>
      <c r="G970">
        <v>699</v>
      </c>
      <c r="H970" s="1">
        <v>0.62</v>
      </c>
      <c r="I970">
        <v>4.0999999999999996</v>
      </c>
      <c r="J970" s="4">
        <v>450</v>
      </c>
      <c r="K970" t="s">
        <v>455</v>
      </c>
      <c r="P970" t="s">
        <v>456</v>
      </c>
      <c r="Q970" t="s">
        <v>457</v>
      </c>
      <c r="R970" t="s">
        <v>458</v>
      </c>
      <c r="S970" t="s">
        <v>5968</v>
      </c>
    </row>
    <row r="971" spans="1:19">
      <c r="A971" t="s">
        <v>5969</v>
      </c>
      <c r="B971" t="s">
        <v>5970</v>
      </c>
      <c r="C971" s="5" t="str">
        <f t="shared" si="15"/>
        <v>Redgear Cosmo 7,1</v>
      </c>
      <c r="D971" s="5" t="str">
        <f>PROPER(E971)</f>
        <v>Computers&amp;Accessories|Accessories&amp;Peripherals|Pcgamingperipherals|Headsets</v>
      </c>
      <c r="E971" t="s">
        <v>5747</v>
      </c>
      <c r="F971" s="2">
        <v>1990</v>
      </c>
      <c r="G971" s="2">
        <v>2999</v>
      </c>
      <c r="H971" s="1">
        <v>0.34</v>
      </c>
      <c r="I971">
        <v>4.3</v>
      </c>
      <c r="J971" s="4">
        <v>14237</v>
      </c>
      <c r="K971" t="s">
        <v>5971</v>
      </c>
      <c r="P971" t="s">
        <v>5972</v>
      </c>
      <c r="Q971" t="s">
        <v>9478</v>
      </c>
      <c r="R971" t="s">
        <v>5973</v>
      </c>
      <c r="S971" t="s">
        <v>5974</v>
      </c>
    </row>
    <row r="972" spans="1:19">
      <c r="A972" t="s">
        <v>5975</v>
      </c>
      <c r="B972" t="s">
        <v>5976</v>
      </c>
      <c r="C972" s="5" t="str">
        <f t="shared" si="15"/>
        <v>Belkin Essential Series</v>
      </c>
      <c r="D972" s="5" t="str">
        <f>PROPER(E972)</f>
        <v>Electronics|Poweraccessories|Surgeprotectors</v>
      </c>
      <c r="E972" t="s">
        <v>5977</v>
      </c>
      <c r="F972" s="2">
        <v>1289</v>
      </c>
      <c r="G972" s="2">
        <v>1499</v>
      </c>
      <c r="H972" s="1">
        <v>0.14000000000000001</v>
      </c>
      <c r="I972">
        <v>4.5</v>
      </c>
      <c r="J972" s="4">
        <v>20668</v>
      </c>
      <c r="K972" t="s">
        <v>5978</v>
      </c>
      <c r="P972" t="s">
        <v>5979</v>
      </c>
      <c r="Q972" t="s">
        <v>5980</v>
      </c>
      <c r="R972" t="s">
        <v>5981</v>
      </c>
      <c r="S972" t="s">
        <v>5982</v>
      </c>
    </row>
    <row r="973" spans="1:19">
      <c r="A973" t="s">
        <v>5983</v>
      </c>
      <c r="B973" t="s">
        <v>5984</v>
      </c>
      <c r="C973" s="5" t="str">
        <f t="shared" si="15"/>
        <v>Classmate Long Book</v>
      </c>
      <c r="D973" s="5" t="str">
        <f>PROPER(E973)</f>
        <v>Officeproducts|Officepaperproducts|Paper|Stationery|Notebooks,Writingpads&amp;Diaries|Compositionnotebooks</v>
      </c>
      <c r="E973" t="s">
        <v>4659</v>
      </c>
      <c r="F973">
        <v>165</v>
      </c>
      <c r="G973">
        <v>165</v>
      </c>
      <c r="H973" s="1">
        <v>0</v>
      </c>
      <c r="I973">
        <v>4.5</v>
      </c>
      <c r="J973" s="4">
        <v>1674</v>
      </c>
      <c r="K973" t="s">
        <v>5985</v>
      </c>
      <c r="P973" t="s">
        <v>5986</v>
      </c>
      <c r="Q973" t="s">
        <v>5987</v>
      </c>
      <c r="R973" t="s">
        <v>5988</v>
      </c>
      <c r="S973" t="s">
        <v>5989</v>
      </c>
    </row>
    <row r="974" spans="1:19">
      <c r="A974" t="s">
        <v>5990</v>
      </c>
      <c r="B974" t="s">
        <v>5991</v>
      </c>
      <c r="C974" s="5" t="str">
        <f t="shared" si="15"/>
        <v>Artis AR-45W-MG2 45</v>
      </c>
      <c r="D974" s="5" t="str">
        <f>PROPER(E974)</f>
        <v>Computers&amp;Accessories|Accessories&amp;Peripherals|Laptopaccessories|Laptopchargers&amp;Powersupplies</v>
      </c>
      <c r="E974" t="s">
        <v>5111</v>
      </c>
      <c r="F974" s="2">
        <v>1699</v>
      </c>
      <c r="G974" s="2">
        <v>3499</v>
      </c>
      <c r="H974" s="1">
        <v>0.51</v>
      </c>
      <c r="I974">
        <v>3.6</v>
      </c>
      <c r="J974" s="4">
        <v>7689</v>
      </c>
      <c r="K974" t="s">
        <v>5992</v>
      </c>
      <c r="P974" t="s">
        <v>5993</v>
      </c>
      <c r="Q974" t="s">
        <v>5994</v>
      </c>
      <c r="R974" t="s">
        <v>5995</v>
      </c>
      <c r="S974" t="s">
        <v>5996</v>
      </c>
    </row>
    <row r="975" spans="1:19">
      <c r="A975" t="s">
        <v>5997</v>
      </c>
      <c r="B975" t="s">
        <v>5998</v>
      </c>
      <c r="C975" s="5" t="str">
        <f t="shared" si="15"/>
        <v>Imou 360¬∞ 1080P</v>
      </c>
      <c r="D975" s="5" t="str">
        <f>PROPER(E975)</f>
        <v>Electronics|Cameras&amp;Photography|Securitycameras|Domecameras</v>
      </c>
      <c r="E975" t="s">
        <v>4392</v>
      </c>
      <c r="F975" s="2">
        <v>2299</v>
      </c>
      <c r="G975" s="2">
        <v>7500</v>
      </c>
      <c r="H975" s="1">
        <v>0.69</v>
      </c>
      <c r="I975">
        <v>4.0999999999999996</v>
      </c>
      <c r="J975" s="4">
        <v>5554</v>
      </c>
      <c r="K975" t="s">
        <v>5999</v>
      </c>
      <c r="P975" t="s">
        <v>6000</v>
      </c>
      <c r="Q975" t="s">
        <v>6001</v>
      </c>
      <c r="R975" t="s">
        <v>6002</v>
      </c>
      <c r="S975" t="s">
        <v>6003</v>
      </c>
    </row>
    <row r="976" spans="1:19">
      <c r="A976" t="s">
        <v>475</v>
      </c>
      <c r="B976" t="s">
        <v>476</v>
      </c>
      <c r="C976" s="5" t="str">
        <f t="shared" si="15"/>
        <v>Amazon Basics USB</v>
      </c>
      <c r="D976" s="5" t="str">
        <f>PROPER(E976)</f>
        <v>Computers&amp;Accessories|Accessories&amp;Peripherals|Cables&amp;Accessories|Cables|Usbcables</v>
      </c>
      <c r="E976" t="s">
        <v>15</v>
      </c>
      <c r="F976">
        <v>219</v>
      </c>
      <c r="G976">
        <v>700</v>
      </c>
      <c r="H976" s="1">
        <v>0.69</v>
      </c>
      <c r="I976">
        <v>4.3</v>
      </c>
      <c r="J976" s="4">
        <v>20053</v>
      </c>
      <c r="K976" t="s">
        <v>477</v>
      </c>
      <c r="P976" t="s">
        <v>478</v>
      </c>
      <c r="Q976" t="s">
        <v>479</v>
      </c>
      <c r="R976" t="s">
        <v>480</v>
      </c>
      <c r="S976" t="s">
        <v>6004</v>
      </c>
    </row>
    <row r="977" spans="1:19">
      <c r="A977" t="s">
        <v>6005</v>
      </c>
      <c r="B977" t="s">
        <v>6006</v>
      </c>
      <c r="C977" s="5" t="str">
        <f t="shared" si="15"/>
        <v>E-COSMOS 5V 1.2W</v>
      </c>
      <c r="D977" s="5" t="str">
        <f>PROPER(E977)</f>
        <v>Computers&amp;Accessories|Accessories&amp;Peripherals|Usbgadgets|Lamps</v>
      </c>
      <c r="E977" t="s">
        <v>4338</v>
      </c>
      <c r="F977">
        <v>39</v>
      </c>
      <c r="G977">
        <v>39</v>
      </c>
      <c r="H977" s="1">
        <v>0</v>
      </c>
      <c r="I977">
        <v>3.8</v>
      </c>
      <c r="J977" s="4">
        <v>3344</v>
      </c>
      <c r="K977" t="s">
        <v>6007</v>
      </c>
      <c r="P977" t="s">
        <v>6008</v>
      </c>
      <c r="Q977" t="s">
        <v>6009</v>
      </c>
      <c r="R977" t="s">
        <v>6010</v>
      </c>
      <c r="S977" t="s">
        <v>6011</v>
      </c>
    </row>
    <row r="978" spans="1:19">
      <c r="A978" t="s">
        <v>6012</v>
      </c>
      <c r="B978" t="s">
        <v>6013</v>
      </c>
      <c r="C978" s="5" t="str">
        <f t="shared" si="15"/>
        <v>Xiaomi Pad 5|</v>
      </c>
      <c r="D978" s="5" t="str">
        <f>PROPER(E978)</f>
        <v>Computers&amp;Accessories|Tablets</v>
      </c>
      <c r="E978" t="s">
        <v>6014</v>
      </c>
      <c r="F978" s="2">
        <v>26999</v>
      </c>
      <c r="G978" s="2">
        <v>37999</v>
      </c>
      <c r="H978" s="1">
        <v>0.28999999999999998</v>
      </c>
      <c r="I978">
        <v>4.5999999999999996</v>
      </c>
      <c r="J978" s="4">
        <v>2886</v>
      </c>
      <c r="K978" t="s">
        <v>6015</v>
      </c>
      <c r="P978" t="s">
        <v>6016</v>
      </c>
      <c r="Q978" t="s">
        <v>6017</v>
      </c>
      <c r="R978" t="s">
        <v>6018</v>
      </c>
      <c r="S978" t="s">
        <v>6019</v>
      </c>
    </row>
    <row r="979" spans="1:19">
      <c r="A979" t="s">
        <v>6020</v>
      </c>
      <c r="B979" t="s">
        <v>6021</v>
      </c>
      <c r="C979" s="5" t="str">
        <f t="shared" si="15"/>
        <v>Sennheiser CX 80S</v>
      </c>
      <c r="D979" s="5" t="str">
        <f>PROPER(E979)</f>
        <v>Electronics|Headphones,Earbuds&amp;Accessories|Headphones|In-Ear</v>
      </c>
      <c r="E979" t="s">
        <v>2271</v>
      </c>
      <c r="F979" s="2">
        <v>1490</v>
      </c>
      <c r="G979" s="2">
        <v>1990</v>
      </c>
      <c r="H979" s="1">
        <v>0.25</v>
      </c>
      <c r="I979">
        <v>4.0999999999999996</v>
      </c>
      <c r="J979" s="4">
        <v>98250</v>
      </c>
      <c r="K979" t="s">
        <v>6022</v>
      </c>
      <c r="P979" t="s">
        <v>6023</v>
      </c>
      <c r="Q979" t="s">
        <v>6024</v>
      </c>
      <c r="R979" t="s">
        <v>6025</v>
      </c>
      <c r="S979" t="s">
        <v>6026</v>
      </c>
    </row>
    <row r="980" spans="1:19">
      <c r="A980" t="s">
        <v>6027</v>
      </c>
      <c r="B980" t="s">
        <v>6028</v>
      </c>
      <c r="C980" s="5" t="str">
        <f t="shared" si="15"/>
        <v>HB Plus Folding</v>
      </c>
      <c r="D980" s="5" t="str">
        <f>PROPER(E980)</f>
        <v>Computers&amp;Accessories|Accessories&amp;Peripherals|Laptopaccessories|Lapdesks</v>
      </c>
      <c r="E980" t="s">
        <v>3652</v>
      </c>
      <c r="F980">
        <v>398</v>
      </c>
      <c r="G980" s="2">
        <v>1949</v>
      </c>
      <c r="H980" s="1">
        <v>0.8</v>
      </c>
      <c r="I980">
        <v>4</v>
      </c>
      <c r="J980" s="4">
        <v>75</v>
      </c>
      <c r="K980" t="s">
        <v>6029</v>
      </c>
      <c r="P980" t="s">
        <v>6030</v>
      </c>
      <c r="Q980" t="s">
        <v>6031</v>
      </c>
      <c r="R980" t="s">
        <v>6032</v>
      </c>
      <c r="S980" t="s">
        <v>6033</v>
      </c>
    </row>
    <row r="981" spans="1:19">
      <c r="A981" t="s">
        <v>482</v>
      </c>
      <c r="B981" t="s">
        <v>483</v>
      </c>
      <c r="C981" s="5" t="str">
        <f t="shared" si="15"/>
        <v>oraimo 65W Type</v>
      </c>
      <c r="D981" s="5" t="str">
        <f>PROPER(E981)</f>
        <v>Computers&amp;Accessories|Accessories&amp;Peripherals|Cables&amp;Accessories|Cables|Usbcables</v>
      </c>
      <c r="E981" t="s">
        <v>15</v>
      </c>
      <c r="F981">
        <v>349</v>
      </c>
      <c r="G981">
        <v>899</v>
      </c>
      <c r="H981" s="1">
        <v>0.61</v>
      </c>
      <c r="I981">
        <v>4.5</v>
      </c>
      <c r="J981" s="4">
        <v>149</v>
      </c>
      <c r="K981" t="s">
        <v>484</v>
      </c>
      <c r="P981" t="s">
        <v>485</v>
      </c>
      <c r="Q981" t="s">
        <v>6034</v>
      </c>
      <c r="R981" t="s">
        <v>6035</v>
      </c>
      <c r="S981" t="s">
        <v>6036</v>
      </c>
    </row>
    <row r="982" spans="1:19">
      <c r="A982" t="s">
        <v>6037</v>
      </c>
      <c r="B982" t="s">
        <v>6038</v>
      </c>
      <c r="C982" s="5" t="str">
        <f t="shared" si="15"/>
        <v>HP 65W AC</v>
      </c>
      <c r="D982" s="5" t="str">
        <f>PROPER(E982)</f>
        <v>Computers&amp;Accessories|Accessories&amp;Peripherals|Laptopaccessories|Laptopchargers&amp;Powersupplies</v>
      </c>
      <c r="E982" t="s">
        <v>5111</v>
      </c>
      <c r="F982">
        <v>770</v>
      </c>
      <c r="G982" s="2">
        <v>1547</v>
      </c>
      <c r="H982" s="1">
        <v>0.5</v>
      </c>
      <c r="I982">
        <v>4.3</v>
      </c>
      <c r="J982" s="4">
        <v>2585</v>
      </c>
      <c r="K982" t="s">
        <v>6039</v>
      </c>
      <c r="P982" t="s">
        <v>6040</v>
      </c>
      <c r="Q982" t="s">
        <v>6041</v>
      </c>
      <c r="R982" t="s">
        <v>6042</v>
      </c>
      <c r="S982" t="s">
        <v>6043</v>
      </c>
    </row>
    <row r="983" spans="1:19">
      <c r="A983" t="s">
        <v>6044</v>
      </c>
      <c r="B983" t="s">
        <v>6045</v>
      </c>
      <c r="C983" s="5" t="str">
        <f t="shared" si="15"/>
        <v>Tukzer Fully Foldable</v>
      </c>
      <c r="D983" s="5" t="str">
        <f>PROPER(E983)</f>
        <v>Electronics|Mobiles&amp;Accessories|Mobileaccessories|Stands</v>
      </c>
      <c r="E983" t="s">
        <v>2601</v>
      </c>
      <c r="F983">
        <v>279</v>
      </c>
      <c r="G983" s="2">
        <v>1299</v>
      </c>
      <c r="H983" s="1">
        <v>0.79</v>
      </c>
      <c r="I983">
        <v>4</v>
      </c>
      <c r="J983" s="4">
        <v>5072</v>
      </c>
      <c r="K983" t="s">
        <v>6046</v>
      </c>
      <c r="P983" t="s">
        <v>6047</v>
      </c>
      <c r="Q983" t="s">
        <v>6048</v>
      </c>
      <c r="R983" t="s">
        <v>6049</v>
      </c>
      <c r="S983" t="s">
        <v>6050</v>
      </c>
    </row>
    <row r="984" spans="1:19">
      <c r="A984" t="s">
        <v>6051</v>
      </c>
      <c r="B984" t="s">
        <v>6052</v>
      </c>
      <c r="C984" s="5" t="str">
        <f t="shared" si="15"/>
        <v>Gizga Essentials Cable</v>
      </c>
      <c r="D984" s="5" t="str">
        <f>PROPER(E984)</f>
        <v>Homeimprovement|Electrical|Cordmanagement</v>
      </c>
      <c r="E984" t="s">
        <v>6053</v>
      </c>
      <c r="F984">
        <v>249</v>
      </c>
      <c r="G984">
        <v>599</v>
      </c>
      <c r="H984" s="1">
        <v>0.57999999999999996</v>
      </c>
      <c r="I984">
        <v>4.5</v>
      </c>
      <c r="J984" s="4">
        <v>5985</v>
      </c>
      <c r="K984" t="s">
        <v>6054</v>
      </c>
      <c r="P984" t="s">
        <v>6055</v>
      </c>
      <c r="Q984" t="s">
        <v>6056</v>
      </c>
      <c r="R984" t="s">
        <v>6057</v>
      </c>
      <c r="S984" t="s">
        <v>6058</v>
      </c>
    </row>
    <row r="985" spans="1:19">
      <c r="A985" t="s">
        <v>501</v>
      </c>
      <c r="B985" t="s">
        <v>502</v>
      </c>
      <c r="C985" s="5" t="str">
        <f t="shared" si="15"/>
        <v>Pinnaclz Original Combo</v>
      </c>
      <c r="D985" s="5" t="str">
        <f>PROPER(E985)</f>
        <v>Computers&amp;Accessories|Accessories&amp;Peripherals|Cables&amp;Accessories|Cables|Usbcables</v>
      </c>
      <c r="E985" t="s">
        <v>15</v>
      </c>
      <c r="F985">
        <v>115</v>
      </c>
      <c r="G985">
        <v>499</v>
      </c>
      <c r="H985" s="1">
        <v>0.77</v>
      </c>
      <c r="I985">
        <v>4</v>
      </c>
      <c r="J985" s="4">
        <v>7732</v>
      </c>
      <c r="K985" t="s">
        <v>503</v>
      </c>
      <c r="P985" t="s">
        <v>504</v>
      </c>
      <c r="Q985" t="s">
        <v>505</v>
      </c>
      <c r="R985" t="s">
        <v>506</v>
      </c>
      <c r="S985" t="s">
        <v>6059</v>
      </c>
    </row>
    <row r="986" spans="1:19">
      <c r="A986" t="s">
        <v>6060</v>
      </c>
      <c r="B986" t="s">
        <v>6061</v>
      </c>
      <c r="C986" s="5" t="str">
        <f t="shared" si="15"/>
        <v>Camel Oil Pastel</v>
      </c>
      <c r="D986" s="5" t="str">
        <f>PROPER(E986)</f>
        <v>Home&amp;Kitchen|Craftmaterials|Paintingmaterials</v>
      </c>
      <c r="E986" t="s">
        <v>6062</v>
      </c>
      <c r="F986">
        <v>230</v>
      </c>
      <c r="G986">
        <v>230</v>
      </c>
      <c r="H986" s="1">
        <v>0</v>
      </c>
      <c r="I986">
        <v>4.5</v>
      </c>
      <c r="J986" s="4">
        <v>9427</v>
      </c>
      <c r="K986" t="s">
        <v>6063</v>
      </c>
      <c r="P986" t="s">
        <v>6064</v>
      </c>
      <c r="Q986" t="s">
        <v>6065</v>
      </c>
      <c r="R986" t="s">
        <v>6066</v>
      </c>
      <c r="S986" t="s">
        <v>6067</v>
      </c>
    </row>
    <row r="987" spans="1:19">
      <c r="A987" t="s">
        <v>508</v>
      </c>
      <c r="B987" t="s">
        <v>509</v>
      </c>
      <c r="C987" s="5" t="str">
        <f t="shared" si="15"/>
        <v>boAt Type C</v>
      </c>
      <c r="D987" s="5" t="str">
        <f>PROPER(E987)</f>
        <v>Computers&amp;Accessories|Accessories&amp;Peripherals|Cables&amp;Accessories|Cables|Usbcables</v>
      </c>
      <c r="E987" t="s">
        <v>15</v>
      </c>
      <c r="F987">
        <v>399</v>
      </c>
      <c r="G987">
        <v>999</v>
      </c>
      <c r="H987" s="1">
        <v>0.6</v>
      </c>
      <c r="I987">
        <v>4.0999999999999996</v>
      </c>
      <c r="J987" s="4">
        <v>1780</v>
      </c>
      <c r="K987" t="s">
        <v>510</v>
      </c>
      <c r="P987" t="s">
        <v>511</v>
      </c>
      <c r="Q987" t="s">
        <v>512</v>
      </c>
      <c r="R987" t="s">
        <v>513</v>
      </c>
      <c r="S987" t="s">
        <v>6068</v>
      </c>
    </row>
    <row r="988" spans="1:19">
      <c r="A988" t="s">
        <v>6069</v>
      </c>
      <c r="B988" t="s">
        <v>6070</v>
      </c>
      <c r="C988" s="5" t="str">
        <f t="shared" si="15"/>
        <v>HP M270 Backlit</v>
      </c>
      <c r="D988" s="5" t="str">
        <f>PROPER(E988)</f>
        <v>Computers&amp;Accessories|Accessories&amp;Peripherals|Pcgamingperipherals|Gamingmice</v>
      </c>
      <c r="E988" t="s">
        <v>3983</v>
      </c>
      <c r="F988">
        <v>599</v>
      </c>
      <c r="G988">
        <v>700</v>
      </c>
      <c r="H988" s="1">
        <v>0.14000000000000001</v>
      </c>
      <c r="I988">
        <v>4.3</v>
      </c>
      <c r="J988" s="4">
        <v>2301</v>
      </c>
      <c r="K988" t="s">
        <v>6071</v>
      </c>
      <c r="P988" t="s">
        <v>6072</v>
      </c>
      <c r="Q988" t="s">
        <v>6073</v>
      </c>
      <c r="R988" t="s">
        <v>6074</v>
      </c>
      <c r="S988" t="s">
        <v>6075</v>
      </c>
    </row>
    <row r="989" spans="1:19">
      <c r="A989" t="s">
        <v>6076</v>
      </c>
      <c r="B989" t="s">
        <v>6077</v>
      </c>
      <c r="C989" s="5" t="str">
        <f t="shared" si="15"/>
        <v>Foxin FTC 12A</v>
      </c>
      <c r="D989" s="5" t="str">
        <f>PROPER(E989)</f>
        <v>Computers&amp;Accessories|Printers,Inks&amp;Accessories|Inks,Toners&amp;Cartridges|Tonercartridges</v>
      </c>
      <c r="E989" t="s">
        <v>6078</v>
      </c>
      <c r="F989">
        <v>598</v>
      </c>
      <c r="G989" s="2">
        <v>1150</v>
      </c>
      <c r="H989" s="1">
        <v>0.48</v>
      </c>
      <c r="I989">
        <v>4.0999999999999996</v>
      </c>
      <c r="J989" s="4">
        <v>2535</v>
      </c>
      <c r="K989" t="s">
        <v>6079</v>
      </c>
      <c r="P989" t="s">
        <v>6080</v>
      </c>
      <c r="Q989" t="s">
        <v>6081</v>
      </c>
      <c r="R989" t="s">
        <v>6082</v>
      </c>
      <c r="S989" t="s">
        <v>6083</v>
      </c>
    </row>
    <row r="990" spans="1:19">
      <c r="A990" t="s">
        <v>6084</v>
      </c>
      <c r="B990" t="s">
        <v>6085</v>
      </c>
      <c r="C990" s="5" t="str">
        <f t="shared" si="15"/>
        <v>Robustrion [Anti-Scratch] &amp;</v>
      </c>
      <c r="D990" s="5" t="str">
        <f>PROPER(E990)</f>
        <v>Computers&amp;Accessories|Accessories&amp;Peripherals|Tabletaccessories|Screenprotectors</v>
      </c>
      <c r="E990" t="s">
        <v>4460</v>
      </c>
      <c r="F990">
        <v>399</v>
      </c>
      <c r="G990" s="2">
        <v>1499</v>
      </c>
      <c r="H990" s="1">
        <v>0.73</v>
      </c>
      <c r="I990">
        <v>4</v>
      </c>
      <c r="J990" s="4">
        <v>691</v>
      </c>
      <c r="K990" t="s">
        <v>6086</v>
      </c>
      <c r="P990" t="s">
        <v>6087</v>
      </c>
      <c r="Q990" t="s">
        <v>6088</v>
      </c>
      <c r="R990" t="s">
        <v>6089</v>
      </c>
      <c r="S990" t="s">
        <v>6090</v>
      </c>
    </row>
    <row r="991" spans="1:19">
      <c r="A991" t="s">
        <v>6091</v>
      </c>
      <c r="B991" t="s">
        <v>6092</v>
      </c>
      <c r="C991" s="5" t="str">
        <f t="shared" si="15"/>
        <v>PC SQUARE Laptop</v>
      </c>
      <c r="D991" s="5" t="str">
        <f>PROPER(E991)</f>
        <v>Computers&amp;Accessories|Accessories&amp;Peripherals|Laptopaccessories|Lapdesks</v>
      </c>
      <c r="E991" t="s">
        <v>3652</v>
      </c>
      <c r="F991">
        <v>499</v>
      </c>
      <c r="G991" s="2">
        <v>1299</v>
      </c>
      <c r="H991" s="1">
        <v>0.62</v>
      </c>
      <c r="I991">
        <v>4.0999999999999996</v>
      </c>
      <c r="J991" s="4">
        <v>2740</v>
      </c>
      <c r="K991" t="s">
        <v>6093</v>
      </c>
      <c r="P991" t="s">
        <v>6094</v>
      </c>
      <c r="Q991" t="s">
        <v>6095</v>
      </c>
      <c r="R991" t="s">
        <v>6096</v>
      </c>
      <c r="S991" t="s">
        <v>6097</v>
      </c>
    </row>
    <row r="992" spans="1:19">
      <c r="A992" t="s">
        <v>515</v>
      </c>
      <c r="B992" t="s">
        <v>516</v>
      </c>
      <c r="C992" s="5" t="str">
        <f t="shared" si="15"/>
        <v>Ambrane 2 in</v>
      </c>
      <c r="D992" s="5" t="str">
        <f>PROPER(E992)</f>
        <v>Computers&amp;Accessories|Accessories&amp;Peripherals|Cables&amp;Accessories|Cables|Usbcables</v>
      </c>
      <c r="E992" t="s">
        <v>15</v>
      </c>
      <c r="F992">
        <v>199</v>
      </c>
      <c r="G992">
        <v>499</v>
      </c>
      <c r="H992" s="1">
        <v>0.6</v>
      </c>
      <c r="I992">
        <v>4.0999999999999996</v>
      </c>
      <c r="J992" s="4">
        <v>602</v>
      </c>
      <c r="K992" t="s">
        <v>517</v>
      </c>
      <c r="P992" t="s">
        <v>518</v>
      </c>
      <c r="Q992" t="s">
        <v>519</v>
      </c>
      <c r="R992" t="s">
        <v>6098</v>
      </c>
      <c r="S992" t="s">
        <v>6099</v>
      </c>
    </row>
    <row r="993" spans="1:19">
      <c r="A993" t="s">
        <v>6100</v>
      </c>
      <c r="B993" t="s">
        <v>6101</v>
      </c>
      <c r="C993" s="5" t="str">
        <f t="shared" si="15"/>
        <v>Lenovo 130 Wireless</v>
      </c>
      <c r="D993" s="5" t="str">
        <f>PROPER(E993)</f>
        <v>Computers&amp;Accessories|Accessories&amp;Peripherals|Keyboards,Mice&amp;Inputdevices|Mice</v>
      </c>
      <c r="E993" t="s">
        <v>3630</v>
      </c>
      <c r="F993">
        <v>579</v>
      </c>
      <c r="G993" s="2">
        <v>1090</v>
      </c>
      <c r="H993" s="1">
        <v>0.47</v>
      </c>
      <c r="I993">
        <v>4.4000000000000004</v>
      </c>
      <c r="J993" s="4">
        <v>3482</v>
      </c>
      <c r="K993" t="s">
        <v>6102</v>
      </c>
      <c r="P993" t="s">
        <v>6103</v>
      </c>
      <c r="Q993" t="s">
        <v>6104</v>
      </c>
      <c r="R993" t="s">
        <v>6105</v>
      </c>
      <c r="S993" t="s">
        <v>6106</v>
      </c>
    </row>
    <row r="994" spans="1:19">
      <c r="A994" t="s">
        <v>522</v>
      </c>
      <c r="B994" t="s">
        <v>523</v>
      </c>
      <c r="C994" s="5" t="str">
        <f t="shared" si="15"/>
        <v>Ambrane 60W /</v>
      </c>
      <c r="D994" s="5" t="str">
        <f>PROPER(E994)</f>
        <v>Computers&amp;Accessories|Accessories&amp;Peripherals|Cables&amp;Accessories|Cables|Usbcables</v>
      </c>
      <c r="E994" t="s">
        <v>15</v>
      </c>
      <c r="F994">
        <v>179</v>
      </c>
      <c r="G994">
        <v>399</v>
      </c>
      <c r="H994" s="1">
        <v>0.55000000000000004</v>
      </c>
      <c r="I994">
        <v>4</v>
      </c>
      <c r="J994" s="4">
        <v>1423</v>
      </c>
      <c r="K994" t="s">
        <v>524</v>
      </c>
      <c r="P994" t="s">
        <v>525</v>
      </c>
      <c r="Q994" t="s">
        <v>9444</v>
      </c>
      <c r="R994" t="s">
        <v>6107</v>
      </c>
      <c r="S994" t="s">
        <v>6108</v>
      </c>
    </row>
    <row r="995" spans="1:19">
      <c r="A995" t="s">
        <v>6109</v>
      </c>
      <c r="B995" t="s">
        <v>6110</v>
      </c>
      <c r="C995" s="5" t="str">
        <f t="shared" si="15"/>
        <v>Pilot Frixion Clicker</v>
      </c>
      <c r="D995" s="5" t="str">
        <f>PROPER(E995)</f>
        <v>Officeproducts|Officepaperproducts|Paper|Stationery|Pens,Pencils&amp;Writingsupplies|Pens&amp;Refills|Liquidinkrollerballpens</v>
      </c>
      <c r="E995" t="s">
        <v>6111</v>
      </c>
      <c r="F995">
        <v>90</v>
      </c>
      <c r="G995">
        <v>100</v>
      </c>
      <c r="H995" s="1">
        <v>0.1</v>
      </c>
      <c r="I995">
        <v>4.0999999999999996</v>
      </c>
      <c r="J995" s="4">
        <v>6199</v>
      </c>
      <c r="K995" t="s">
        <v>6112</v>
      </c>
      <c r="P995" t="s">
        <v>6113</v>
      </c>
      <c r="Q995" t="s">
        <v>6114</v>
      </c>
      <c r="R995" t="s">
        <v>6115</v>
      </c>
      <c r="S995" t="s">
        <v>6116</v>
      </c>
    </row>
    <row r="996" spans="1:19">
      <c r="A996" t="s">
        <v>6117</v>
      </c>
      <c r="B996" t="s">
        <v>6118</v>
      </c>
      <c r="C996" s="5" t="str">
        <f t="shared" si="15"/>
        <v>ZEBRONICS Aluminium Alloy</v>
      </c>
      <c r="D996" s="5" t="str">
        <f>PROPER(E996)</f>
        <v>Computers&amp;Accessories|Accessories&amp;Peripherals|Laptopaccessories|Lapdesks</v>
      </c>
      <c r="E996" t="s">
        <v>3652</v>
      </c>
      <c r="F996">
        <v>899</v>
      </c>
      <c r="G996" s="2">
        <v>1999</v>
      </c>
      <c r="H996" s="1">
        <v>0.55000000000000004</v>
      </c>
      <c r="I996">
        <v>4.4000000000000004</v>
      </c>
      <c r="J996" s="4">
        <v>1667</v>
      </c>
      <c r="K996" t="s">
        <v>6119</v>
      </c>
      <c r="P996" t="s">
        <v>6120</v>
      </c>
      <c r="Q996" t="s">
        <v>6121</v>
      </c>
      <c r="R996" t="s">
        <v>6122</v>
      </c>
      <c r="S996" t="s">
        <v>6123</v>
      </c>
    </row>
    <row r="997" spans="1:19">
      <c r="A997" t="s">
        <v>6124</v>
      </c>
      <c r="B997" t="s">
        <v>6125</v>
      </c>
      <c r="C997" s="5" t="str">
        <f t="shared" si="15"/>
        <v>HP K500F Backlit</v>
      </c>
      <c r="D997" s="5" t="str">
        <f>PROPER(E997)</f>
        <v>Computers&amp;Accessories|Accessories&amp;Peripherals|Pcgamingperipherals|Gamingkeyboards</v>
      </c>
      <c r="E997" t="s">
        <v>5593</v>
      </c>
      <c r="F997" s="2">
        <v>1149</v>
      </c>
      <c r="G997" s="2">
        <v>1800</v>
      </c>
      <c r="H997" s="1">
        <v>0.36</v>
      </c>
      <c r="I997">
        <v>4.3</v>
      </c>
      <c r="J997" s="4">
        <v>4723</v>
      </c>
      <c r="K997" t="s">
        <v>6126</v>
      </c>
      <c r="P997" t="s">
        <v>6127</v>
      </c>
      <c r="Q997" t="s">
        <v>6128</v>
      </c>
      <c r="R997" t="s">
        <v>6129</v>
      </c>
      <c r="S997" t="s">
        <v>6130</v>
      </c>
    </row>
    <row r="998" spans="1:19">
      <c r="A998" t="s">
        <v>6131</v>
      </c>
      <c r="B998" t="s">
        <v>6132</v>
      </c>
      <c r="C998" s="5" t="str">
        <f t="shared" si="15"/>
        <v>GIZGA Club-laptop Neoprene</v>
      </c>
      <c r="D998" s="5" t="str">
        <f>PROPER(E998)</f>
        <v>Computers&amp;Accessories|Accessories&amp;Peripherals|Laptopaccessories|Bags&amp;Sleeves|Laptopsleeves&amp;Slipcases</v>
      </c>
      <c r="E998" t="s">
        <v>4607</v>
      </c>
      <c r="F998">
        <v>249</v>
      </c>
      <c r="G998">
        <v>499</v>
      </c>
      <c r="H998" s="1">
        <v>0.5</v>
      </c>
      <c r="I998">
        <v>4.2</v>
      </c>
      <c r="J998" s="4">
        <v>22860</v>
      </c>
      <c r="K998" t="s">
        <v>6133</v>
      </c>
      <c r="P998" t="s">
        <v>6134</v>
      </c>
      <c r="Q998" t="s">
        <v>6135</v>
      </c>
      <c r="R998" t="s">
        <v>6136</v>
      </c>
      <c r="S998" t="s">
        <v>6137</v>
      </c>
    </row>
    <row r="999" spans="1:19">
      <c r="A999" t="s">
        <v>6138</v>
      </c>
      <c r="B999" t="s">
        <v>6139</v>
      </c>
      <c r="C999" s="5" t="str">
        <f t="shared" si="15"/>
        <v>Inventis 5V 1.2W</v>
      </c>
      <c r="D999" s="5" t="str">
        <f>PROPER(E999)</f>
        <v>Computers&amp;Accessories|Accessories&amp;Peripherals|Usbgadgets|Lamps</v>
      </c>
      <c r="E999" t="s">
        <v>4338</v>
      </c>
      <c r="F999">
        <v>39</v>
      </c>
      <c r="G999">
        <v>39</v>
      </c>
      <c r="H999" s="1">
        <v>0</v>
      </c>
      <c r="I999">
        <v>3.6</v>
      </c>
      <c r="J999" s="4">
        <v>13572</v>
      </c>
      <c r="K999" t="s">
        <v>6007</v>
      </c>
      <c r="P999" t="s">
        <v>6140</v>
      </c>
      <c r="Q999" t="s">
        <v>6141</v>
      </c>
      <c r="R999" t="s">
        <v>6142</v>
      </c>
      <c r="S999" t="s">
        <v>6143</v>
      </c>
    </row>
    <row r="1000" spans="1:19">
      <c r="A1000" t="s">
        <v>6144</v>
      </c>
      <c r="B1000" t="s">
        <v>6145</v>
      </c>
      <c r="C1000" s="5" t="str">
        <f t="shared" si="15"/>
        <v>TP-Link TL-WA855RE 300</v>
      </c>
      <c r="D1000" s="5" t="str">
        <f>PROPER(E1000)</f>
        <v>Computers&amp;Accessories|Networkingdevices|Repeaters&amp;Extenders</v>
      </c>
      <c r="E1000" t="s">
        <v>3903</v>
      </c>
      <c r="F1000" s="2">
        <v>1599</v>
      </c>
      <c r="G1000" s="2">
        <v>3599</v>
      </c>
      <c r="H1000" s="1">
        <v>0.56000000000000005</v>
      </c>
      <c r="I1000">
        <v>4.2</v>
      </c>
      <c r="J1000" s="4">
        <v>16182</v>
      </c>
      <c r="K1000" t="s">
        <v>6146</v>
      </c>
      <c r="P1000" t="s">
        <v>6147</v>
      </c>
      <c r="Q1000" t="s">
        <v>6148</v>
      </c>
      <c r="R1000" t="s">
        <v>6149</v>
      </c>
      <c r="S1000" t="s">
        <v>6150</v>
      </c>
    </row>
    <row r="1001" spans="1:19">
      <c r="A1001" t="s">
        <v>6151</v>
      </c>
      <c r="B1001" t="s">
        <v>6152</v>
      </c>
      <c r="C1001" s="5" t="str">
        <f t="shared" si="15"/>
        <v>boAt Stone 250</v>
      </c>
      <c r="D1001" s="5" t="str">
        <f>PROPER(E1001)</f>
        <v>Electronics|Homeaudio|Speakers|Bluetoothspeakers</v>
      </c>
      <c r="E1001" t="s">
        <v>4111</v>
      </c>
      <c r="F1001" s="2">
        <v>1199</v>
      </c>
      <c r="G1001" s="2">
        <v>3990</v>
      </c>
      <c r="H1001" s="1">
        <v>0.7</v>
      </c>
      <c r="I1001">
        <v>4.2</v>
      </c>
      <c r="J1001" s="4">
        <v>2908</v>
      </c>
      <c r="K1001" t="s">
        <v>6153</v>
      </c>
      <c r="P1001" t="s">
        <v>6154</v>
      </c>
      <c r="Q1001" t="s">
        <v>6155</v>
      </c>
      <c r="R1001" t="s">
        <v>6156</v>
      </c>
      <c r="S1001" t="s">
        <v>6157</v>
      </c>
    </row>
    <row r="1002" spans="1:19">
      <c r="A1002" t="s">
        <v>535</v>
      </c>
      <c r="B1002" t="s">
        <v>536</v>
      </c>
      <c r="C1002" s="5" t="str">
        <f t="shared" si="15"/>
        <v>SWAPKART Fast Charging</v>
      </c>
      <c r="D1002" s="5" t="str">
        <f>PROPER(E1002)</f>
        <v>Computers&amp;Accessories|Accessories&amp;Peripherals|Cables&amp;Accessories|Cables|Usbcables</v>
      </c>
      <c r="E1002" t="s">
        <v>15</v>
      </c>
      <c r="F1002">
        <v>209</v>
      </c>
      <c r="G1002">
        <v>499</v>
      </c>
      <c r="H1002" s="1">
        <v>0.57999999999999996</v>
      </c>
      <c r="I1002">
        <v>3.9</v>
      </c>
      <c r="J1002" s="4">
        <v>536</v>
      </c>
      <c r="K1002" t="s">
        <v>537</v>
      </c>
      <c r="P1002" t="s">
        <v>538</v>
      </c>
      <c r="Q1002" t="s">
        <v>539</v>
      </c>
      <c r="R1002" t="s">
        <v>540</v>
      </c>
      <c r="S1002" t="s">
        <v>6158</v>
      </c>
    </row>
    <row r="1003" spans="1:19">
      <c r="A1003" t="s">
        <v>6159</v>
      </c>
      <c r="B1003" t="s">
        <v>6160</v>
      </c>
      <c r="C1003" s="5" t="str">
        <f t="shared" si="15"/>
        <v>Offbeat¬Æ - DASH</v>
      </c>
      <c r="D1003" s="5" t="str">
        <f>PROPER(E1003)</f>
        <v>Computers&amp;Accessories|Accessories&amp;Peripherals|Keyboards,Mice&amp;Inputdevices|Mice</v>
      </c>
      <c r="E1003" t="s">
        <v>3630</v>
      </c>
      <c r="F1003" s="2">
        <v>1099</v>
      </c>
      <c r="G1003" s="2">
        <v>1499</v>
      </c>
      <c r="H1003" s="1">
        <v>0.27</v>
      </c>
      <c r="I1003">
        <v>4.2</v>
      </c>
      <c r="J1003" s="4">
        <v>2375</v>
      </c>
      <c r="K1003" t="s">
        <v>6161</v>
      </c>
      <c r="P1003" t="s">
        <v>6162</v>
      </c>
      <c r="Q1003" t="s">
        <v>6163</v>
      </c>
      <c r="R1003" t="s">
        <v>6164</v>
      </c>
      <c r="S1003" t="s">
        <v>6165</v>
      </c>
    </row>
    <row r="1004" spans="1:19">
      <c r="A1004" t="s">
        <v>6166</v>
      </c>
      <c r="B1004" t="s">
        <v>6167</v>
      </c>
      <c r="C1004" s="5" t="str">
        <f t="shared" si="15"/>
        <v>Classmate Drawing Book</v>
      </c>
      <c r="D1004" s="5" t="str">
        <f>PROPER(E1004)</f>
        <v>Officeproducts|Officepaperproducts|Paper|Stationery|Notebooks,Writingpads&amp;Diaries|Compositionnotebooks</v>
      </c>
      <c r="E1004" t="s">
        <v>4659</v>
      </c>
      <c r="F1004">
        <v>120</v>
      </c>
      <c r="G1004">
        <v>120</v>
      </c>
      <c r="H1004" s="1">
        <v>0</v>
      </c>
      <c r="I1004">
        <v>4.5</v>
      </c>
      <c r="J1004" s="4">
        <v>4951</v>
      </c>
      <c r="K1004" t="s">
        <v>6168</v>
      </c>
      <c r="P1004" t="s">
        <v>6169</v>
      </c>
      <c r="Q1004" t="s">
        <v>6170</v>
      </c>
      <c r="R1004" t="s">
        <v>6171</v>
      </c>
      <c r="S1004" t="s">
        <v>6172</v>
      </c>
    </row>
    <row r="1005" spans="1:19">
      <c r="A1005" t="s">
        <v>6173</v>
      </c>
      <c r="B1005" t="s">
        <v>6174</v>
      </c>
      <c r="C1005" s="5" t="str">
        <f t="shared" si="15"/>
        <v>HP GK320 Wired</v>
      </c>
      <c r="D1005" s="5" t="str">
        <f>PROPER(E1005)</f>
        <v>Computers&amp;Accessories|Accessories&amp;Peripherals|Pcgamingperipherals|Gamingkeyboards</v>
      </c>
      <c r="E1005" t="s">
        <v>5593</v>
      </c>
      <c r="F1005" s="2">
        <v>1519</v>
      </c>
      <c r="G1005" s="2">
        <v>3499</v>
      </c>
      <c r="H1005" s="1">
        <v>0.56999999999999995</v>
      </c>
      <c r="I1005">
        <v>4.3</v>
      </c>
      <c r="J1005" s="4">
        <v>408</v>
      </c>
      <c r="K1005" t="s">
        <v>6175</v>
      </c>
      <c r="P1005" t="s">
        <v>6176</v>
      </c>
      <c r="Q1005" t="s">
        <v>6177</v>
      </c>
      <c r="R1005" t="s">
        <v>6178</v>
      </c>
      <c r="S1005" t="s">
        <v>6179</v>
      </c>
    </row>
    <row r="1006" spans="1:19">
      <c r="A1006" t="s">
        <v>6180</v>
      </c>
      <c r="B1006" t="s">
        <v>6181</v>
      </c>
      <c r="C1006" s="5" t="str">
        <f t="shared" si="15"/>
        <v>Parker Moments Vector</v>
      </c>
      <c r="D1006" s="5" t="str">
        <f>PROPER(E1006)</f>
        <v>Officeproducts|Officepaperproducts|Paper|Stationery|Pens,Pencils&amp;Writingsupplies|Pens&amp;Refills|Liquidinkrollerballpens</v>
      </c>
      <c r="E1006" t="s">
        <v>6111</v>
      </c>
      <c r="F1006">
        <v>420</v>
      </c>
      <c r="G1006">
        <v>420</v>
      </c>
      <c r="H1006" s="1">
        <v>0</v>
      </c>
      <c r="I1006">
        <v>4.2</v>
      </c>
      <c r="J1006" s="4">
        <v>1926</v>
      </c>
      <c r="K1006" t="s">
        <v>6182</v>
      </c>
      <c r="P1006" t="s">
        <v>6183</v>
      </c>
      <c r="Q1006" t="s">
        <v>6184</v>
      </c>
      <c r="R1006" t="s">
        <v>6185</v>
      </c>
      <c r="S1006" t="s">
        <v>6186</v>
      </c>
    </row>
    <row r="1007" spans="1:19">
      <c r="A1007" t="s">
        <v>6187</v>
      </c>
      <c r="B1007" t="s">
        <v>6188</v>
      </c>
      <c r="C1007" s="5" t="str">
        <f t="shared" si="15"/>
        <v>Camlin Elegante Fountain</v>
      </c>
      <c r="D1007" s="5" t="str">
        <f>PROPER(E1007)</f>
        <v>Officeproducts|Officepaperproducts|Paper|Stationery|Pens,Pencils&amp;Writingsupplies|Pens&amp;Refills|Fountainpens</v>
      </c>
      <c r="E1007" t="s">
        <v>6189</v>
      </c>
      <c r="F1007">
        <v>225</v>
      </c>
      <c r="G1007">
        <v>225</v>
      </c>
      <c r="H1007" s="1">
        <v>0</v>
      </c>
      <c r="I1007">
        <v>4.0999999999999996</v>
      </c>
      <c r="J1007" s="4">
        <v>4798</v>
      </c>
      <c r="K1007" t="s">
        <v>6190</v>
      </c>
      <c r="P1007" t="s">
        <v>6191</v>
      </c>
      <c r="Q1007" t="s">
        <v>6192</v>
      </c>
      <c r="R1007" t="s">
        <v>6193</v>
      </c>
      <c r="S1007" t="s">
        <v>6194</v>
      </c>
    </row>
    <row r="1008" spans="1:19">
      <c r="A1008" t="s">
        <v>6195</v>
      </c>
      <c r="B1008" t="s">
        <v>6196</v>
      </c>
      <c r="C1008" s="5" t="str">
        <f t="shared" si="15"/>
        <v>CARECASE¬Æ Optical Bay</v>
      </c>
      <c r="D1008" s="5" t="str">
        <f>PROPER(E1008)</f>
        <v>Computers&amp;Accessories|Accessories&amp;Peripherals|Harddriveaccessories|Caddies</v>
      </c>
      <c r="E1008" t="s">
        <v>6197</v>
      </c>
      <c r="F1008">
        <v>199</v>
      </c>
      <c r="G1008">
        <v>799</v>
      </c>
      <c r="H1008" s="1">
        <v>0.75</v>
      </c>
      <c r="I1008">
        <v>4.0999999999999996</v>
      </c>
      <c r="J1008" s="4">
        <v>7333</v>
      </c>
      <c r="K1008" t="s">
        <v>6198</v>
      </c>
      <c r="P1008" t="s">
        <v>6199</v>
      </c>
      <c r="Q1008" t="s">
        <v>6200</v>
      </c>
      <c r="R1008" t="s">
        <v>6201</v>
      </c>
      <c r="S1008" t="s">
        <v>6202</v>
      </c>
    </row>
    <row r="1009" spans="1:19">
      <c r="A1009" t="s">
        <v>3522</v>
      </c>
      <c r="B1009" t="s">
        <v>3523</v>
      </c>
      <c r="C1009" s="5" t="str">
        <f t="shared" si="15"/>
        <v>WeCool S5 Long</v>
      </c>
      <c r="D1009" s="5" t="str">
        <f>PROPER(E1009)</f>
        <v>Electronics|Mobiles&amp;Accessories|Mobileaccessories|Photo&amp;Videoaccessories|Selfiesticks</v>
      </c>
      <c r="E1009" t="s">
        <v>2554</v>
      </c>
      <c r="F1009" s="2">
        <v>1799</v>
      </c>
      <c r="G1009" s="2">
        <v>3999</v>
      </c>
      <c r="H1009" s="1">
        <v>0.55000000000000004</v>
      </c>
      <c r="I1009">
        <v>4.5999999999999996</v>
      </c>
      <c r="J1009" s="4">
        <v>245</v>
      </c>
      <c r="K1009" t="s">
        <v>3524</v>
      </c>
      <c r="P1009" t="s">
        <v>3525</v>
      </c>
      <c r="Q1009" t="s">
        <v>3526</v>
      </c>
      <c r="R1009" t="s">
        <v>6203</v>
      </c>
      <c r="S1009" t="s">
        <v>6204</v>
      </c>
    </row>
    <row r="1010" spans="1:19">
      <c r="A1010" t="s">
        <v>6205</v>
      </c>
      <c r="B1010" t="s">
        <v>6206</v>
      </c>
      <c r="C1010" s="5" t="str">
        <f t="shared" si="15"/>
        <v>Canon E4570 All-in-One</v>
      </c>
      <c r="D1010" s="5" t="str">
        <f>PROPER(E1010)</f>
        <v>Computers&amp;Accessories|Printers,Inks&amp;Accessories|Printers|Inkjetprinters</v>
      </c>
      <c r="E1010" t="s">
        <v>5681</v>
      </c>
      <c r="F1010" s="2">
        <v>8349</v>
      </c>
      <c r="G1010" s="2">
        <v>9625</v>
      </c>
      <c r="H1010" s="1">
        <v>0.13</v>
      </c>
      <c r="I1010">
        <v>3.8</v>
      </c>
      <c r="J1010" s="4">
        <v>3652</v>
      </c>
      <c r="K1010" t="s">
        <v>6207</v>
      </c>
      <c r="P1010" t="s">
        <v>6208</v>
      </c>
      <c r="Q1010" t="s">
        <v>6209</v>
      </c>
      <c r="R1010" t="s">
        <v>6210</v>
      </c>
      <c r="S1010" t="s">
        <v>6211</v>
      </c>
    </row>
    <row r="1011" spans="1:19">
      <c r="A1011" t="s">
        <v>6212</v>
      </c>
      <c r="B1011" t="s">
        <v>6213</v>
      </c>
      <c r="C1011" s="5" t="str">
        <f t="shared" si="15"/>
        <v>Crucial P3 500GB</v>
      </c>
      <c r="D1011" s="5" t="str">
        <f>PROPER(E1011)</f>
        <v>Computers&amp;Accessories|Components|Internalsolidstatedrives</v>
      </c>
      <c r="E1011" t="s">
        <v>4987</v>
      </c>
      <c r="F1011" s="2">
        <v>3307</v>
      </c>
      <c r="G1011" s="2">
        <v>6100</v>
      </c>
      <c r="H1011" s="1">
        <v>0.46</v>
      </c>
      <c r="I1011">
        <v>4.3</v>
      </c>
      <c r="J1011" s="4">
        <v>2515</v>
      </c>
      <c r="K1011" t="s">
        <v>6214</v>
      </c>
      <c r="P1011" t="s">
        <v>6215</v>
      </c>
      <c r="Q1011" t="s">
        <v>6216</v>
      </c>
      <c r="R1011" t="s">
        <v>6217</v>
      </c>
      <c r="S1011" t="s">
        <v>6218</v>
      </c>
    </row>
    <row r="1012" spans="1:19">
      <c r="A1012" t="s">
        <v>575</v>
      </c>
      <c r="B1012" t="s">
        <v>576</v>
      </c>
      <c r="C1012" s="5" t="str">
        <f t="shared" si="15"/>
        <v>Wayona Usb Type</v>
      </c>
      <c r="D1012" s="5" t="str">
        <f>PROPER(E1012)</f>
        <v>Computers&amp;Accessories|Accessories&amp;Peripherals|Cables&amp;Accessories|Cables|Usbcables</v>
      </c>
      <c r="E1012" t="s">
        <v>15</v>
      </c>
      <c r="F1012">
        <v>325</v>
      </c>
      <c r="G1012" s="2">
        <v>1299</v>
      </c>
      <c r="H1012" s="1">
        <v>0.75</v>
      </c>
      <c r="I1012">
        <v>4.2</v>
      </c>
      <c r="J1012" s="4">
        <v>10576</v>
      </c>
      <c r="K1012" t="s">
        <v>577</v>
      </c>
      <c r="P1012" t="s">
        <v>578</v>
      </c>
      <c r="Q1012" t="s">
        <v>579</v>
      </c>
      <c r="R1012" t="s">
        <v>6219</v>
      </c>
      <c r="S1012" t="s">
        <v>6220</v>
      </c>
    </row>
    <row r="1013" spans="1:19">
      <c r="A1013" t="s">
        <v>6221</v>
      </c>
      <c r="B1013" t="s">
        <v>6222</v>
      </c>
      <c r="C1013" s="5" t="str">
        <f t="shared" si="15"/>
        <v>HP v222w 64GB</v>
      </c>
      <c r="D1013" s="5" t="str">
        <f>PROPER(E1013)</f>
        <v>Computers&amp;Accessories|Externaldevices&amp;Datastorage|Pendrives</v>
      </c>
      <c r="E1013" t="s">
        <v>3622</v>
      </c>
      <c r="F1013">
        <v>449</v>
      </c>
      <c r="G1013" s="2">
        <v>1300</v>
      </c>
      <c r="H1013" s="1">
        <v>0.65</v>
      </c>
      <c r="I1013">
        <v>4.2</v>
      </c>
      <c r="J1013" s="4">
        <v>4959</v>
      </c>
      <c r="K1013" t="s">
        <v>6223</v>
      </c>
      <c r="P1013" t="s">
        <v>6224</v>
      </c>
      <c r="Q1013" t="s">
        <v>6225</v>
      </c>
      <c r="R1013" t="s">
        <v>6226</v>
      </c>
      <c r="S1013" t="s">
        <v>6227</v>
      </c>
    </row>
    <row r="1014" spans="1:19">
      <c r="A1014" t="s">
        <v>6228</v>
      </c>
      <c r="B1014" t="s">
        <v>6229</v>
      </c>
      <c r="C1014" s="5" t="str">
        <f t="shared" si="15"/>
        <v>Duracell Ultra Alkaline</v>
      </c>
      <c r="D1014" s="5" t="str">
        <f>PROPER(E1014)</f>
        <v>Electronics|Generalpurposebatteries&amp;Batterychargers|Disposablebatteries</v>
      </c>
      <c r="E1014" t="s">
        <v>3775</v>
      </c>
      <c r="F1014">
        <v>380</v>
      </c>
      <c r="G1014">
        <v>400</v>
      </c>
      <c r="H1014" s="1">
        <v>0.05</v>
      </c>
      <c r="I1014">
        <v>4.4000000000000004</v>
      </c>
      <c r="J1014" s="4">
        <v>2111</v>
      </c>
      <c r="K1014" t="s">
        <v>6230</v>
      </c>
      <c r="P1014" t="s">
        <v>6231</v>
      </c>
      <c r="Q1014" t="s">
        <v>6232</v>
      </c>
      <c r="R1014" t="s">
        <v>6233</v>
      </c>
      <c r="S1014" t="s">
        <v>6234</v>
      </c>
    </row>
    <row r="1015" spans="1:19">
      <c r="A1015" t="s">
        <v>6235</v>
      </c>
      <c r="B1015" t="s">
        <v>6236</v>
      </c>
      <c r="C1015" s="5" t="str">
        <f t="shared" si="15"/>
        <v>BESTOR¬Æ LCD Writing</v>
      </c>
      <c r="D1015" s="5" t="str">
        <f>PROPER(E1015)</f>
        <v>Computers&amp;Accessories|Accessories&amp;Peripherals|Keyboards,Mice&amp;Inputdevices|Graphictablets</v>
      </c>
      <c r="E1015" t="s">
        <v>3638</v>
      </c>
      <c r="F1015">
        <v>499</v>
      </c>
      <c r="G1015" s="2">
        <v>1399</v>
      </c>
      <c r="H1015" s="1">
        <v>0.64</v>
      </c>
      <c r="I1015">
        <v>3.9</v>
      </c>
      <c r="J1015" s="4">
        <v>1462</v>
      </c>
      <c r="K1015" t="s">
        <v>6237</v>
      </c>
      <c r="P1015" t="s">
        <v>6238</v>
      </c>
      <c r="Q1015" t="s">
        <v>6239</v>
      </c>
      <c r="R1015" t="s">
        <v>6240</v>
      </c>
      <c r="S1015" t="s">
        <v>6241</v>
      </c>
    </row>
    <row r="1016" spans="1:19">
      <c r="A1016" t="s">
        <v>6242</v>
      </c>
      <c r="B1016" t="s">
        <v>6243</v>
      </c>
      <c r="C1016" s="5" t="str">
        <f t="shared" si="15"/>
        <v>Lenovo IdeaPad 3</v>
      </c>
      <c r="D1016" s="5" t="str">
        <f>PROPER(E1016)</f>
        <v>Computers&amp;Accessories|Laptops|Traditionallaptops</v>
      </c>
      <c r="E1016" t="s">
        <v>6244</v>
      </c>
      <c r="F1016" s="2">
        <v>37247</v>
      </c>
      <c r="G1016" s="2">
        <v>59890</v>
      </c>
      <c r="H1016" s="1">
        <v>0.38</v>
      </c>
      <c r="I1016">
        <v>4</v>
      </c>
      <c r="J1016" s="4">
        <v>323</v>
      </c>
      <c r="K1016" t="s">
        <v>6245</v>
      </c>
      <c r="P1016" t="s">
        <v>6246</v>
      </c>
      <c r="Q1016" t="s">
        <v>6247</v>
      </c>
      <c r="R1016" t="s">
        <v>6248</v>
      </c>
      <c r="S1016" t="s">
        <v>6249</v>
      </c>
    </row>
    <row r="1017" spans="1:19">
      <c r="A1017" t="s">
        <v>6250</v>
      </c>
      <c r="B1017" t="s">
        <v>6251</v>
      </c>
      <c r="C1017" s="5" t="str">
        <f t="shared" si="15"/>
        <v>boAt BassHeads 900</v>
      </c>
      <c r="D1017" s="5" t="str">
        <f>PROPER(E1017)</f>
        <v>Electronics|Headphones,Earbuds&amp;Accessories|Headphones|On-Ear</v>
      </c>
      <c r="E1017" t="s">
        <v>3318</v>
      </c>
      <c r="F1017">
        <v>849</v>
      </c>
      <c r="G1017" s="2">
        <v>2490</v>
      </c>
      <c r="H1017" s="1">
        <v>0.66</v>
      </c>
      <c r="I1017">
        <v>4.2</v>
      </c>
      <c r="J1017" s="4">
        <v>91188</v>
      </c>
      <c r="K1017" t="s">
        <v>6252</v>
      </c>
      <c r="P1017" t="s">
        <v>6253</v>
      </c>
      <c r="Q1017" t="s">
        <v>6254</v>
      </c>
      <c r="R1017" t="s">
        <v>6255</v>
      </c>
      <c r="S1017" t="s">
        <v>6256</v>
      </c>
    </row>
    <row r="1018" spans="1:19">
      <c r="A1018" t="s">
        <v>6257</v>
      </c>
      <c r="B1018" t="s">
        <v>6258</v>
      </c>
      <c r="C1018" s="5" t="str">
        <f t="shared" si="15"/>
        <v>Zebronics Astra 10</v>
      </c>
      <c r="D1018" s="5" t="str">
        <f>PROPER(E1018)</f>
        <v>Electronics|Homeaudio|Speakers|Outdoorspeakers</v>
      </c>
      <c r="E1018" t="s">
        <v>4599</v>
      </c>
      <c r="F1018">
        <v>799</v>
      </c>
      <c r="G1018" s="2">
        <v>1999</v>
      </c>
      <c r="H1018" s="1">
        <v>0.6</v>
      </c>
      <c r="I1018">
        <v>3.7</v>
      </c>
      <c r="J1018" s="4">
        <v>418</v>
      </c>
      <c r="K1018" t="s">
        <v>6259</v>
      </c>
      <c r="P1018" t="s">
        <v>6260</v>
      </c>
      <c r="Q1018" t="s">
        <v>6261</v>
      </c>
      <c r="R1018" t="s">
        <v>6262</v>
      </c>
      <c r="S1018" t="s">
        <v>6263</v>
      </c>
    </row>
    <row r="1019" spans="1:19">
      <c r="A1019" t="s">
        <v>3598</v>
      </c>
      <c r="B1019" t="s">
        <v>3599</v>
      </c>
      <c r="C1019" s="5" t="str">
        <f t="shared" si="15"/>
        <v>KINGONE Wireless Charging</v>
      </c>
      <c r="D1019" s="5" t="str">
        <f>PROPER(E1019)</f>
        <v>Electronics|Mobiles&amp;Accessories|Mobileaccessories|Styluspens</v>
      </c>
      <c r="E1019" t="s">
        <v>2892</v>
      </c>
      <c r="F1019" s="2">
        <v>2599</v>
      </c>
      <c r="G1019" s="2">
        <v>6999</v>
      </c>
      <c r="H1019" s="1">
        <v>0.63</v>
      </c>
      <c r="I1019">
        <v>4.5</v>
      </c>
      <c r="J1019" s="4">
        <v>1526</v>
      </c>
      <c r="K1019" t="s">
        <v>3600</v>
      </c>
      <c r="P1019" t="s">
        <v>3601</v>
      </c>
      <c r="Q1019" t="s">
        <v>3602</v>
      </c>
      <c r="R1019" t="s">
        <v>6264</v>
      </c>
      <c r="S1019" t="s">
        <v>6265</v>
      </c>
    </row>
    <row r="1020" spans="1:19">
      <c r="A1020" t="s">
        <v>597</v>
      </c>
      <c r="B1020" t="s">
        <v>598</v>
      </c>
      <c r="C1020" s="5" t="str">
        <f t="shared" si="15"/>
        <v>Lapster 65W compatible</v>
      </c>
      <c r="D1020" s="5" t="str">
        <f>PROPER(E1020)</f>
        <v>Computers&amp;Accessories|Accessories&amp;Peripherals|Cables&amp;Accessories|Cables|Usbcables</v>
      </c>
      <c r="E1020" t="s">
        <v>15</v>
      </c>
      <c r="F1020">
        <v>199</v>
      </c>
      <c r="G1020">
        <v>999</v>
      </c>
      <c r="H1020" s="1">
        <v>0.8</v>
      </c>
      <c r="I1020">
        <v>4.5</v>
      </c>
      <c r="J1020" s="4">
        <v>127</v>
      </c>
      <c r="K1020" t="s">
        <v>599</v>
      </c>
      <c r="P1020" t="s">
        <v>600</v>
      </c>
      <c r="Q1020" t="s">
        <v>601</v>
      </c>
      <c r="R1020" t="s">
        <v>602</v>
      </c>
      <c r="S1020" t="s">
        <v>6266</v>
      </c>
    </row>
    <row r="1021" spans="1:19">
      <c r="A1021" t="s">
        <v>609</v>
      </c>
      <c r="B1021" t="s">
        <v>610</v>
      </c>
      <c r="C1021" s="5" t="str">
        <f t="shared" si="15"/>
        <v>Gizga Essentials USB</v>
      </c>
      <c r="D1021" s="5" t="str">
        <f>PROPER(E1021)</f>
        <v>Computers&amp;Accessories|Networkingdevices|Networkadapters|Wirelessusbadapters</v>
      </c>
      <c r="E1021" t="s">
        <v>71</v>
      </c>
      <c r="F1021">
        <v>269</v>
      </c>
      <c r="G1021">
        <v>800</v>
      </c>
      <c r="H1021" s="1">
        <v>0.66</v>
      </c>
      <c r="I1021">
        <v>3.6</v>
      </c>
      <c r="J1021" s="4">
        <v>10134</v>
      </c>
      <c r="K1021" t="s">
        <v>611</v>
      </c>
      <c r="P1021" t="s">
        <v>612</v>
      </c>
      <c r="Q1021" t="s">
        <v>613</v>
      </c>
      <c r="R1021" t="s">
        <v>6267</v>
      </c>
      <c r="S1021" t="s">
        <v>6268</v>
      </c>
    </row>
    <row r="1022" spans="1:19">
      <c r="A1022" t="s">
        <v>6269</v>
      </c>
      <c r="B1022" t="s">
        <v>6270</v>
      </c>
      <c r="C1022" s="5" t="str">
        <f t="shared" si="15"/>
        <v>SWAPKART Portable Flexible</v>
      </c>
      <c r="D1022" s="5" t="str">
        <f>PROPER(E1022)</f>
        <v>Computers&amp;Accessories|Accessories&amp;Peripherals|Usbgadgets|Lamps</v>
      </c>
      <c r="E1022" t="s">
        <v>4338</v>
      </c>
      <c r="F1022">
        <v>298</v>
      </c>
      <c r="G1022">
        <v>999</v>
      </c>
      <c r="H1022" s="1">
        <v>0.7</v>
      </c>
      <c r="I1022">
        <v>4.3</v>
      </c>
      <c r="J1022" s="4">
        <v>1552</v>
      </c>
      <c r="K1022" t="s">
        <v>6271</v>
      </c>
      <c r="P1022" t="s">
        <v>6272</v>
      </c>
      <c r="Q1022" t="s">
        <v>6273</v>
      </c>
      <c r="R1022" t="s">
        <v>6274</v>
      </c>
      <c r="S1022" t="s">
        <v>6275</v>
      </c>
    </row>
    <row r="1023" spans="1:19">
      <c r="A1023" t="s">
        <v>6276</v>
      </c>
      <c r="B1023" t="s">
        <v>6277</v>
      </c>
      <c r="C1023" s="5" t="str">
        <f t="shared" si="15"/>
        <v>Infinity (JBL Fuze</v>
      </c>
      <c r="D1023" s="5" t="str">
        <f>PROPER(E1023)</f>
        <v>Electronics|Homeaudio|Speakers|Outdoorspeakers</v>
      </c>
      <c r="E1023" t="s">
        <v>4599</v>
      </c>
      <c r="F1023" s="2">
        <v>1499</v>
      </c>
      <c r="G1023" s="2">
        <v>2999</v>
      </c>
      <c r="H1023" s="1">
        <v>0.5</v>
      </c>
      <c r="I1023">
        <v>4.0999999999999996</v>
      </c>
      <c r="J1023" s="4">
        <v>25262</v>
      </c>
      <c r="K1023" t="s">
        <v>6278</v>
      </c>
      <c r="P1023" t="s">
        <v>6279</v>
      </c>
      <c r="Q1023" t="s">
        <v>6280</v>
      </c>
      <c r="R1023" t="s">
        <v>6281</v>
      </c>
      <c r="S1023" t="s">
        <v>6282</v>
      </c>
    </row>
    <row r="1024" spans="1:19">
      <c r="A1024" t="s">
        <v>6283</v>
      </c>
      <c r="B1024" t="s">
        <v>6284</v>
      </c>
      <c r="C1024" s="5" t="str">
        <f t="shared" si="15"/>
        <v>Pigeon by Stovekraft</v>
      </c>
      <c r="D1024" s="5" t="str">
        <f>PROPER(E1024)</f>
        <v>Home&amp;Kitchen|Kitchen&amp;Homeappliances|Smallkitchenappliances|Kettles&amp;Hotwaterdispensers|Electrickettles</v>
      </c>
      <c r="E1024" t="s">
        <v>6285</v>
      </c>
      <c r="F1024">
        <v>649</v>
      </c>
      <c r="G1024" s="2">
        <v>1245</v>
      </c>
      <c r="H1024" s="1">
        <v>0.48</v>
      </c>
      <c r="I1024">
        <v>3.9</v>
      </c>
      <c r="J1024" s="4">
        <v>123365</v>
      </c>
      <c r="K1024" t="s">
        <v>6286</v>
      </c>
      <c r="P1024" t="s">
        <v>6287</v>
      </c>
      <c r="Q1024" t="s">
        <v>6288</v>
      </c>
      <c r="R1024" t="s">
        <v>6289</v>
      </c>
      <c r="S1024" t="s">
        <v>6290</v>
      </c>
    </row>
    <row r="1025" spans="1:19">
      <c r="A1025" t="s">
        <v>6291</v>
      </c>
      <c r="B1025" t="s">
        <v>6292</v>
      </c>
      <c r="C1025" s="5" t="str">
        <f t="shared" si="15"/>
        <v>USHA Quartz Room</v>
      </c>
      <c r="D1025" s="5" t="str">
        <f>PROPER(E1025)</f>
        <v>Home&amp;Kitchen|Heating,Cooling&amp;Airquality|Roomheaters|Electricheaters</v>
      </c>
      <c r="E1025" t="s">
        <v>6293</v>
      </c>
      <c r="F1025" s="2">
        <v>1199</v>
      </c>
      <c r="G1025" s="2">
        <v>1695</v>
      </c>
      <c r="H1025" s="1">
        <v>0.28999999999999998</v>
      </c>
      <c r="I1025">
        <v>3.6</v>
      </c>
      <c r="J1025" s="4">
        <v>13300</v>
      </c>
      <c r="K1025" t="s">
        <v>6294</v>
      </c>
      <c r="P1025" t="s">
        <v>6295</v>
      </c>
      <c r="Q1025" t="s">
        <v>6296</v>
      </c>
      <c r="R1025" t="s">
        <v>6297</v>
      </c>
      <c r="S1025" t="s">
        <v>6298</v>
      </c>
    </row>
    <row r="1026" spans="1:19">
      <c r="A1026" t="s">
        <v>6299</v>
      </c>
      <c r="B1026" t="s">
        <v>6300</v>
      </c>
      <c r="C1026" s="5" t="str">
        <f t="shared" si="15"/>
        <v>Amazon Brand -</v>
      </c>
      <c r="D1026" s="5" t="str">
        <f>PROPER(E1026)</f>
        <v>Home&amp;Kitchen|Heating,Cooling&amp;Airquality|Roomheaters|Fanheaters</v>
      </c>
      <c r="E1026" t="s">
        <v>6301</v>
      </c>
      <c r="F1026" s="2">
        <v>1199</v>
      </c>
      <c r="G1026" s="2">
        <v>2000</v>
      </c>
      <c r="H1026" s="1">
        <v>0.4</v>
      </c>
      <c r="I1026">
        <v>4</v>
      </c>
      <c r="J1026" s="4">
        <v>18543</v>
      </c>
      <c r="K1026" t="s">
        <v>6302</v>
      </c>
      <c r="P1026" t="s">
        <v>6303</v>
      </c>
      <c r="Q1026" t="s">
        <v>6304</v>
      </c>
      <c r="R1026" t="s">
        <v>6305</v>
      </c>
      <c r="S1026" t="s">
        <v>6306</v>
      </c>
    </row>
    <row r="1027" spans="1:19">
      <c r="A1027" t="s">
        <v>6307</v>
      </c>
      <c r="B1027" t="s">
        <v>6308</v>
      </c>
      <c r="C1027" s="5" t="str">
        <f t="shared" ref="C1027:C1090" si="16">TRIM(LEFT(B1027,FIND(" ",B1027,FIND(" ",B1027,FIND(" ",B1027)+1)+1)))</f>
        <v>StyleHouse Lint Remover</v>
      </c>
      <c r="D1027" s="5" t="str">
        <f>PROPER(E1027)</f>
        <v>Home&amp;Kitchen|Kitchen&amp;Homeappliances|Vacuum,Cleaning&amp;Ironing|Irons,Steamers&amp;Accessories|Lintshavers</v>
      </c>
      <c r="E1027" t="s">
        <v>6309</v>
      </c>
      <c r="F1027">
        <v>455</v>
      </c>
      <c r="G1027">
        <v>999</v>
      </c>
      <c r="H1027" s="1">
        <v>0.54</v>
      </c>
      <c r="I1027">
        <v>4.0999999999999996</v>
      </c>
      <c r="J1027" s="4">
        <v>3578</v>
      </c>
      <c r="K1027" t="s">
        <v>6310</v>
      </c>
      <c r="P1027" t="s">
        <v>6311</v>
      </c>
      <c r="Q1027" t="s">
        <v>6312</v>
      </c>
      <c r="R1027" t="s">
        <v>6313</v>
      </c>
      <c r="S1027" t="s">
        <v>6314</v>
      </c>
    </row>
    <row r="1028" spans="1:19">
      <c r="A1028" t="s">
        <v>6315</v>
      </c>
      <c r="B1028" t="s">
        <v>6316</v>
      </c>
      <c r="C1028" s="5" t="str">
        <f t="shared" si="16"/>
        <v>beatXP Kitchen Scale</v>
      </c>
      <c r="D1028" s="5" t="str">
        <f>PROPER(E1028)</f>
        <v>Home&amp;Kitchen|Kitchen&amp;Homeappliances|Smallkitchenappliances|Digitalkitchenscales</v>
      </c>
      <c r="E1028" t="s">
        <v>6317</v>
      </c>
      <c r="F1028">
        <v>199</v>
      </c>
      <c r="G1028" s="2">
        <v>1999</v>
      </c>
      <c r="H1028" s="1">
        <v>0.9</v>
      </c>
      <c r="I1028">
        <v>3.7</v>
      </c>
      <c r="J1028" s="4">
        <v>2031</v>
      </c>
      <c r="K1028" t="s">
        <v>6318</v>
      </c>
      <c r="P1028" t="s">
        <v>6319</v>
      </c>
      <c r="Q1028" t="s">
        <v>6320</v>
      </c>
      <c r="R1028" t="s">
        <v>6321</v>
      </c>
      <c r="S1028" t="s">
        <v>6322</v>
      </c>
    </row>
    <row r="1029" spans="1:19">
      <c r="A1029" t="s">
        <v>6323</v>
      </c>
      <c r="B1029" t="s">
        <v>6324</v>
      </c>
      <c r="C1029" s="5" t="str">
        <f t="shared" si="16"/>
        <v>Glun Multipurpose Portable</v>
      </c>
      <c r="D1029" s="5" t="str">
        <f>PROPER(E1029)</f>
        <v>Home&amp;Kitchen|Kitchen&amp;Homeappliances|Smallkitchenappliances|Digitalkitchenscales</v>
      </c>
      <c r="E1029" t="s">
        <v>6317</v>
      </c>
      <c r="F1029">
        <v>293</v>
      </c>
      <c r="G1029">
        <v>499</v>
      </c>
      <c r="H1029" s="1">
        <v>0.41</v>
      </c>
      <c r="I1029">
        <v>3.9</v>
      </c>
      <c r="J1029" s="4">
        <v>44994</v>
      </c>
      <c r="K1029" t="s">
        <v>6325</v>
      </c>
      <c r="P1029" t="s">
        <v>6326</v>
      </c>
      <c r="Q1029" t="s">
        <v>6327</v>
      </c>
      <c r="R1029" t="s">
        <v>6328</v>
      </c>
      <c r="S1029" t="s">
        <v>6329</v>
      </c>
    </row>
    <row r="1030" spans="1:19">
      <c r="A1030" t="s">
        <v>6330</v>
      </c>
      <c r="B1030" t="s">
        <v>6331</v>
      </c>
      <c r="C1030" s="5" t="str">
        <f t="shared" si="16"/>
        <v>Pigeon Polypropylene Mini</v>
      </c>
      <c r="D1030" s="5" t="str">
        <f>PROPER(E1030)</f>
        <v>Home&amp;Kitchen|Kitchen&amp;Dining|Kitchentools|Manualchoppers&amp;Chippers|Choppers</v>
      </c>
      <c r="E1030" t="s">
        <v>6332</v>
      </c>
      <c r="F1030">
        <v>199</v>
      </c>
      <c r="G1030">
        <v>495</v>
      </c>
      <c r="H1030" s="1">
        <v>0.6</v>
      </c>
      <c r="I1030">
        <v>4.0999999999999996</v>
      </c>
      <c r="J1030" s="4">
        <v>270563</v>
      </c>
      <c r="K1030" t="s">
        <v>6333</v>
      </c>
      <c r="P1030" t="s">
        <v>6334</v>
      </c>
      <c r="Q1030" t="s">
        <v>6335</v>
      </c>
      <c r="R1030" t="s">
        <v>6336</v>
      </c>
      <c r="S1030" t="s">
        <v>6337</v>
      </c>
    </row>
    <row r="1031" spans="1:19">
      <c r="A1031" t="s">
        <v>6338</v>
      </c>
      <c r="B1031" t="s">
        <v>6339</v>
      </c>
      <c r="C1031" s="5" t="str">
        <f t="shared" si="16"/>
        <v>Prestige 1.5 Litre</v>
      </c>
      <c r="D1031" s="5" t="str">
        <f>PROPER(E1031)</f>
        <v>Home&amp;Kitchen|Kitchen&amp;Homeappliances|Smallkitchenappliances|Kettles&amp;Hotwaterdispensers|Electrickettles</v>
      </c>
      <c r="E1031" t="s">
        <v>6285</v>
      </c>
      <c r="F1031">
        <v>749</v>
      </c>
      <c r="G1031" s="2">
        <v>1245</v>
      </c>
      <c r="H1031" s="1">
        <v>0.4</v>
      </c>
      <c r="I1031">
        <v>3.9</v>
      </c>
      <c r="J1031" s="4">
        <v>31783</v>
      </c>
      <c r="K1031" t="s">
        <v>6340</v>
      </c>
      <c r="P1031" t="s">
        <v>6341</v>
      </c>
      <c r="Q1031" t="s">
        <v>6342</v>
      </c>
      <c r="R1031" t="s">
        <v>6343</v>
      </c>
      <c r="S1031" t="s">
        <v>6344</v>
      </c>
    </row>
    <row r="1032" spans="1:19">
      <c r="A1032" t="s">
        <v>6345</v>
      </c>
      <c r="B1032" t="s">
        <v>6346</v>
      </c>
      <c r="C1032" s="5" t="str">
        <f t="shared" si="16"/>
        <v>Bajaj RHX-2 800-Watt</v>
      </c>
      <c r="D1032" s="5" t="str">
        <f>PROPER(E1032)</f>
        <v>Home&amp;Kitchen|Heating,Cooling&amp;Airquality|Roomheaters|Electricheaters</v>
      </c>
      <c r="E1032" t="s">
        <v>6293</v>
      </c>
      <c r="F1032" s="2">
        <v>1399</v>
      </c>
      <c r="G1032" s="2">
        <v>1549</v>
      </c>
      <c r="H1032" s="1">
        <v>0.1</v>
      </c>
      <c r="I1032">
        <v>3.9</v>
      </c>
      <c r="J1032" s="4">
        <v>2602</v>
      </c>
      <c r="K1032" t="s">
        <v>6347</v>
      </c>
      <c r="P1032" t="s">
        <v>6348</v>
      </c>
      <c r="Q1032" t="s">
        <v>6349</v>
      </c>
      <c r="R1032" t="s">
        <v>6350</v>
      </c>
      <c r="S1032" t="s">
        <v>6351</v>
      </c>
    </row>
    <row r="1033" spans="1:19">
      <c r="A1033" t="s">
        <v>6352</v>
      </c>
      <c r="B1033" t="s">
        <v>6353</v>
      </c>
      <c r="C1033" s="5" t="str">
        <f t="shared" si="16"/>
        <v>Prestige Electric Kettle</v>
      </c>
      <c r="D1033" s="5" t="str">
        <f>PROPER(E1033)</f>
        <v>Home&amp;Kitchen|Kitchen&amp;Homeappliances|Smallkitchenappliances|Kettles&amp;Hotwaterdispensers|Electrickettles</v>
      </c>
      <c r="E1033" t="s">
        <v>6285</v>
      </c>
      <c r="F1033">
        <v>749</v>
      </c>
      <c r="G1033" s="2">
        <v>1445</v>
      </c>
      <c r="H1033" s="1">
        <v>0.48</v>
      </c>
      <c r="I1033">
        <v>3.9</v>
      </c>
      <c r="J1033" s="4">
        <v>63350</v>
      </c>
      <c r="K1033" t="s">
        <v>6354</v>
      </c>
      <c r="P1033" t="s">
        <v>6355</v>
      </c>
      <c r="Q1033" t="s">
        <v>6356</v>
      </c>
      <c r="R1033" t="s">
        <v>6357</v>
      </c>
      <c r="S1033" t="s">
        <v>6358</v>
      </c>
    </row>
    <row r="1034" spans="1:19">
      <c r="A1034" t="s">
        <v>6359</v>
      </c>
      <c r="B1034" t="s">
        <v>6360</v>
      </c>
      <c r="C1034" s="5" t="str">
        <f t="shared" si="16"/>
        <v>Pigeon by Stovekraft</v>
      </c>
      <c r="D1034" s="5" t="str">
        <f>PROPER(E1034)</f>
        <v>Home&amp;Kitchen|Kitchen&amp;Homeappliances|Smallkitchenappliances|Inductioncooktop</v>
      </c>
      <c r="E1034" t="s">
        <v>6361</v>
      </c>
      <c r="F1034" s="2">
        <v>1699</v>
      </c>
      <c r="G1034" s="2">
        <v>3193</v>
      </c>
      <c r="H1034" s="1">
        <v>0.47</v>
      </c>
      <c r="I1034">
        <v>3.8</v>
      </c>
      <c r="J1034" s="4">
        <v>54032</v>
      </c>
      <c r="K1034" t="s">
        <v>6362</v>
      </c>
      <c r="P1034" t="s">
        <v>6363</v>
      </c>
      <c r="Q1034" t="s">
        <v>6364</v>
      </c>
      <c r="R1034" t="s">
        <v>6365</v>
      </c>
      <c r="S1034" t="s">
        <v>6366</v>
      </c>
    </row>
    <row r="1035" spans="1:19">
      <c r="A1035" t="s">
        <v>6367</v>
      </c>
      <c r="B1035" t="s">
        <v>6368</v>
      </c>
      <c r="C1035" s="5" t="str">
        <f t="shared" si="16"/>
        <v>Prestige PKGSS 1.7L</v>
      </c>
      <c r="D1035" s="5" t="str">
        <f>PROPER(E1035)</f>
        <v>Home&amp;Kitchen|Kitchen&amp;Homeappliances|Smallkitchenappliances|Kettles&amp;Hotwaterdispensers|Electrickettles</v>
      </c>
      <c r="E1035" t="s">
        <v>6285</v>
      </c>
      <c r="F1035" s="2">
        <v>1043</v>
      </c>
      <c r="G1035" s="2">
        <v>1345</v>
      </c>
      <c r="H1035" s="1">
        <v>0.22</v>
      </c>
      <c r="I1035">
        <v>3.8</v>
      </c>
      <c r="J1035" s="4">
        <v>15592</v>
      </c>
      <c r="K1035" t="s">
        <v>6369</v>
      </c>
      <c r="P1035" t="s">
        <v>6370</v>
      </c>
      <c r="Q1035" t="s">
        <v>6371</v>
      </c>
      <c r="R1035" t="s">
        <v>6372</v>
      </c>
      <c r="S1035" t="s">
        <v>6373</v>
      </c>
    </row>
    <row r="1036" spans="1:19">
      <c r="A1036" t="s">
        <v>6374</v>
      </c>
      <c r="B1036" t="s">
        <v>6375</v>
      </c>
      <c r="C1036" s="5" t="str">
        <f t="shared" si="16"/>
        <v>SHOPTOSHOP Electric Lint</v>
      </c>
      <c r="D1036" s="5" t="str">
        <f>PROPER(E1036)</f>
        <v>Home&amp;Kitchen|Kitchen&amp;Homeappliances|Vacuum,Cleaning&amp;Ironing|Irons,Steamers&amp;Accessories|Lintshavers</v>
      </c>
      <c r="E1036" t="s">
        <v>6309</v>
      </c>
      <c r="F1036">
        <v>499</v>
      </c>
      <c r="G1036">
        <v>999</v>
      </c>
      <c r="H1036" s="1">
        <v>0.5</v>
      </c>
      <c r="I1036">
        <v>4.0999999999999996</v>
      </c>
      <c r="J1036" s="4">
        <v>4859</v>
      </c>
      <c r="K1036" t="s">
        <v>6376</v>
      </c>
      <c r="P1036" t="s">
        <v>6377</v>
      </c>
      <c r="Q1036" t="s">
        <v>6378</v>
      </c>
      <c r="R1036" t="s">
        <v>6379</v>
      </c>
      <c r="S1036" t="s">
        <v>6380</v>
      </c>
    </row>
    <row r="1037" spans="1:19">
      <c r="A1037" t="s">
        <v>6381</v>
      </c>
      <c r="B1037" t="s">
        <v>6382</v>
      </c>
      <c r="C1037" s="5" t="str">
        <f t="shared" si="16"/>
        <v>Orpat OEH-1260 2000-Watt</v>
      </c>
      <c r="D1037" s="5" t="str">
        <f>PROPER(E1037)</f>
        <v>Home&amp;Kitchen|Heating,Cooling&amp;Airquality|Roomheaters|Fanheaters</v>
      </c>
      <c r="E1037" t="s">
        <v>6301</v>
      </c>
      <c r="F1037" s="2">
        <v>1464</v>
      </c>
      <c r="G1037" s="2">
        <v>1650</v>
      </c>
      <c r="H1037" s="1">
        <v>0.11</v>
      </c>
      <c r="I1037">
        <v>4.0999999999999996</v>
      </c>
      <c r="J1037" s="4">
        <v>14120</v>
      </c>
      <c r="K1037" t="s">
        <v>6383</v>
      </c>
      <c r="P1037" t="s">
        <v>6384</v>
      </c>
      <c r="Q1037" t="s">
        <v>6385</v>
      </c>
      <c r="R1037" t="s">
        <v>6386</v>
      </c>
      <c r="S1037" t="s">
        <v>6387</v>
      </c>
    </row>
    <row r="1038" spans="1:19">
      <c r="A1038" t="s">
        <v>6388</v>
      </c>
      <c r="B1038" t="s">
        <v>6389</v>
      </c>
      <c r="C1038" s="5" t="str">
        <f t="shared" si="16"/>
        <v>PRO365 Indo Mocktails/Coffee</v>
      </c>
      <c r="D1038" s="5" t="str">
        <f>PROPER(E1038)</f>
        <v>Home&amp;Kitchen|Kitchen&amp;Homeappliances|Smallkitchenappliances|Handblenders</v>
      </c>
      <c r="E1038" t="s">
        <v>6390</v>
      </c>
      <c r="F1038">
        <v>249</v>
      </c>
      <c r="G1038">
        <v>499</v>
      </c>
      <c r="H1038" s="1">
        <v>0.5</v>
      </c>
      <c r="I1038">
        <v>3.3</v>
      </c>
      <c r="J1038" s="4">
        <v>8427</v>
      </c>
      <c r="K1038" t="s">
        <v>6391</v>
      </c>
      <c r="P1038" t="s">
        <v>6392</v>
      </c>
      <c r="Q1038" t="s">
        <v>6393</v>
      </c>
      <c r="R1038" t="s">
        <v>6394</v>
      </c>
      <c r="S1038" t="s">
        <v>6395</v>
      </c>
    </row>
    <row r="1039" spans="1:19">
      <c r="A1039" t="s">
        <v>6396</v>
      </c>
      <c r="B1039" t="s">
        <v>6397</v>
      </c>
      <c r="C1039" s="5" t="str">
        <f t="shared" si="16"/>
        <v>Bajaj DX-6 1000W</v>
      </c>
      <c r="D1039" s="5" t="str">
        <f>PROPER(E1039)</f>
        <v>Home&amp;Kitchen|Kitchen&amp;Homeappliances|Vacuum,Cleaning&amp;Ironing|Irons,Steamers&amp;Accessories|Irons|Dryirons</v>
      </c>
      <c r="E1039" t="s">
        <v>6398</v>
      </c>
      <c r="F1039">
        <v>625</v>
      </c>
      <c r="G1039" s="2">
        <v>1400</v>
      </c>
      <c r="H1039" s="1">
        <v>0.55000000000000004</v>
      </c>
      <c r="I1039">
        <v>4.2</v>
      </c>
      <c r="J1039" s="4">
        <v>23316</v>
      </c>
      <c r="K1039" t="s">
        <v>6399</v>
      </c>
      <c r="P1039" t="s">
        <v>6400</v>
      </c>
      <c r="Q1039" t="s">
        <v>6401</v>
      </c>
      <c r="R1039" t="s">
        <v>6402</v>
      </c>
      <c r="S1039" t="s">
        <v>6403</v>
      </c>
    </row>
    <row r="1040" spans="1:19">
      <c r="A1040" t="s">
        <v>6404</v>
      </c>
      <c r="B1040" t="s">
        <v>6405</v>
      </c>
      <c r="C1040" s="5" t="str">
        <f t="shared" si="16"/>
        <v>Croma 500W Mixer</v>
      </c>
      <c r="D1040" s="5" t="str">
        <f>PROPER(E1040)</f>
        <v>Home&amp;Kitchen|Kitchen&amp;Homeappliances|Smallkitchenappliances|Mixergrinders</v>
      </c>
      <c r="E1040" t="s">
        <v>6406</v>
      </c>
      <c r="F1040" s="2">
        <v>1290</v>
      </c>
      <c r="G1040" s="2">
        <v>2500</v>
      </c>
      <c r="H1040" s="1">
        <v>0.48</v>
      </c>
      <c r="I1040">
        <v>4</v>
      </c>
      <c r="J1040" s="4">
        <v>6530</v>
      </c>
      <c r="K1040" t="s">
        <v>6407</v>
      </c>
      <c r="P1040" t="s">
        <v>6408</v>
      </c>
      <c r="Q1040" t="s">
        <v>6409</v>
      </c>
      <c r="R1040" t="s">
        <v>6410</v>
      </c>
      <c r="S1040" t="s">
        <v>6411</v>
      </c>
    </row>
    <row r="1041" spans="1:19">
      <c r="A1041" t="s">
        <v>6412</v>
      </c>
      <c r="B1041" t="s">
        <v>6413</v>
      </c>
      <c r="C1041" s="5" t="str">
        <f t="shared" si="16"/>
        <v>Havells Instanio 3-Litre</v>
      </c>
      <c r="D1041" s="5" t="str">
        <f>PROPER(E1041)</f>
        <v>Home&amp;Kitchen|Heating,Cooling&amp;Airquality|Waterheaters&amp;Geysers|Instantwaterheaters</v>
      </c>
      <c r="E1041" t="s">
        <v>6414</v>
      </c>
      <c r="F1041" s="2">
        <v>3600</v>
      </c>
      <c r="G1041" s="2">
        <v>6190</v>
      </c>
      <c r="H1041" s="1">
        <v>0.42</v>
      </c>
      <c r="I1041">
        <v>4.3</v>
      </c>
      <c r="J1041" s="4">
        <v>11924</v>
      </c>
      <c r="K1041" t="s">
        <v>6415</v>
      </c>
      <c r="P1041" t="s">
        <v>6416</v>
      </c>
      <c r="Q1041" t="s">
        <v>6417</v>
      </c>
      <c r="R1041" t="s">
        <v>6418</v>
      </c>
      <c r="S1041" t="s">
        <v>6419</v>
      </c>
    </row>
    <row r="1042" spans="1:19">
      <c r="A1042" t="s">
        <v>6420</v>
      </c>
      <c r="B1042" t="s">
        <v>6421</v>
      </c>
      <c r="C1042" s="5" t="str">
        <f t="shared" si="16"/>
        <v>Morphy Richards OFR</v>
      </c>
      <c r="D1042" s="5" t="str">
        <f>PROPER(E1042)</f>
        <v>Home&amp;Kitchen|Heating,Cooling&amp;Airquality|Roomheaters</v>
      </c>
      <c r="E1042" t="s">
        <v>6422</v>
      </c>
      <c r="F1042" s="2">
        <v>6549</v>
      </c>
      <c r="G1042" s="2">
        <v>13999</v>
      </c>
      <c r="H1042" s="1">
        <v>0.53</v>
      </c>
      <c r="I1042">
        <v>4</v>
      </c>
      <c r="J1042" s="4">
        <v>2961</v>
      </c>
      <c r="K1042" t="s">
        <v>6423</v>
      </c>
      <c r="P1042" t="s">
        <v>6424</v>
      </c>
      <c r="Q1042" t="s">
        <v>6425</v>
      </c>
      <c r="R1042" t="s">
        <v>6426</v>
      </c>
      <c r="S1042" t="s">
        <v>6427</v>
      </c>
    </row>
    <row r="1043" spans="1:19">
      <c r="A1043" t="s">
        <v>6428</v>
      </c>
      <c r="B1043" t="s">
        <v>6429</v>
      </c>
      <c r="C1043" s="5" t="str">
        <f t="shared" si="16"/>
        <v>Havells Aqua Plus</v>
      </c>
      <c r="D1043" s="5" t="str">
        <f>PROPER(E1043)</f>
        <v>Home&amp;Kitchen|Kitchen&amp;Homeappliances|Smallkitchenappliances|Kettles&amp;Hotwaterdispensers|Electrickettles</v>
      </c>
      <c r="E1043" t="s">
        <v>6285</v>
      </c>
      <c r="F1043" s="2">
        <v>1625</v>
      </c>
      <c r="G1043" s="2">
        <v>2995</v>
      </c>
      <c r="H1043" s="1">
        <v>0.46</v>
      </c>
      <c r="I1043">
        <v>4.5</v>
      </c>
      <c r="J1043" s="4">
        <v>23484</v>
      </c>
      <c r="K1043" t="s">
        <v>6430</v>
      </c>
      <c r="P1043" t="s">
        <v>6431</v>
      </c>
      <c r="Q1043" t="s">
        <v>6432</v>
      </c>
      <c r="R1043" t="s">
        <v>6433</v>
      </c>
      <c r="S1043" t="s">
        <v>6434</v>
      </c>
    </row>
    <row r="1044" spans="1:19">
      <c r="A1044" t="s">
        <v>6435</v>
      </c>
      <c r="B1044" t="s">
        <v>6436</v>
      </c>
      <c r="C1044" s="5" t="str">
        <f t="shared" si="16"/>
        <v>Bajaj Splendora 3</v>
      </c>
      <c r="D1044" s="5" t="str">
        <f>PROPER(E1044)</f>
        <v>Home&amp;Kitchen|Heating,Cooling&amp;Airquality|Waterheaters&amp;Geysers|Instantwaterheaters</v>
      </c>
      <c r="E1044" t="s">
        <v>6414</v>
      </c>
      <c r="F1044" s="2">
        <v>2599</v>
      </c>
      <c r="G1044" s="2">
        <v>5890</v>
      </c>
      <c r="H1044" s="1">
        <v>0.56000000000000005</v>
      </c>
      <c r="I1044">
        <v>4.0999999999999996</v>
      </c>
      <c r="J1044" s="4">
        <v>21783</v>
      </c>
      <c r="K1044" t="s">
        <v>6437</v>
      </c>
      <c r="P1044" t="s">
        <v>6438</v>
      </c>
      <c r="Q1044" t="s">
        <v>9479</v>
      </c>
      <c r="R1044" t="s">
        <v>6439</v>
      </c>
      <c r="S1044" t="s">
        <v>6440</v>
      </c>
    </row>
    <row r="1045" spans="1:19">
      <c r="A1045" t="s">
        <v>6441</v>
      </c>
      <c r="B1045" t="s">
        <v>6442</v>
      </c>
      <c r="C1045" s="5" t="str">
        <f t="shared" si="16"/>
        <v>KENT 16052 Elegant</v>
      </c>
      <c r="D1045" s="5" t="str">
        <f>PROPER(E1045)</f>
        <v>Home&amp;Kitchen|Kitchen&amp;Homeappliances|Smallkitchenappliances|Kettles&amp;Hotwaterdispensers|Kettle&amp;Toastersets</v>
      </c>
      <c r="E1045" t="s">
        <v>6443</v>
      </c>
      <c r="F1045" s="2">
        <v>1199</v>
      </c>
      <c r="G1045" s="2">
        <v>2000</v>
      </c>
      <c r="H1045" s="1">
        <v>0.4</v>
      </c>
      <c r="I1045">
        <v>4</v>
      </c>
      <c r="J1045" s="4">
        <v>14030</v>
      </c>
      <c r="K1045" t="s">
        <v>6444</v>
      </c>
      <c r="P1045" t="s">
        <v>6445</v>
      </c>
      <c r="Q1045" t="s">
        <v>6446</v>
      </c>
      <c r="R1045" t="s">
        <v>6447</v>
      </c>
      <c r="S1045" t="s">
        <v>6448</v>
      </c>
    </row>
    <row r="1046" spans="1:19">
      <c r="A1046" t="s">
        <v>6449</v>
      </c>
      <c r="B1046" t="s">
        <v>6450</v>
      </c>
      <c r="C1046" s="5" t="str">
        <f t="shared" si="16"/>
        <v>Bajaj New Shakti</v>
      </c>
      <c r="D1046" s="5" t="str">
        <f>PROPER(E1046)</f>
        <v>Home&amp;Kitchen|Heating,Cooling&amp;Airquality|Waterheaters&amp;Geysers|Storagewaterheaters</v>
      </c>
      <c r="E1046" t="s">
        <v>6451</v>
      </c>
      <c r="F1046" s="2">
        <v>5499</v>
      </c>
      <c r="G1046" s="2">
        <v>13150</v>
      </c>
      <c r="H1046" s="1">
        <v>0.57999999999999996</v>
      </c>
      <c r="I1046">
        <v>4.2</v>
      </c>
      <c r="J1046" s="4">
        <v>6398</v>
      </c>
      <c r="K1046" t="s">
        <v>6452</v>
      </c>
      <c r="P1046" t="s">
        <v>6453</v>
      </c>
      <c r="Q1046" t="s">
        <v>6454</v>
      </c>
      <c r="R1046" t="s">
        <v>6455</v>
      </c>
      <c r="S1046" t="s">
        <v>6456</v>
      </c>
    </row>
    <row r="1047" spans="1:19">
      <c r="A1047" t="s">
        <v>6457</v>
      </c>
      <c r="B1047" t="s">
        <v>6458</v>
      </c>
      <c r="C1047" s="5" t="str">
        <f t="shared" si="16"/>
        <v>Lifelong LLMG23 Power</v>
      </c>
      <c r="D1047" s="5" t="str">
        <f>PROPER(E1047)</f>
        <v>Home&amp;Kitchen|Kitchen&amp;Homeappliances|Smallkitchenappliances|Mixergrinders</v>
      </c>
      <c r="E1047" t="s">
        <v>6406</v>
      </c>
      <c r="F1047" s="2">
        <v>1299</v>
      </c>
      <c r="G1047" s="2">
        <v>3500</v>
      </c>
      <c r="H1047" s="1">
        <v>0.63</v>
      </c>
      <c r="I1047">
        <v>3.8</v>
      </c>
      <c r="J1047" s="4">
        <v>44050</v>
      </c>
      <c r="K1047" t="s">
        <v>6459</v>
      </c>
      <c r="P1047" t="s">
        <v>6460</v>
      </c>
      <c r="Q1047" t="s">
        <v>6461</v>
      </c>
      <c r="R1047" t="s">
        <v>6462</v>
      </c>
      <c r="S1047" t="s">
        <v>6463</v>
      </c>
    </row>
    <row r="1048" spans="1:19">
      <c r="A1048" t="s">
        <v>6464</v>
      </c>
      <c r="B1048" t="s">
        <v>6465</v>
      </c>
      <c r="C1048" s="5" t="str">
        <f t="shared" si="16"/>
        <v>Bajaj Majesty DX-11</v>
      </c>
      <c r="D1048" s="5" t="str">
        <f>PROPER(E1048)</f>
        <v>Home&amp;Kitchen|Kitchen&amp;Homeappliances|Vacuum,Cleaning&amp;Ironing|Irons,Steamers&amp;Accessories|Irons|Dryirons</v>
      </c>
      <c r="E1048" t="s">
        <v>6398</v>
      </c>
      <c r="F1048">
        <v>599</v>
      </c>
      <c r="G1048">
        <v>785</v>
      </c>
      <c r="H1048" s="1">
        <v>0.24</v>
      </c>
      <c r="I1048">
        <v>4.2</v>
      </c>
      <c r="J1048" s="4">
        <v>24247</v>
      </c>
      <c r="K1048" t="s">
        <v>6466</v>
      </c>
      <c r="P1048" t="s">
        <v>6467</v>
      </c>
      <c r="Q1048" t="s">
        <v>6468</v>
      </c>
      <c r="R1048" t="s">
        <v>6469</v>
      </c>
      <c r="S1048" t="s">
        <v>6470</v>
      </c>
    </row>
    <row r="1049" spans="1:19">
      <c r="A1049" t="s">
        <v>6471</v>
      </c>
      <c r="B1049" t="s">
        <v>6472</v>
      </c>
      <c r="C1049" s="5" t="str">
        <f t="shared" si="16"/>
        <v>Bajaj Rex 500W</v>
      </c>
      <c r="D1049" s="5" t="str">
        <f>PROPER(E1049)</f>
        <v>Home&amp;Kitchen|Kitchen&amp;Homeappliances|Smallkitchenappliances|Mixergrinders</v>
      </c>
      <c r="E1049" t="s">
        <v>6406</v>
      </c>
      <c r="F1049" s="2">
        <v>1999</v>
      </c>
      <c r="G1049" s="2">
        <v>3210</v>
      </c>
      <c r="H1049" s="1">
        <v>0.38</v>
      </c>
      <c r="I1049">
        <v>4.2</v>
      </c>
      <c r="J1049" s="4">
        <v>41349</v>
      </c>
      <c r="K1049" t="s">
        <v>6473</v>
      </c>
      <c r="P1049" t="s">
        <v>6474</v>
      </c>
      <c r="Q1049" t="s">
        <v>6475</v>
      </c>
      <c r="R1049" t="s">
        <v>6476</v>
      </c>
      <c r="S1049" t="s">
        <v>6477</v>
      </c>
    </row>
    <row r="1050" spans="1:19">
      <c r="A1050" t="s">
        <v>6478</v>
      </c>
      <c r="B1050" t="s">
        <v>6479</v>
      </c>
      <c r="C1050" s="5" t="str">
        <f t="shared" si="16"/>
        <v>Lifelong LLEK15 Electric</v>
      </c>
      <c r="D1050" s="5" t="str">
        <f>PROPER(E1050)</f>
        <v>Home&amp;Kitchen|Kitchen&amp;Homeappliances|Smallkitchenappliances|Kettles&amp;Hotwaterdispensers|Kettle&amp;Toastersets</v>
      </c>
      <c r="E1050" t="s">
        <v>6443</v>
      </c>
      <c r="F1050">
        <v>549</v>
      </c>
      <c r="G1050" s="2">
        <v>1000</v>
      </c>
      <c r="H1050" s="1">
        <v>0.45</v>
      </c>
      <c r="I1050">
        <v>3.6</v>
      </c>
      <c r="J1050" s="4">
        <v>1074</v>
      </c>
      <c r="K1050" t="s">
        <v>6480</v>
      </c>
      <c r="P1050" t="s">
        <v>6481</v>
      </c>
      <c r="Q1050" t="s">
        <v>6482</v>
      </c>
      <c r="R1050" t="s">
        <v>6483</v>
      </c>
      <c r="S1050" t="s">
        <v>6484</v>
      </c>
    </row>
    <row r="1051" spans="1:19">
      <c r="A1051" t="s">
        <v>6485</v>
      </c>
      <c r="B1051" t="s">
        <v>6486</v>
      </c>
      <c r="C1051" s="5" t="str">
        <f t="shared" si="16"/>
        <v>Lifelong LLQH922 Regalia</v>
      </c>
      <c r="D1051" s="5" t="str">
        <f>PROPER(E1051)</f>
        <v>Home&amp;Kitchen|Heating,Cooling&amp;Airquality|Roomheaters|Electricheaters</v>
      </c>
      <c r="E1051" t="s">
        <v>6293</v>
      </c>
      <c r="F1051">
        <v>999</v>
      </c>
      <c r="G1051" s="2">
        <v>2000</v>
      </c>
      <c r="H1051" s="1">
        <v>0.5</v>
      </c>
      <c r="I1051">
        <v>3.8</v>
      </c>
      <c r="J1051" s="4">
        <v>1163</v>
      </c>
      <c r="K1051" t="s">
        <v>6487</v>
      </c>
      <c r="P1051" t="s">
        <v>6488</v>
      </c>
      <c r="Q1051" t="s">
        <v>6489</v>
      </c>
      <c r="R1051" t="s">
        <v>6490</v>
      </c>
      <c r="S1051" t="s">
        <v>6491</v>
      </c>
    </row>
    <row r="1052" spans="1:19">
      <c r="A1052" t="s">
        <v>6492</v>
      </c>
      <c r="B1052" t="s">
        <v>6493</v>
      </c>
      <c r="C1052" s="5" t="str">
        <f t="shared" si="16"/>
        <v>R B Nova</v>
      </c>
      <c r="D1052" s="5" t="str">
        <f>PROPER(E1052)</f>
        <v>Home&amp;Kitchen|Kitchen&amp;Homeappliances|Vacuum,Cleaning&amp;Ironing|Irons,Steamers&amp;Accessories|Lintshavers</v>
      </c>
      <c r="E1052" t="s">
        <v>6309</v>
      </c>
      <c r="F1052">
        <v>398</v>
      </c>
      <c r="G1052" s="2">
        <v>1999</v>
      </c>
      <c r="H1052" s="1">
        <v>0.8</v>
      </c>
      <c r="I1052">
        <v>4.0999999999999996</v>
      </c>
      <c r="J1052" s="4">
        <v>257</v>
      </c>
      <c r="K1052" t="s">
        <v>6494</v>
      </c>
      <c r="P1052" t="s">
        <v>6495</v>
      </c>
      <c r="Q1052" t="s">
        <v>6496</v>
      </c>
      <c r="R1052" t="s">
        <v>6497</v>
      </c>
      <c r="S1052" t="s">
        <v>6498</v>
      </c>
    </row>
    <row r="1053" spans="1:19">
      <c r="A1053" t="s">
        <v>6499</v>
      </c>
      <c r="B1053" t="s">
        <v>6500</v>
      </c>
      <c r="C1053" s="5" t="str">
        <f t="shared" si="16"/>
        <v>Bajaj Immersion Rod</v>
      </c>
      <c r="D1053" s="5" t="str">
        <f>PROPER(E1053)</f>
        <v>Home&amp;Kitchen|Heating,Cooling&amp;Airquality|Waterheaters&amp;Geysers|Immersionrods</v>
      </c>
      <c r="E1053" t="s">
        <v>6501</v>
      </c>
      <c r="F1053">
        <v>539</v>
      </c>
      <c r="G1053">
        <v>720</v>
      </c>
      <c r="H1053" s="1">
        <v>0.25</v>
      </c>
      <c r="I1053">
        <v>4.0999999999999996</v>
      </c>
      <c r="J1053" s="4">
        <v>36017</v>
      </c>
      <c r="K1053" t="s">
        <v>6502</v>
      </c>
      <c r="P1053" t="s">
        <v>6503</v>
      </c>
      <c r="Q1053" t="s">
        <v>6504</v>
      </c>
      <c r="R1053" t="s">
        <v>6505</v>
      </c>
      <c r="S1053" t="s">
        <v>6506</v>
      </c>
    </row>
    <row r="1054" spans="1:19">
      <c r="A1054" t="s">
        <v>6507</v>
      </c>
      <c r="B1054" t="s">
        <v>6508</v>
      </c>
      <c r="C1054" s="5" t="str">
        <f t="shared" si="16"/>
        <v>INALSA Electric Kettle</v>
      </c>
      <c r="D1054" s="5" t="str">
        <f>PROPER(E1054)</f>
        <v>Home&amp;Kitchen|Kitchen&amp;Homeappliances|Smallkitchenappliances|Kettles&amp;Hotwaterdispensers|Electrickettles</v>
      </c>
      <c r="E1054" t="s">
        <v>6285</v>
      </c>
      <c r="F1054">
        <v>699</v>
      </c>
      <c r="G1054" s="2">
        <v>1595</v>
      </c>
      <c r="H1054" s="1">
        <v>0.56000000000000005</v>
      </c>
      <c r="I1054">
        <v>4.0999999999999996</v>
      </c>
      <c r="J1054" s="4">
        <v>8090</v>
      </c>
      <c r="K1054" t="s">
        <v>6509</v>
      </c>
      <c r="P1054" t="s">
        <v>6510</v>
      </c>
      <c r="Q1054" t="s">
        <v>6511</v>
      </c>
      <c r="R1054" t="s">
        <v>6512</v>
      </c>
      <c r="S1054" t="s">
        <v>6513</v>
      </c>
    </row>
    <row r="1055" spans="1:19">
      <c r="A1055" t="s">
        <v>6514</v>
      </c>
      <c r="B1055" t="s">
        <v>6515</v>
      </c>
      <c r="C1055" s="5" t="str">
        <f t="shared" si="16"/>
        <v>Prestige PIC 20</v>
      </c>
      <c r="D1055" s="5" t="str">
        <f>PROPER(E1055)</f>
        <v>Home&amp;Kitchen|Kitchen&amp;Homeappliances|Smallkitchenappliances|Inductioncooktop</v>
      </c>
      <c r="E1055" t="s">
        <v>6361</v>
      </c>
      <c r="F1055" s="2">
        <v>2148</v>
      </c>
      <c r="G1055" s="2">
        <v>3645</v>
      </c>
      <c r="H1055" s="1">
        <v>0.41</v>
      </c>
      <c r="I1055">
        <v>4.0999999999999996</v>
      </c>
      <c r="J1055" s="4">
        <v>31388</v>
      </c>
      <c r="K1055" t="s">
        <v>6516</v>
      </c>
      <c r="P1055" t="s">
        <v>6517</v>
      </c>
      <c r="Q1055" t="s">
        <v>6518</v>
      </c>
      <c r="R1055" t="s">
        <v>6519</v>
      </c>
      <c r="S1055" t="s">
        <v>6520</v>
      </c>
    </row>
    <row r="1056" spans="1:19">
      <c r="A1056" t="s">
        <v>6521</v>
      </c>
      <c r="B1056" t="s">
        <v>6522</v>
      </c>
      <c r="C1056" s="5" t="str">
        <f t="shared" si="16"/>
        <v>Pigeon Healthifry Digital</v>
      </c>
      <c r="D1056" s="5" t="str">
        <f>PROPER(E1056)</f>
        <v>Home&amp;Kitchen|Kitchen&amp;Homeappliances|Smallkitchenappliances|Deepfatfryers|Airfryers</v>
      </c>
      <c r="E1056" t="s">
        <v>6523</v>
      </c>
      <c r="F1056" s="2">
        <v>3599</v>
      </c>
      <c r="G1056" s="2">
        <v>7950</v>
      </c>
      <c r="H1056" s="1">
        <v>0.55000000000000004</v>
      </c>
      <c r="I1056">
        <v>4.2</v>
      </c>
      <c r="J1056" s="4">
        <v>136</v>
      </c>
      <c r="K1056" t="s">
        <v>6524</v>
      </c>
      <c r="P1056" t="s">
        <v>6525</v>
      </c>
      <c r="Q1056" t="s">
        <v>6526</v>
      </c>
      <c r="R1056" t="s">
        <v>6527</v>
      </c>
      <c r="S1056" t="s">
        <v>6528</v>
      </c>
    </row>
    <row r="1057" spans="1:19">
      <c r="A1057" t="s">
        <v>6529</v>
      </c>
      <c r="B1057" t="s">
        <v>6530</v>
      </c>
      <c r="C1057" s="5" t="str">
        <f t="shared" si="16"/>
        <v>PrettyKrafts Laundry Basket</v>
      </c>
      <c r="D1057" s="5" t="str">
        <f>PROPER(E1057)</f>
        <v>Home&amp;Kitchen|Homestorage&amp;Organization|Laundryorganization|Laundrybaskets</v>
      </c>
      <c r="E1057" t="s">
        <v>6531</v>
      </c>
      <c r="F1057">
        <v>351</v>
      </c>
      <c r="G1057">
        <v>999</v>
      </c>
      <c r="H1057" s="1">
        <v>0.65</v>
      </c>
      <c r="I1057">
        <v>4</v>
      </c>
      <c r="J1057" s="4">
        <v>5380</v>
      </c>
      <c r="K1057" t="s">
        <v>6532</v>
      </c>
      <c r="P1057" t="s">
        <v>6533</v>
      </c>
      <c r="Q1057" t="s">
        <v>6534</v>
      </c>
      <c r="R1057" t="s">
        <v>6535</v>
      </c>
      <c r="S1057" t="s">
        <v>6536</v>
      </c>
    </row>
    <row r="1058" spans="1:19">
      <c r="A1058" t="s">
        <v>6537</v>
      </c>
      <c r="B1058" t="s">
        <v>6538</v>
      </c>
      <c r="C1058" s="5" t="str">
        <f t="shared" si="16"/>
        <v>Philips GC1905 1440-Watt</v>
      </c>
      <c r="D1058" s="5" t="str">
        <f>PROPER(E1058)</f>
        <v>Home&amp;Kitchen|Kitchen&amp;Homeappliances|Vacuum,Cleaning&amp;Ironing|Irons,Steamers&amp;Accessories|Irons|Steamirons</v>
      </c>
      <c r="E1058" t="s">
        <v>6539</v>
      </c>
      <c r="F1058" s="2">
        <v>1614</v>
      </c>
      <c r="G1058" s="2">
        <v>1745</v>
      </c>
      <c r="H1058" s="1">
        <v>0.08</v>
      </c>
      <c r="I1058">
        <v>4.3</v>
      </c>
      <c r="J1058" s="4">
        <v>37974</v>
      </c>
      <c r="K1058" t="s">
        <v>6540</v>
      </c>
      <c r="P1058" t="s">
        <v>6541</v>
      </c>
      <c r="Q1058" t="s">
        <v>6542</v>
      </c>
      <c r="R1058" t="s">
        <v>6543</v>
      </c>
      <c r="S1058" t="s">
        <v>6544</v>
      </c>
    </row>
    <row r="1059" spans="1:19">
      <c r="A1059" t="s">
        <v>6545</v>
      </c>
      <c r="B1059" t="s">
        <v>6546</v>
      </c>
      <c r="C1059" s="5" t="str">
        <f t="shared" si="16"/>
        <v>Havells Immersion HB15</v>
      </c>
      <c r="D1059" s="5" t="str">
        <f>PROPER(E1059)</f>
        <v>Home&amp;Kitchen|Heating,Cooling&amp;Airquality|Waterheaters&amp;Geysers|Immersionrods</v>
      </c>
      <c r="E1059" t="s">
        <v>6501</v>
      </c>
      <c r="F1059">
        <v>719</v>
      </c>
      <c r="G1059" s="2">
        <v>1295</v>
      </c>
      <c r="H1059" s="1">
        <v>0.44</v>
      </c>
      <c r="I1059">
        <v>4.2</v>
      </c>
      <c r="J1059" s="4">
        <v>17218</v>
      </c>
      <c r="K1059" t="s">
        <v>6547</v>
      </c>
      <c r="P1059" t="s">
        <v>6548</v>
      </c>
      <c r="Q1059" t="s">
        <v>6549</v>
      </c>
      <c r="R1059" t="s">
        <v>6550</v>
      </c>
      <c r="S1059" t="s">
        <v>6551</v>
      </c>
    </row>
    <row r="1060" spans="1:19">
      <c r="A1060" t="s">
        <v>6552</v>
      </c>
      <c r="B1060" t="s">
        <v>6553</v>
      </c>
      <c r="C1060" s="5" t="str">
        <f t="shared" si="16"/>
        <v>AGARO LR2007 Lint</v>
      </c>
      <c r="D1060" s="5" t="str">
        <f>PROPER(E1060)</f>
        <v>Home&amp;Kitchen|Kitchen&amp;Homeappliances|Vacuum,Cleaning&amp;Ironing|Irons,Steamers&amp;Accessories|Lintshavers</v>
      </c>
      <c r="E1060" t="s">
        <v>6309</v>
      </c>
      <c r="F1060">
        <v>678</v>
      </c>
      <c r="G1060" s="2">
        <v>1499</v>
      </c>
      <c r="H1060" s="1">
        <v>0.55000000000000004</v>
      </c>
      <c r="I1060">
        <v>4.2</v>
      </c>
      <c r="J1060" s="4">
        <v>900</v>
      </c>
      <c r="K1060" t="s">
        <v>6554</v>
      </c>
      <c r="P1060" t="s">
        <v>6555</v>
      </c>
      <c r="Q1060" t="s">
        <v>6556</v>
      </c>
      <c r="R1060" t="s">
        <v>6557</v>
      </c>
      <c r="S1060" t="s">
        <v>6558</v>
      </c>
    </row>
    <row r="1061" spans="1:19">
      <c r="A1061" t="s">
        <v>6559</v>
      </c>
      <c r="B1061" t="s">
        <v>6560</v>
      </c>
      <c r="C1061" s="5" t="str">
        <f t="shared" si="16"/>
        <v>Pigeon 1.5 litre</v>
      </c>
      <c r="D1061" s="5" t="str">
        <f>PROPER(E1061)</f>
        <v>Home&amp;Kitchen|Kitchen&amp;Homeappliances|Smallkitchenappliances|Kettles&amp;Hotwaterdispensers|Kettle&amp;Toastersets</v>
      </c>
      <c r="E1061" t="s">
        <v>6443</v>
      </c>
      <c r="F1061">
        <v>809</v>
      </c>
      <c r="G1061" s="2">
        <v>1545</v>
      </c>
      <c r="H1061" s="1">
        <v>0.48</v>
      </c>
      <c r="I1061">
        <v>3.7</v>
      </c>
      <c r="J1061" s="4">
        <v>976</v>
      </c>
      <c r="K1061" t="s">
        <v>6561</v>
      </c>
      <c r="P1061" t="s">
        <v>6562</v>
      </c>
      <c r="Q1061" t="s">
        <v>6563</v>
      </c>
      <c r="R1061" t="s">
        <v>6564</v>
      </c>
      <c r="S1061" t="s">
        <v>6565</v>
      </c>
    </row>
    <row r="1062" spans="1:19">
      <c r="A1062" t="s">
        <v>6566</v>
      </c>
      <c r="B1062" t="s">
        <v>6567</v>
      </c>
      <c r="C1062" s="5" t="str">
        <f t="shared" si="16"/>
        <v>NutriPro Juicer Mixer</v>
      </c>
      <c r="D1062" s="5" t="str">
        <f>PROPER(E1062)</f>
        <v>Home&amp;Kitchen|Kitchen&amp;Homeappliances|Smallkitchenappliances|Juicermixergrinders</v>
      </c>
      <c r="E1062" t="s">
        <v>6568</v>
      </c>
      <c r="F1062" s="2">
        <v>1969</v>
      </c>
      <c r="G1062" s="2">
        <v>5000</v>
      </c>
      <c r="H1062" s="1">
        <v>0.61</v>
      </c>
      <c r="I1062">
        <v>4.0999999999999996</v>
      </c>
      <c r="J1062" s="4">
        <v>4927</v>
      </c>
      <c r="K1062" t="s">
        <v>6569</v>
      </c>
      <c r="P1062" t="s">
        <v>6570</v>
      </c>
      <c r="Q1062" t="s">
        <v>6571</v>
      </c>
      <c r="R1062" t="s">
        <v>6572</v>
      </c>
      <c r="S1062" t="s">
        <v>6573</v>
      </c>
    </row>
    <row r="1063" spans="1:19">
      <c r="A1063" t="s">
        <v>6574</v>
      </c>
      <c r="B1063" t="s">
        <v>6575</v>
      </c>
      <c r="C1063" s="5" t="str">
        <f t="shared" si="16"/>
        <v>Philips GC026/30 Fabric</v>
      </c>
      <c r="D1063" s="5" t="str">
        <f>PROPER(E1063)</f>
        <v>Home&amp;Kitchen|Kitchen&amp;Homeappliances|Vacuum,Cleaning&amp;Ironing|Irons,Steamers&amp;Accessories|Lintshavers</v>
      </c>
      <c r="E1063" t="s">
        <v>6309</v>
      </c>
      <c r="F1063" s="2">
        <v>1490</v>
      </c>
      <c r="G1063" s="2">
        <v>1695</v>
      </c>
      <c r="H1063" s="1">
        <v>0.12</v>
      </c>
      <c r="I1063">
        <v>4.4000000000000004</v>
      </c>
      <c r="J1063" s="4">
        <v>3543</v>
      </c>
      <c r="K1063" t="s">
        <v>6576</v>
      </c>
      <c r="P1063" t="s">
        <v>6577</v>
      </c>
      <c r="Q1063" t="s">
        <v>6578</v>
      </c>
      <c r="R1063" t="s">
        <v>6579</v>
      </c>
      <c r="S1063" t="s">
        <v>6580</v>
      </c>
    </row>
    <row r="1064" spans="1:19">
      <c r="A1064" t="s">
        <v>6581</v>
      </c>
      <c r="B1064" t="s">
        <v>6582</v>
      </c>
      <c r="C1064" s="5" t="str">
        <f t="shared" si="16"/>
        <v>Havells Cista Room</v>
      </c>
      <c r="D1064" s="5" t="str">
        <f>PROPER(E1064)</f>
        <v>Home&amp;Kitchen|Heating,Cooling&amp;Airquality|Roomheaters|Electricheaters</v>
      </c>
      <c r="E1064" t="s">
        <v>6293</v>
      </c>
      <c r="F1064" s="2">
        <v>2499</v>
      </c>
      <c r="G1064" s="2">
        <v>3945</v>
      </c>
      <c r="H1064" s="1">
        <v>0.37</v>
      </c>
      <c r="I1064">
        <v>3.8</v>
      </c>
      <c r="J1064" s="4">
        <v>2732</v>
      </c>
      <c r="K1064" t="s">
        <v>6583</v>
      </c>
      <c r="P1064" t="s">
        <v>6584</v>
      </c>
      <c r="Q1064" t="s">
        <v>6585</v>
      </c>
      <c r="R1064" t="s">
        <v>6586</v>
      </c>
      <c r="S1064" t="s">
        <v>6587</v>
      </c>
    </row>
    <row r="1065" spans="1:19">
      <c r="A1065" t="s">
        <v>6588</v>
      </c>
      <c r="B1065" t="s">
        <v>6589</v>
      </c>
      <c r="C1065" s="5" t="str">
        <f t="shared" si="16"/>
        <v>AGARO Regal 800</v>
      </c>
      <c r="D1065" s="5" t="str">
        <f>PROPER(E1065)</f>
        <v>Home&amp;Kitchen|Kitchen&amp;Homeappliances|Vacuum,Cleaning&amp;Ironing|Vacuums&amp;Floorcare|Vacuums|Handheldvacuums</v>
      </c>
      <c r="E1065" t="s">
        <v>6590</v>
      </c>
      <c r="F1065" s="2">
        <v>1665</v>
      </c>
      <c r="G1065" s="2">
        <v>2099</v>
      </c>
      <c r="H1065" s="1">
        <v>0.21</v>
      </c>
      <c r="I1065">
        <v>4</v>
      </c>
      <c r="J1065" s="4">
        <v>14368</v>
      </c>
      <c r="K1065" t="s">
        <v>6591</v>
      </c>
      <c r="P1065" t="s">
        <v>6592</v>
      </c>
      <c r="Q1065" t="s">
        <v>6593</v>
      </c>
      <c r="R1065" t="s">
        <v>6594</v>
      </c>
      <c r="S1065" t="s">
        <v>6595</v>
      </c>
    </row>
    <row r="1066" spans="1:19">
      <c r="A1066" t="s">
        <v>6596</v>
      </c>
      <c r="B1066" t="s">
        <v>6597</v>
      </c>
      <c r="C1066" s="5" t="str">
        <f t="shared" si="16"/>
        <v>Philips Viva Collection</v>
      </c>
      <c r="D1066" s="5" t="str">
        <f>PROPER(E1066)</f>
        <v>Home&amp;Kitchen|Kitchen&amp;Homeappliances|Smallkitchenappliances|Inductioncooktop</v>
      </c>
      <c r="E1066" t="s">
        <v>6361</v>
      </c>
      <c r="F1066" s="2">
        <v>3229</v>
      </c>
      <c r="G1066" s="2">
        <v>5295</v>
      </c>
      <c r="H1066" s="1">
        <v>0.39</v>
      </c>
      <c r="I1066">
        <v>4.2</v>
      </c>
      <c r="J1066" s="4">
        <v>39724</v>
      </c>
      <c r="K1066" t="s">
        <v>6598</v>
      </c>
      <c r="P1066" t="s">
        <v>6599</v>
      </c>
      <c r="Q1066" t="s">
        <v>6600</v>
      </c>
      <c r="R1066" t="s">
        <v>6601</v>
      </c>
      <c r="S1066" t="s">
        <v>6602</v>
      </c>
    </row>
    <row r="1067" spans="1:19">
      <c r="A1067" t="s">
        <v>6603</v>
      </c>
      <c r="B1067" t="s">
        <v>6604</v>
      </c>
      <c r="C1067" s="5" t="str">
        <f t="shared" si="16"/>
        <v>Pigeon By Stovekraft</v>
      </c>
      <c r="D1067" s="5" t="str">
        <f>PROPER(E1067)</f>
        <v>Home&amp;Kitchen|Kitchen&amp;Homeappliances|Smallkitchenappliances|Inductioncooktop</v>
      </c>
      <c r="E1067" t="s">
        <v>6361</v>
      </c>
      <c r="F1067" s="2">
        <v>1799</v>
      </c>
      <c r="G1067" s="2">
        <v>3595</v>
      </c>
      <c r="H1067" s="1">
        <v>0.5</v>
      </c>
      <c r="I1067">
        <v>3.8</v>
      </c>
      <c r="J1067" s="4">
        <v>9791</v>
      </c>
      <c r="K1067" t="s">
        <v>6605</v>
      </c>
      <c r="P1067" t="s">
        <v>6606</v>
      </c>
      <c r="Q1067" t="s">
        <v>6607</v>
      </c>
      <c r="R1067" t="s">
        <v>6608</v>
      </c>
      <c r="S1067" t="s">
        <v>6609</v>
      </c>
    </row>
    <row r="1068" spans="1:19">
      <c r="A1068" t="s">
        <v>6610</v>
      </c>
      <c r="B1068" t="s">
        <v>6611</v>
      </c>
      <c r="C1068" s="5" t="str">
        <f t="shared" si="16"/>
        <v>AGARO Esteem Multi</v>
      </c>
      <c r="D1068" s="5" t="str">
        <f>PROPER(E1068)</f>
        <v>Home&amp;Kitchen|Kitchen&amp;Homeappliances|Smallkitchenappliances|Kettles&amp;Hotwaterdispensers|Electrickettles</v>
      </c>
      <c r="E1068" t="s">
        <v>6285</v>
      </c>
      <c r="F1068" s="2">
        <v>1260</v>
      </c>
      <c r="G1068" s="2">
        <v>1699</v>
      </c>
      <c r="H1068" s="1">
        <v>0.26</v>
      </c>
      <c r="I1068">
        <v>4.2</v>
      </c>
      <c r="J1068" s="4">
        <v>2891</v>
      </c>
      <c r="K1068" t="s">
        <v>6612</v>
      </c>
      <c r="P1068" t="s">
        <v>6613</v>
      </c>
      <c r="Q1068" t="s">
        <v>6614</v>
      </c>
      <c r="R1068" t="s">
        <v>6615</v>
      </c>
      <c r="S1068" t="s">
        <v>6616</v>
      </c>
    </row>
    <row r="1069" spans="1:19">
      <c r="A1069" t="s">
        <v>6617</v>
      </c>
      <c r="B1069" t="s">
        <v>6618</v>
      </c>
      <c r="C1069" s="5" t="str">
        <f t="shared" si="16"/>
        <v>Bajaj Minor 1000</v>
      </c>
      <c r="D1069" s="5" t="str">
        <f>PROPER(E1069)</f>
        <v>Home&amp;Kitchen|Heating,Cooling&amp;Airquality|Roomheaters|Electricheaters</v>
      </c>
      <c r="E1069" t="s">
        <v>6293</v>
      </c>
      <c r="F1069">
        <v>749</v>
      </c>
      <c r="G1069" s="2">
        <v>1129</v>
      </c>
      <c r="H1069" s="1">
        <v>0.34</v>
      </c>
      <c r="I1069">
        <v>4</v>
      </c>
      <c r="J1069" s="4">
        <v>2446</v>
      </c>
      <c r="K1069" t="s">
        <v>6619</v>
      </c>
      <c r="P1069" t="s">
        <v>6620</v>
      </c>
      <c r="Q1069" t="s">
        <v>6621</v>
      </c>
      <c r="R1069" t="s">
        <v>6622</v>
      </c>
      <c r="S1069" t="s">
        <v>6623</v>
      </c>
    </row>
    <row r="1070" spans="1:19">
      <c r="A1070" t="s">
        <v>6624</v>
      </c>
      <c r="B1070" t="s">
        <v>6625</v>
      </c>
      <c r="C1070" s="5" t="str">
        <f t="shared" si="16"/>
        <v>Butterfly Jet Elite</v>
      </c>
      <c r="D1070" s="5" t="str">
        <f>PROPER(E1070)</f>
        <v>Home&amp;Kitchen|Kitchen&amp;Homeappliances|Smallkitchenappliances|Mixergrinders</v>
      </c>
      <c r="E1070" t="s">
        <v>6406</v>
      </c>
      <c r="F1070" s="2">
        <v>3499</v>
      </c>
      <c r="G1070" s="2">
        <v>5795</v>
      </c>
      <c r="H1070" s="1">
        <v>0.4</v>
      </c>
      <c r="I1070">
        <v>3.9</v>
      </c>
      <c r="J1070" s="4">
        <v>25340</v>
      </c>
      <c r="K1070" t="s">
        <v>6626</v>
      </c>
      <c r="P1070" t="s">
        <v>6627</v>
      </c>
      <c r="Q1070" t="s">
        <v>6628</v>
      </c>
      <c r="R1070" t="s">
        <v>6629</v>
      </c>
      <c r="S1070" t="s">
        <v>6630</v>
      </c>
    </row>
    <row r="1071" spans="1:19">
      <c r="A1071" t="s">
        <v>6631</v>
      </c>
      <c r="B1071" t="s">
        <v>6632</v>
      </c>
      <c r="C1071" s="5" t="str">
        <f t="shared" si="16"/>
        <v>SOFLIN Egg Boiler</v>
      </c>
      <c r="D1071" s="5" t="str">
        <f>PROPER(E1071)</f>
        <v>Home&amp;Kitchen|Kitchen&amp;Homeappliances|Smallkitchenappliances|Eggboilers</v>
      </c>
      <c r="E1071" t="s">
        <v>6633</v>
      </c>
      <c r="F1071">
        <v>379</v>
      </c>
      <c r="G1071">
        <v>999</v>
      </c>
      <c r="H1071" s="1">
        <v>0.62</v>
      </c>
      <c r="I1071">
        <v>4.3</v>
      </c>
      <c r="J1071" s="4">
        <v>3096</v>
      </c>
      <c r="K1071" t="s">
        <v>6634</v>
      </c>
      <c r="P1071" t="s">
        <v>6635</v>
      </c>
      <c r="Q1071" t="s">
        <v>6636</v>
      </c>
      <c r="R1071" t="s">
        <v>6637</v>
      </c>
      <c r="S1071" t="s">
        <v>6638</v>
      </c>
    </row>
    <row r="1072" spans="1:19">
      <c r="A1072" t="s">
        <v>6639</v>
      </c>
      <c r="B1072" t="s">
        <v>6640</v>
      </c>
      <c r="C1072" s="5" t="str">
        <f t="shared" si="16"/>
        <v>Lifelong LLQH925 Dyno</v>
      </c>
      <c r="D1072" s="5" t="str">
        <f>PROPER(E1072)</f>
        <v>Home&amp;Kitchen|Heating,Cooling&amp;Airquality|Roomheaters|Electricheaters</v>
      </c>
      <c r="E1072" t="s">
        <v>6293</v>
      </c>
      <c r="F1072" s="2">
        <v>1099</v>
      </c>
      <c r="G1072" s="2">
        <v>2400</v>
      </c>
      <c r="H1072" s="1">
        <v>0.54</v>
      </c>
      <c r="I1072">
        <v>3.8</v>
      </c>
      <c r="J1072" s="4">
        <v>4</v>
      </c>
      <c r="K1072" t="s">
        <v>6641</v>
      </c>
      <c r="P1072" t="s">
        <v>6642</v>
      </c>
      <c r="Q1072" t="s">
        <v>6643</v>
      </c>
      <c r="R1072" t="s">
        <v>6644</v>
      </c>
      <c r="S1072" t="s">
        <v>6645</v>
      </c>
    </row>
    <row r="1073" spans="1:19">
      <c r="A1073" t="s">
        <v>6646</v>
      </c>
      <c r="B1073" t="s">
        <v>6647</v>
      </c>
      <c r="C1073" s="5" t="str">
        <f t="shared" si="16"/>
        <v>Amazon Basics 1500</v>
      </c>
      <c r="D1073" s="5" t="str">
        <f>PROPER(E1073)</f>
        <v>Home&amp;Kitchen|Kitchen&amp;Homeappliances|Smallkitchenappliances|Kettles&amp;Hotwaterdispensers|Kettle&amp;Toastersets</v>
      </c>
      <c r="E1073" t="s">
        <v>6443</v>
      </c>
      <c r="F1073">
        <v>749</v>
      </c>
      <c r="G1073" s="2">
        <v>1299</v>
      </c>
      <c r="H1073" s="1">
        <v>0.42</v>
      </c>
      <c r="I1073">
        <v>4</v>
      </c>
      <c r="J1073" s="4">
        <v>119</v>
      </c>
      <c r="K1073" t="s">
        <v>6648</v>
      </c>
      <c r="P1073" t="s">
        <v>6649</v>
      </c>
      <c r="Q1073" t="s">
        <v>6650</v>
      </c>
      <c r="R1073" t="s">
        <v>6651</v>
      </c>
      <c r="S1073" t="s">
        <v>6652</v>
      </c>
    </row>
    <row r="1074" spans="1:19">
      <c r="A1074" t="s">
        <v>6653</v>
      </c>
      <c r="B1074" t="s">
        <v>6654</v>
      </c>
      <c r="C1074" s="5" t="str">
        <f t="shared" si="16"/>
        <v>Prestige Sandwich Maker</v>
      </c>
      <c r="D1074" s="5" t="str">
        <f>PROPER(E1074)</f>
        <v>Home&amp;Kitchen|Kitchen&amp;Homeappliances|Smallkitchenappliances|Sandwichmakers</v>
      </c>
      <c r="E1074" t="s">
        <v>6655</v>
      </c>
      <c r="F1074" s="2">
        <v>1299</v>
      </c>
      <c r="G1074" s="2">
        <v>1299</v>
      </c>
      <c r="H1074" s="1">
        <v>0</v>
      </c>
      <c r="I1074">
        <v>4.2</v>
      </c>
      <c r="J1074" s="4">
        <v>40106</v>
      </c>
      <c r="K1074" t="s">
        <v>6656</v>
      </c>
      <c r="P1074" t="s">
        <v>6657</v>
      </c>
      <c r="Q1074" t="s">
        <v>6658</v>
      </c>
      <c r="R1074" t="s">
        <v>6659</v>
      </c>
      <c r="S1074" t="s">
        <v>6660</v>
      </c>
    </row>
    <row r="1075" spans="1:19">
      <c r="A1075" t="s">
        <v>6661</v>
      </c>
      <c r="B1075" t="s">
        <v>6662</v>
      </c>
      <c r="C1075" s="5" t="str">
        <f t="shared" si="16"/>
        <v>Orient Electric Fabrijoy</v>
      </c>
      <c r="D1075" s="5" t="str">
        <f>PROPER(E1075)</f>
        <v>Home&amp;Kitchen|Kitchen&amp;Homeappliances|Vacuum,Cleaning&amp;Ironing|Irons,Steamers&amp;Accessories|Irons|Dryirons</v>
      </c>
      <c r="E1075" t="s">
        <v>6398</v>
      </c>
      <c r="F1075">
        <v>549</v>
      </c>
      <c r="G1075" s="2">
        <v>1090</v>
      </c>
      <c r="H1075" s="1">
        <v>0.5</v>
      </c>
      <c r="I1075">
        <v>4.2</v>
      </c>
      <c r="J1075" s="4">
        <v>13029</v>
      </c>
      <c r="K1075" t="s">
        <v>6663</v>
      </c>
      <c r="P1075" t="s">
        <v>6664</v>
      </c>
      <c r="Q1075" t="s">
        <v>6665</v>
      </c>
      <c r="R1075" t="s">
        <v>6666</v>
      </c>
      <c r="S1075" t="s">
        <v>6667</v>
      </c>
    </row>
    <row r="1076" spans="1:19">
      <c r="A1076" t="s">
        <v>6668</v>
      </c>
      <c r="B1076" t="s">
        <v>6669</v>
      </c>
      <c r="C1076" s="5" t="str">
        <f t="shared" si="16"/>
        <v>Lifelong LLFH921 Regalia</v>
      </c>
      <c r="D1076" s="5" t="str">
        <f>PROPER(E1076)</f>
        <v>Home&amp;Kitchen|Heating,Cooling&amp;Airquality|Roomheaters|Fanheaters</v>
      </c>
      <c r="E1076" t="s">
        <v>6301</v>
      </c>
      <c r="F1076">
        <v>899</v>
      </c>
      <c r="G1076" s="2">
        <v>2000</v>
      </c>
      <c r="H1076" s="1">
        <v>0.55000000000000004</v>
      </c>
      <c r="I1076">
        <v>3.6</v>
      </c>
      <c r="J1076" s="4">
        <v>291</v>
      </c>
      <c r="K1076" t="s">
        <v>6670</v>
      </c>
      <c r="P1076" t="s">
        <v>6671</v>
      </c>
      <c r="Q1076" t="s">
        <v>6672</v>
      </c>
      <c r="R1076" t="s">
        <v>6673</v>
      </c>
      <c r="S1076" t="s">
        <v>6674</v>
      </c>
    </row>
    <row r="1077" spans="1:19">
      <c r="A1077" t="s">
        <v>6675</v>
      </c>
      <c r="B1077" t="s">
        <v>6676</v>
      </c>
      <c r="C1077" s="5" t="str">
        <f t="shared" si="16"/>
        <v>Philips GC181 Heavy</v>
      </c>
      <c r="D1077" s="5" t="str">
        <f>PROPER(E1077)</f>
        <v>Home&amp;Kitchen|Kitchen&amp;Homeappliances|Vacuum,Cleaning&amp;Ironing|Irons,Steamers&amp;Accessories|Irons|Dryirons</v>
      </c>
      <c r="E1077" t="s">
        <v>6398</v>
      </c>
      <c r="F1077" s="2">
        <v>1321</v>
      </c>
      <c r="G1077" s="2">
        <v>1545</v>
      </c>
      <c r="H1077" s="1">
        <v>0.14000000000000001</v>
      </c>
      <c r="I1077">
        <v>4.3</v>
      </c>
      <c r="J1077" s="4">
        <v>15453</v>
      </c>
      <c r="K1077" t="s">
        <v>6677</v>
      </c>
      <c r="P1077" t="s">
        <v>6678</v>
      </c>
      <c r="Q1077" t="s">
        <v>6679</v>
      </c>
      <c r="R1077" t="s">
        <v>6680</v>
      </c>
      <c r="S1077" t="s">
        <v>6681</v>
      </c>
    </row>
    <row r="1078" spans="1:19">
      <c r="A1078" t="s">
        <v>6682</v>
      </c>
      <c r="B1078" t="s">
        <v>6683</v>
      </c>
      <c r="C1078" s="5" t="str">
        <f t="shared" si="16"/>
        <v>Bulfyss USB Rechargeable</v>
      </c>
      <c r="D1078" s="5" t="str">
        <f>PROPER(E1078)</f>
        <v>Home&amp;Kitchen|Kitchen&amp;Homeappliances|Vacuum,Cleaning&amp;Ironing|Irons,Steamers&amp;Accessories|Lintshavers</v>
      </c>
      <c r="E1078" t="s">
        <v>6309</v>
      </c>
      <c r="F1078" s="2">
        <v>1099</v>
      </c>
      <c r="G1078" s="2">
        <v>1999</v>
      </c>
      <c r="H1078" s="1">
        <v>0.45</v>
      </c>
      <c r="I1078">
        <v>4</v>
      </c>
      <c r="J1078" s="4">
        <v>604</v>
      </c>
      <c r="K1078" t="s">
        <v>6684</v>
      </c>
      <c r="P1078" t="s">
        <v>6685</v>
      </c>
      <c r="Q1078" t="s">
        <v>6686</v>
      </c>
      <c r="R1078" t="s">
        <v>6687</v>
      </c>
      <c r="S1078" t="s">
        <v>6688</v>
      </c>
    </row>
    <row r="1079" spans="1:19">
      <c r="A1079" t="s">
        <v>6689</v>
      </c>
      <c r="B1079" t="s">
        <v>6690</v>
      </c>
      <c r="C1079" s="5" t="str">
        <f t="shared" si="16"/>
        <v>Bajaj DX-7 1000W</v>
      </c>
      <c r="D1079" s="5" t="str">
        <f>PROPER(E1079)</f>
        <v>Home&amp;Kitchen|Kitchen&amp;Homeappliances|Vacuum,Cleaning&amp;Ironing|Irons,Steamers&amp;Accessories|Irons|Dryirons</v>
      </c>
      <c r="E1079" t="s">
        <v>6398</v>
      </c>
      <c r="F1079">
        <v>775</v>
      </c>
      <c r="G1079">
        <v>875</v>
      </c>
      <c r="H1079" s="1">
        <v>0.11</v>
      </c>
      <c r="I1079">
        <v>4.2</v>
      </c>
      <c r="J1079" s="4">
        <v>46647</v>
      </c>
      <c r="K1079" t="s">
        <v>6691</v>
      </c>
      <c r="P1079" t="s">
        <v>6692</v>
      </c>
      <c r="Q1079" t="s">
        <v>6693</v>
      </c>
      <c r="R1079" t="s">
        <v>6694</v>
      </c>
      <c r="S1079" t="s">
        <v>6695</v>
      </c>
    </row>
    <row r="1080" spans="1:19">
      <c r="A1080" t="s">
        <v>6696</v>
      </c>
      <c r="B1080" t="s">
        <v>6697</v>
      </c>
      <c r="C1080" s="5" t="str">
        <f t="shared" si="16"/>
        <v>Bajaj New Shakti</v>
      </c>
      <c r="D1080" s="5" t="str">
        <f>PROPER(E1080)</f>
        <v>Home&amp;Kitchen|Heating,Cooling&amp;Airquality|Waterheaters&amp;Geysers|Storagewaterheaters</v>
      </c>
      <c r="E1080" t="s">
        <v>6451</v>
      </c>
      <c r="F1080" s="2">
        <v>6299</v>
      </c>
      <c r="G1080" s="2">
        <v>15270</v>
      </c>
      <c r="H1080" s="1">
        <v>0.59</v>
      </c>
      <c r="I1080">
        <v>4.0999999999999996</v>
      </c>
      <c r="J1080" s="4">
        <v>3233</v>
      </c>
      <c r="K1080" t="s">
        <v>6698</v>
      </c>
      <c r="P1080" t="s">
        <v>6699</v>
      </c>
      <c r="Q1080" t="s">
        <v>6700</v>
      </c>
      <c r="R1080" t="s">
        <v>6701</v>
      </c>
      <c r="S1080" t="s">
        <v>6702</v>
      </c>
    </row>
    <row r="1081" spans="1:19">
      <c r="A1081" t="s">
        <v>6703</v>
      </c>
      <c r="B1081" t="s">
        <v>6704</v>
      </c>
      <c r="C1081" s="5" t="str">
        <f t="shared" si="16"/>
        <v>PHILIPS Handheld Garment</v>
      </c>
      <c r="D1081" s="5" t="str">
        <f>PROPER(E1081)</f>
        <v>Home&amp;Kitchen|Kitchen&amp;Homeappliances|Vacuum,Cleaning&amp;Ironing|Irons,Steamers&amp;Accessories|Irons|Steamirons</v>
      </c>
      <c r="E1081" t="s">
        <v>6539</v>
      </c>
      <c r="F1081" s="2">
        <v>3190</v>
      </c>
      <c r="G1081" s="2">
        <v>4195</v>
      </c>
      <c r="H1081" s="1">
        <v>0.24</v>
      </c>
      <c r="I1081">
        <v>4</v>
      </c>
      <c r="J1081" s="4">
        <v>1282</v>
      </c>
      <c r="K1081" t="s">
        <v>6705</v>
      </c>
      <c r="P1081" t="s">
        <v>6706</v>
      </c>
      <c r="Q1081" t="s">
        <v>6707</v>
      </c>
      <c r="R1081" t="s">
        <v>6708</v>
      </c>
      <c r="S1081" t="s">
        <v>6709</v>
      </c>
    </row>
    <row r="1082" spans="1:19">
      <c r="A1082" t="s">
        <v>6710</v>
      </c>
      <c r="B1082" t="s">
        <v>6711</v>
      </c>
      <c r="C1082" s="5" t="str">
        <f t="shared" si="16"/>
        <v>Room Heater Warmer</v>
      </c>
      <c r="D1082" s="5" t="str">
        <f>PROPER(E1082)</f>
        <v>Home&amp;Kitchen|Heating,Cooling&amp;Airquality|Roomheaters|Electricheaters</v>
      </c>
      <c r="E1082" t="s">
        <v>6293</v>
      </c>
      <c r="F1082">
        <v>799</v>
      </c>
      <c r="G1082" s="2">
        <v>1989</v>
      </c>
      <c r="H1082" s="1">
        <v>0.6</v>
      </c>
      <c r="I1082">
        <v>4.3</v>
      </c>
      <c r="J1082" s="4">
        <v>70</v>
      </c>
      <c r="K1082" t="s">
        <v>6712</v>
      </c>
      <c r="P1082" t="s">
        <v>6713</v>
      </c>
      <c r="Q1082" t="s">
        <v>6714</v>
      </c>
      <c r="R1082" t="s">
        <v>6715</v>
      </c>
      <c r="S1082" t="s">
        <v>6716</v>
      </c>
    </row>
    <row r="1083" spans="1:19">
      <c r="A1083" t="s">
        <v>6717</v>
      </c>
      <c r="B1083" t="s">
        <v>6718</v>
      </c>
      <c r="C1083" s="5" t="str">
        <f t="shared" si="16"/>
        <v>Wonderchef Nutri-blend Mixer,</v>
      </c>
      <c r="D1083" s="5" t="str">
        <f>PROPER(E1083)</f>
        <v>Home&amp;Kitchen|Kitchen&amp;Homeappliances|Smallkitchenappliances|Juicermixergrinders</v>
      </c>
      <c r="E1083" t="s">
        <v>6568</v>
      </c>
      <c r="F1083" s="2">
        <v>2699</v>
      </c>
      <c r="G1083" s="2">
        <v>5000</v>
      </c>
      <c r="H1083" s="1">
        <v>0.46</v>
      </c>
      <c r="I1083">
        <v>4</v>
      </c>
      <c r="J1083" s="4">
        <v>26164</v>
      </c>
      <c r="K1083" t="s">
        <v>6719</v>
      </c>
      <c r="P1083" t="s">
        <v>6720</v>
      </c>
      <c r="Q1083" t="s">
        <v>6721</v>
      </c>
      <c r="R1083" t="s">
        <v>6722</v>
      </c>
      <c r="S1083" t="s">
        <v>6723</v>
      </c>
    </row>
    <row r="1084" spans="1:19">
      <c r="A1084" t="s">
        <v>6724</v>
      </c>
      <c r="B1084" t="s">
        <v>6725</v>
      </c>
      <c r="C1084" s="5" t="str">
        <f t="shared" si="16"/>
        <v>USHA Armor AR1100WB</v>
      </c>
      <c r="D1084" s="5" t="str">
        <f>PROPER(E1084)</f>
        <v>Home&amp;Kitchen|Kitchen&amp;Homeappliances|Vacuum,Cleaning&amp;Ironing|Irons,Steamers&amp;Accessories|Irons|Dryirons</v>
      </c>
      <c r="E1084" t="s">
        <v>6398</v>
      </c>
      <c r="F1084">
        <v>599</v>
      </c>
      <c r="G1084">
        <v>990</v>
      </c>
      <c r="H1084" s="1">
        <v>0.39</v>
      </c>
      <c r="I1084">
        <v>3.9</v>
      </c>
      <c r="J1084" s="4">
        <v>16166</v>
      </c>
      <c r="K1084" t="s">
        <v>6726</v>
      </c>
      <c r="P1084" t="s">
        <v>6727</v>
      </c>
      <c r="Q1084" t="s">
        <v>6728</v>
      </c>
      <c r="R1084" t="s">
        <v>6729</v>
      </c>
      <c r="S1084" t="s">
        <v>6730</v>
      </c>
    </row>
    <row r="1085" spans="1:19">
      <c r="A1085" t="s">
        <v>6731</v>
      </c>
      <c r="B1085" t="s">
        <v>6732</v>
      </c>
      <c r="C1085" s="5" t="str">
        <f t="shared" si="16"/>
        <v>Butterfly EKN 1.5-Litre</v>
      </c>
      <c r="D1085" s="5" t="str">
        <f>PROPER(E1085)</f>
        <v>Home&amp;Kitchen|Kitchen&amp;Homeappliances|Smallkitchenappliances|Kettles&amp;Hotwaterdispensers|Kettle&amp;Toastersets</v>
      </c>
      <c r="E1085" t="s">
        <v>6443</v>
      </c>
      <c r="F1085">
        <v>749</v>
      </c>
      <c r="G1085" s="2">
        <v>1111</v>
      </c>
      <c r="H1085" s="1">
        <v>0.33</v>
      </c>
      <c r="I1085">
        <v>4.2</v>
      </c>
      <c r="J1085" s="4">
        <v>35693</v>
      </c>
      <c r="K1085" t="s">
        <v>6733</v>
      </c>
      <c r="P1085" t="s">
        <v>6734</v>
      </c>
      <c r="Q1085" t="s">
        <v>6735</v>
      </c>
      <c r="R1085" t="s">
        <v>6736</v>
      </c>
      <c r="S1085" t="s">
        <v>6737</v>
      </c>
    </row>
    <row r="1086" spans="1:19">
      <c r="A1086" t="s">
        <v>6738</v>
      </c>
      <c r="B1086" t="s">
        <v>6739</v>
      </c>
      <c r="C1086" s="5" t="str">
        <f t="shared" si="16"/>
        <v>Crompton Arno Neo</v>
      </c>
      <c r="D1086" s="5" t="str">
        <f>PROPER(E1086)</f>
        <v>Home&amp;Kitchen|Heating,Cooling&amp;Airquality|Waterheaters&amp;Geysers|Storagewaterheaters</v>
      </c>
      <c r="E1086" t="s">
        <v>6451</v>
      </c>
      <c r="F1086" s="2">
        <v>6199</v>
      </c>
      <c r="G1086" s="2">
        <v>10400</v>
      </c>
      <c r="H1086" s="1">
        <v>0.4</v>
      </c>
      <c r="I1086">
        <v>4.0999999999999996</v>
      </c>
      <c r="J1086" s="4">
        <v>14391</v>
      </c>
      <c r="K1086" t="s">
        <v>6740</v>
      </c>
      <c r="P1086" t="s">
        <v>6741</v>
      </c>
      <c r="Q1086" t="s">
        <v>6742</v>
      </c>
      <c r="R1086" t="s">
        <v>6743</v>
      </c>
      <c r="S1086" t="s">
        <v>6744</v>
      </c>
    </row>
    <row r="1087" spans="1:19">
      <c r="A1087" t="s">
        <v>6745</v>
      </c>
      <c r="B1087" t="s">
        <v>6746</v>
      </c>
      <c r="C1087" s="5" t="str">
        <f t="shared" si="16"/>
        <v>Borosil Chef Delite</v>
      </c>
      <c r="D1087" s="5" t="str">
        <f>PROPER(E1087)</f>
        <v>Home&amp;Kitchen|Kitchen&amp;Homeappliances|Smallkitchenappliances|Minifoodprocessors&amp;Choppers</v>
      </c>
      <c r="E1087" t="s">
        <v>6747</v>
      </c>
      <c r="F1087" s="2">
        <v>1819</v>
      </c>
      <c r="G1087" s="2">
        <v>2490</v>
      </c>
      <c r="H1087" s="1">
        <v>0.27</v>
      </c>
      <c r="I1087">
        <v>4.4000000000000004</v>
      </c>
      <c r="J1087" s="4">
        <v>7946</v>
      </c>
      <c r="K1087" t="s">
        <v>6748</v>
      </c>
      <c r="P1087" t="s">
        <v>6749</v>
      </c>
      <c r="Q1087" t="s">
        <v>6750</v>
      </c>
      <c r="R1087" t="s">
        <v>6751</v>
      </c>
      <c r="S1087" t="s">
        <v>6752</v>
      </c>
    </row>
    <row r="1088" spans="1:19">
      <c r="A1088" t="s">
        <v>6753</v>
      </c>
      <c r="B1088" t="s">
        <v>6754</v>
      </c>
      <c r="C1088" s="5" t="str">
        <f t="shared" si="16"/>
        <v>KENT 16055 Amaze</v>
      </c>
      <c r="D1088" s="5" t="str">
        <f>PROPER(E1088)</f>
        <v>Home&amp;Kitchen|Kitchen&amp;Homeappliances|Smallkitchenappliances|Kettles&amp;Hotwaterdispensers|Kettle&amp;Toastersets</v>
      </c>
      <c r="E1088" t="s">
        <v>6443</v>
      </c>
      <c r="F1088" s="2">
        <v>1199</v>
      </c>
      <c r="G1088" s="2">
        <v>1900</v>
      </c>
      <c r="H1088" s="1">
        <v>0.37</v>
      </c>
      <c r="I1088">
        <v>4</v>
      </c>
      <c r="J1088" s="4">
        <v>1765</v>
      </c>
      <c r="K1088" t="s">
        <v>6755</v>
      </c>
      <c r="P1088" t="s">
        <v>6756</v>
      </c>
      <c r="Q1088" t="s">
        <v>6757</v>
      </c>
      <c r="R1088" t="s">
        <v>6758</v>
      </c>
      <c r="S1088" t="s">
        <v>6759</v>
      </c>
    </row>
    <row r="1089" spans="1:19">
      <c r="A1089" t="s">
        <v>6760</v>
      </c>
      <c r="B1089" t="s">
        <v>6761</v>
      </c>
      <c r="C1089" s="5" t="str">
        <f t="shared" si="16"/>
        <v>Prestige IRIS Plus</v>
      </c>
      <c r="D1089" s="5" t="str">
        <f>PROPER(E1089)</f>
        <v>Home&amp;Kitchen|Kitchen&amp;Homeappliances|Smallkitchenappliances|Mixergrinders</v>
      </c>
      <c r="E1089" t="s">
        <v>6406</v>
      </c>
      <c r="F1089" s="2">
        <v>3249</v>
      </c>
      <c r="G1089" s="2">
        <v>6295</v>
      </c>
      <c r="H1089" s="1">
        <v>0.48</v>
      </c>
      <c r="I1089">
        <v>3.8</v>
      </c>
      <c r="J1089" s="4">
        <v>14062</v>
      </c>
      <c r="K1089" t="s">
        <v>6762</v>
      </c>
      <c r="P1089" t="s">
        <v>6763</v>
      </c>
      <c r="Q1089" t="s">
        <v>6764</v>
      </c>
      <c r="R1089" t="s">
        <v>6765</v>
      </c>
      <c r="S1089" t="s">
        <v>6766</v>
      </c>
    </row>
    <row r="1090" spans="1:19">
      <c r="A1090" t="s">
        <v>6767</v>
      </c>
      <c r="B1090" t="s">
        <v>6768</v>
      </c>
      <c r="C1090" s="5" t="str">
        <f t="shared" si="16"/>
        <v>Simxen Egg Boiler</v>
      </c>
      <c r="D1090" s="5" t="str">
        <f>PROPER(E1090)</f>
        <v>Home&amp;Kitchen|Kitchen&amp;Homeappliances|Smallkitchenappliances|Eggboilers</v>
      </c>
      <c r="E1090" t="s">
        <v>6633</v>
      </c>
      <c r="F1090">
        <v>349</v>
      </c>
      <c r="G1090">
        <v>999</v>
      </c>
      <c r="H1090" s="1">
        <v>0.65</v>
      </c>
      <c r="I1090">
        <v>4</v>
      </c>
      <c r="J1090" s="4">
        <v>15646</v>
      </c>
      <c r="K1090" t="s">
        <v>6769</v>
      </c>
      <c r="P1090" t="s">
        <v>6770</v>
      </c>
      <c r="Q1090" t="s">
        <v>6771</v>
      </c>
      <c r="R1090" t="s">
        <v>6772</v>
      </c>
      <c r="S1090" t="s">
        <v>6773</v>
      </c>
    </row>
    <row r="1091" spans="1:19">
      <c r="A1091" t="s">
        <v>6774</v>
      </c>
      <c r="B1091" t="s">
        <v>6775</v>
      </c>
      <c r="C1091" s="5" t="str">
        <f t="shared" ref="C1091:C1154" si="17">TRIM(LEFT(B1091,FIND(" ",B1091,FIND(" ",B1091,FIND(" ",B1091)+1)+1)))</f>
        <v>Amazon Basics 2000/1000</v>
      </c>
      <c r="D1091" s="5" t="str">
        <f>PROPER(E1091)</f>
        <v>Home&amp;Kitchen|Heating,Cooling&amp;Airquality|Roomheaters|Fanheaters</v>
      </c>
      <c r="E1091" t="s">
        <v>6301</v>
      </c>
      <c r="F1091" s="2">
        <v>1049</v>
      </c>
      <c r="G1091" s="2">
        <v>1699</v>
      </c>
      <c r="H1091" s="1">
        <v>0.38</v>
      </c>
      <c r="I1091">
        <v>3.1</v>
      </c>
      <c r="J1091" s="4">
        <v>111</v>
      </c>
      <c r="K1091" t="s">
        <v>6776</v>
      </c>
      <c r="P1091" t="s">
        <v>6777</v>
      </c>
      <c r="Q1091" t="s">
        <v>6778</v>
      </c>
      <c r="R1091" t="s">
        <v>6779</v>
      </c>
      <c r="S1091" t="s">
        <v>6780</v>
      </c>
    </row>
    <row r="1092" spans="1:19">
      <c r="A1092" t="s">
        <v>6781</v>
      </c>
      <c r="B1092" t="s">
        <v>6782</v>
      </c>
      <c r="C1092" s="5" t="str">
        <f t="shared" si="17"/>
        <v>HealthSense Weight Machine</v>
      </c>
      <c r="D1092" s="5" t="str">
        <f>PROPER(E1092)</f>
        <v>Home&amp;Kitchen|Kitchen&amp;Homeappliances|Smallkitchenappliances|Digitalkitchenscales|Digitalscales</v>
      </c>
      <c r="E1092" t="s">
        <v>6783</v>
      </c>
      <c r="F1092">
        <v>799</v>
      </c>
      <c r="G1092" s="2">
        <v>1500</v>
      </c>
      <c r="H1092" s="1">
        <v>0.47</v>
      </c>
      <c r="I1092">
        <v>4.3</v>
      </c>
      <c r="J1092" s="4">
        <v>9695</v>
      </c>
      <c r="K1092" t="s">
        <v>6784</v>
      </c>
      <c r="P1092" t="s">
        <v>6785</v>
      </c>
      <c r="Q1092" t="s">
        <v>6786</v>
      </c>
      <c r="R1092" t="s">
        <v>6787</v>
      </c>
      <c r="S1092" t="s">
        <v>6788</v>
      </c>
    </row>
    <row r="1093" spans="1:19">
      <c r="A1093" t="s">
        <v>6789</v>
      </c>
      <c r="B1093" t="s">
        <v>6790</v>
      </c>
      <c r="C1093" s="5" t="str">
        <f t="shared" si="17"/>
        <v>Bajaj New Shakti</v>
      </c>
      <c r="D1093" s="5" t="str">
        <f>PROPER(E1093)</f>
        <v>Home&amp;Kitchen|Heating,Cooling&amp;Airquality|Waterheaters&amp;Geysers|Storagewaterheaters</v>
      </c>
      <c r="E1093" t="s">
        <v>6451</v>
      </c>
      <c r="F1093" s="2">
        <v>4999</v>
      </c>
      <c r="G1093" s="2">
        <v>9650</v>
      </c>
      <c r="H1093" s="1">
        <v>0.48</v>
      </c>
      <c r="I1093">
        <v>4.2</v>
      </c>
      <c r="J1093" s="4">
        <v>1772</v>
      </c>
      <c r="K1093" t="s">
        <v>6791</v>
      </c>
      <c r="P1093" t="s">
        <v>6792</v>
      </c>
      <c r="Q1093" t="s">
        <v>6793</v>
      </c>
      <c r="R1093" t="s">
        <v>6794</v>
      </c>
      <c r="S1093" t="s">
        <v>6795</v>
      </c>
    </row>
    <row r="1094" spans="1:19">
      <c r="A1094" t="s">
        <v>6796</v>
      </c>
      <c r="B1094" t="s">
        <v>6797</v>
      </c>
      <c r="C1094" s="5" t="str">
        <f t="shared" si="17"/>
        <v>Bosch Pro 1000W</v>
      </c>
      <c r="D1094" s="5" t="str">
        <f>PROPER(E1094)</f>
        <v>Home&amp;Kitchen|Kitchen&amp;Homeappliances|Smallkitchenappliances|Mixergrinders</v>
      </c>
      <c r="E1094" t="s">
        <v>6406</v>
      </c>
      <c r="F1094" s="2">
        <v>6999</v>
      </c>
      <c r="G1094" s="2">
        <v>10590</v>
      </c>
      <c r="H1094" s="1">
        <v>0.34</v>
      </c>
      <c r="I1094">
        <v>4.4000000000000004</v>
      </c>
      <c r="J1094" s="4">
        <v>11499</v>
      </c>
      <c r="K1094" t="s">
        <v>6798</v>
      </c>
      <c r="P1094" t="s">
        <v>6799</v>
      </c>
      <c r="Q1094" t="s">
        <v>6800</v>
      </c>
      <c r="R1094" t="s">
        <v>6801</v>
      </c>
      <c r="S1094" t="s">
        <v>6802</v>
      </c>
    </row>
    <row r="1095" spans="1:19">
      <c r="A1095" t="s">
        <v>6803</v>
      </c>
      <c r="B1095" t="s">
        <v>6804</v>
      </c>
      <c r="C1095" s="5" t="str">
        <f t="shared" si="17"/>
        <v>Bulfyss Stainless Steel</v>
      </c>
      <c r="D1095" s="5" t="str">
        <f>PROPER(E1095)</f>
        <v>Home&amp;Kitchen|Kitchen&amp;Homeappliances|Smallkitchenappliances|Digitalkitchenscales</v>
      </c>
      <c r="E1095" t="s">
        <v>6317</v>
      </c>
      <c r="F1095">
        <v>799</v>
      </c>
      <c r="G1095" s="2">
        <v>1999</v>
      </c>
      <c r="H1095" s="1">
        <v>0.6</v>
      </c>
      <c r="I1095">
        <v>4.0999999999999996</v>
      </c>
      <c r="J1095" s="4">
        <v>2162</v>
      </c>
      <c r="K1095" t="s">
        <v>6805</v>
      </c>
      <c r="P1095" t="s">
        <v>6806</v>
      </c>
      <c r="Q1095" t="s">
        <v>6807</v>
      </c>
      <c r="R1095" t="s">
        <v>6808</v>
      </c>
      <c r="S1095" t="s">
        <v>6809</v>
      </c>
    </row>
    <row r="1096" spans="1:19">
      <c r="A1096" t="s">
        <v>6810</v>
      </c>
      <c r="B1096" t="s">
        <v>6811</v>
      </c>
      <c r="C1096" s="5" t="str">
        <f t="shared" si="17"/>
        <v>VR 18 Pcs</v>
      </c>
      <c r="D1096" s="5" t="str">
        <f>PROPER(E1096)</f>
        <v>Home&amp;Kitchen|Kitchen&amp;Homeappliances|Smallkitchenappliances|Vacuumsealers</v>
      </c>
      <c r="E1096" t="s">
        <v>6812</v>
      </c>
      <c r="F1096">
        <v>89</v>
      </c>
      <c r="G1096">
        <v>89</v>
      </c>
      <c r="H1096" s="1">
        <v>0</v>
      </c>
      <c r="I1096">
        <v>4.2</v>
      </c>
      <c r="J1096" s="4">
        <v>19621</v>
      </c>
      <c r="K1096" t="s">
        <v>6813</v>
      </c>
      <c r="P1096" t="s">
        <v>6814</v>
      </c>
      <c r="Q1096" t="s">
        <v>6815</v>
      </c>
      <c r="R1096" t="s">
        <v>6816</v>
      </c>
      <c r="S1096" t="s">
        <v>6817</v>
      </c>
    </row>
    <row r="1097" spans="1:19">
      <c r="A1097" t="s">
        <v>6818</v>
      </c>
      <c r="B1097" t="s">
        <v>6819</v>
      </c>
      <c r="C1097" s="5" t="str">
        <f t="shared" si="17"/>
        <v>Orient Electric Apex-FX</v>
      </c>
      <c r="D1097" s="5" t="str">
        <f>PROPER(E1097)</f>
        <v>Home&amp;Kitchen|Heating,Cooling&amp;Airquality|Fans|Ceilingfans</v>
      </c>
      <c r="E1097" t="s">
        <v>6820</v>
      </c>
      <c r="F1097" s="2">
        <v>1400</v>
      </c>
      <c r="G1097" s="2">
        <v>2485</v>
      </c>
      <c r="H1097" s="1">
        <v>0.44</v>
      </c>
      <c r="I1097">
        <v>4.0999999999999996</v>
      </c>
      <c r="J1097" s="4">
        <v>19998</v>
      </c>
      <c r="K1097" t="s">
        <v>6821</v>
      </c>
      <c r="P1097" t="s">
        <v>6822</v>
      </c>
      <c r="Q1097" t="s">
        <v>6823</v>
      </c>
      <c r="R1097" t="s">
        <v>6824</v>
      </c>
      <c r="S1097" t="s">
        <v>6825</v>
      </c>
    </row>
    <row r="1098" spans="1:19">
      <c r="A1098" t="s">
        <v>6826</v>
      </c>
      <c r="B1098" t="s">
        <v>6827</v>
      </c>
      <c r="C1098" s="5" t="str">
        <f t="shared" si="17"/>
        <v>PrettyKrafts Folding Laundry</v>
      </c>
      <c r="D1098" s="5" t="str">
        <f>PROPER(E1098)</f>
        <v>Home&amp;Kitchen|Homestorage&amp;Organization|Laundryorganization|Laundrybaskets</v>
      </c>
      <c r="E1098" t="s">
        <v>6531</v>
      </c>
      <c r="F1098">
        <v>355</v>
      </c>
      <c r="G1098">
        <v>899</v>
      </c>
      <c r="H1098" s="1">
        <v>0.61</v>
      </c>
      <c r="I1098">
        <v>4.0999999999999996</v>
      </c>
      <c r="J1098" s="4">
        <v>1051</v>
      </c>
      <c r="K1098" t="s">
        <v>6828</v>
      </c>
      <c r="P1098" t="s">
        <v>6829</v>
      </c>
      <c r="Q1098" t="s">
        <v>6830</v>
      </c>
      <c r="R1098" t="s">
        <v>6831</v>
      </c>
      <c r="S1098" t="s">
        <v>6832</v>
      </c>
    </row>
    <row r="1099" spans="1:19">
      <c r="A1099" t="s">
        <v>6833</v>
      </c>
      <c r="B1099" t="s">
        <v>6834</v>
      </c>
      <c r="C1099" s="5" t="str">
        <f t="shared" si="17"/>
        <v>Bajaj Majesty RX11</v>
      </c>
      <c r="D1099" s="5" t="str">
        <f>PROPER(E1099)</f>
        <v>Home&amp;Kitchen|Heating,Cooling&amp;Airquality|Roomheaters|Electricheaters</v>
      </c>
      <c r="E1099" t="s">
        <v>6293</v>
      </c>
      <c r="F1099" s="2">
        <v>2169</v>
      </c>
      <c r="G1099" s="2">
        <v>3279</v>
      </c>
      <c r="H1099" s="1">
        <v>0.34</v>
      </c>
      <c r="I1099">
        <v>4.0999999999999996</v>
      </c>
      <c r="J1099" s="4">
        <v>1716</v>
      </c>
      <c r="K1099" t="s">
        <v>6835</v>
      </c>
      <c r="P1099" t="s">
        <v>6836</v>
      </c>
      <c r="Q1099" t="s">
        <v>6837</v>
      </c>
      <c r="R1099" t="s">
        <v>6838</v>
      </c>
      <c r="S1099" t="s">
        <v>6839</v>
      </c>
    </row>
    <row r="1100" spans="1:19">
      <c r="A1100" t="s">
        <v>6840</v>
      </c>
      <c r="B1100" t="s">
        <v>6841</v>
      </c>
      <c r="C1100" s="5" t="str">
        <f t="shared" si="17"/>
        <v>Eureka Forbes Trendy</v>
      </c>
      <c r="D1100" s="5" t="str">
        <f>PROPER(E1100)</f>
        <v>Home&amp;Kitchen|Kitchen&amp;Homeappliances|Vacuum,Cleaning&amp;Ironing|Vacuums&amp;Floorcare|Vacuums|Canistervacuums</v>
      </c>
      <c r="E1100" t="s">
        <v>6842</v>
      </c>
      <c r="F1100" s="2">
        <v>2799</v>
      </c>
      <c r="G1100" s="2">
        <v>3799</v>
      </c>
      <c r="H1100" s="1">
        <v>0.26</v>
      </c>
      <c r="I1100">
        <v>3.9</v>
      </c>
      <c r="J1100" s="4">
        <v>32931</v>
      </c>
      <c r="K1100" t="s">
        <v>6843</v>
      </c>
      <c r="P1100" t="s">
        <v>6844</v>
      </c>
      <c r="Q1100" t="s">
        <v>6845</v>
      </c>
      <c r="R1100" t="s">
        <v>6846</v>
      </c>
      <c r="S1100" t="s">
        <v>6847</v>
      </c>
    </row>
    <row r="1101" spans="1:19">
      <c r="A1101" t="s">
        <v>6848</v>
      </c>
      <c r="B1101" t="s">
        <v>6849</v>
      </c>
      <c r="C1101" s="5" t="str">
        <f t="shared" si="17"/>
        <v>Pigeon by Stovekraft</v>
      </c>
      <c r="D1101" s="5" t="str">
        <f>PROPER(E1101)</f>
        <v>Home&amp;Kitchen|Kitchen&amp;Homeappliances|Smallkitchenappliances|Kettles&amp;Hotwaterdispensers|Electrickettles</v>
      </c>
      <c r="E1101" t="s">
        <v>6285</v>
      </c>
      <c r="F1101">
        <v>899</v>
      </c>
      <c r="G1101" s="2">
        <v>1249</v>
      </c>
      <c r="H1101" s="1">
        <v>0.28000000000000003</v>
      </c>
      <c r="I1101">
        <v>3.9</v>
      </c>
      <c r="J1101" s="4">
        <v>17424</v>
      </c>
      <c r="K1101" t="s">
        <v>6850</v>
      </c>
      <c r="P1101" t="s">
        <v>6851</v>
      </c>
      <c r="Q1101" t="s">
        <v>6852</v>
      </c>
      <c r="R1101" t="s">
        <v>6853</v>
      </c>
      <c r="S1101" t="s">
        <v>6854</v>
      </c>
    </row>
    <row r="1102" spans="1:19">
      <c r="A1102" t="s">
        <v>6855</v>
      </c>
      <c r="B1102" t="s">
        <v>6856</v>
      </c>
      <c r="C1102" s="5" t="str">
        <f t="shared" si="17"/>
        <v>Maharaja Whiteline Lava</v>
      </c>
      <c r="D1102" s="5" t="str">
        <f>PROPER(E1102)</f>
        <v>Home&amp;Kitchen|Heating,Cooling&amp;Airquality|Roomheaters</v>
      </c>
      <c r="E1102" t="s">
        <v>6422</v>
      </c>
      <c r="F1102" s="2">
        <v>2499</v>
      </c>
      <c r="G1102" s="2">
        <v>5000</v>
      </c>
      <c r="H1102" s="1">
        <v>0.5</v>
      </c>
      <c r="I1102">
        <v>3.8</v>
      </c>
      <c r="J1102" s="4">
        <v>1889</v>
      </c>
      <c r="K1102" t="s">
        <v>6857</v>
      </c>
      <c r="P1102" t="s">
        <v>6858</v>
      </c>
      <c r="Q1102" t="s">
        <v>6859</v>
      </c>
      <c r="R1102" t="s">
        <v>6860</v>
      </c>
      <c r="S1102" t="s">
        <v>6861</v>
      </c>
    </row>
    <row r="1103" spans="1:19">
      <c r="A1103" t="s">
        <v>6862</v>
      </c>
      <c r="B1103" t="s">
        <v>6863</v>
      </c>
      <c r="C1103" s="5" t="str">
        <f t="shared" si="17"/>
        <v>Crompton Gracee 5-L</v>
      </c>
      <c r="D1103" s="5" t="str">
        <f>PROPER(E1103)</f>
        <v>Home&amp;Kitchen|Heating,Cooling&amp;Airquality|Waterheaters&amp;Geysers|Instantwaterheaters</v>
      </c>
      <c r="E1103" t="s">
        <v>6414</v>
      </c>
      <c r="F1103" s="2">
        <v>3599</v>
      </c>
      <c r="G1103" s="2">
        <v>7299</v>
      </c>
      <c r="H1103" s="1">
        <v>0.51</v>
      </c>
      <c r="I1103">
        <v>4</v>
      </c>
      <c r="J1103" s="4">
        <v>10324</v>
      </c>
      <c r="K1103" t="s">
        <v>6864</v>
      </c>
      <c r="P1103" t="s">
        <v>6865</v>
      </c>
      <c r="Q1103" t="s">
        <v>6866</v>
      </c>
      <c r="R1103" t="s">
        <v>6867</v>
      </c>
      <c r="S1103" t="s">
        <v>6868</v>
      </c>
    </row>
    <row r="1104" spans="1:19">
      <c r="A1104" t="s">
        <v>6869</v>
      </c>
      <c r="B1104" t="s">
        <v>6870</v>
      </c>
      <c r="C1104" s="5" t="str">
        <f t="shared" si="17"/>
        <v>Bajaj DX-2 600W</v>
      </c>
      <c r="D1104" s="5" t="str">
        <f>PROPER(E1104)</f>
        <v>Home&amp;Kitchen|Kitchen&amp;Homeappliances|Vacuum,Cleaning&amp;Ironing|Irons,Steamers&amp;Accessories|Irons|Dryirons</v>
      </c>
      <c r="E1104" t="s">
        <v>6398</v>
      </c>
      <c r="F1104">
        <v>499</v>
      </c>
      <c r="G1104">
        <v>625</v>
      </c>
      <c r="H1104" s="1">
        <v>0.2</v>
      </c>
      <c r="I1104">
        <v>4.2</v>
      </c>
      <c r="J1104" s="4">
        <v>5355</v>
      </c>
      <c r="K1104" t="s">
        <v>6871</v>
      </c>
      <c r="P1104" t="s">
        <v>6872</v>
      </c>
      <c r="Q1104" t="s">
        <v>6873</v>
      </c>
      <c r="R1104" t="s">
        <v>6874</v>
      </c>
      <c r="S1104" t="s">
        <v>6875</v>
      </c>
    </row>
    <row r="1105" spans="1:19">
      <c r="A1105" t="s">
        <v>6876</v>
      </c>
      <c r="B1105" t="s">
        <v>6877</v>
      </c>
      <c r="C1105" s="5" t="str">
        <f t="shared" si="17"/>
        <v>Bajaj Waterproof 1500</v>
      </c>
      <c r="D1105" s="5" t="str">
        <f>PROPER(E1105)</f>
        <v>Home&amp;Kitchen|Heating,Cooling&amp;Airquality|Waterheaters&amp;Geysers|Immersionrods</v>
      </c>
      <c r="E1105" t="s">
        <v>6501</v>
      </c>
      <c r="F1105">
        <v>653</v>
      </c>
      <c r="G1105" s="2">
        <v>1020</v>
      </c>
      <c r="H1105" s="1">
        <v>0.36</v>
      </c>
      <c r="I1105">
        <v>4.0999999999999996</v>
      </c>
      <c r="J1105" s="4">
        <v>3366</v>
      </c>
      <c r="K1105" t="s">
        <v>6878</v>
      </c>
      <c r="P1105" t="s">
        <v>6879</v>
      </c>
      <c r="Q1105" t="s">
        <v>9480</v>
      </c>
      <c r="R1105" t="s">
        <v>6880</v>
      </c>
      <c r="S1105" t="s">
        <v>6881</v>
      </c>
    </row>
    <row r="1106" spans="1:19">
      <c r="A1106" t="s">
        <v>6882</v>
      </c>
      <c r="B1106" t="s">
        <v>6883</v>
      </c>
      <c r="C1106" s="5" t="str">
        <f t="shared" si="17"/>
        <v>AGARO Supreme High</v>
      </c>
      <c r="D1106" s="5" t="str">
        <f>PROPER(E1106)</f>
        <v>Home&amp;Kitchen|Kitchen&amp;Homeappliances|Vacuum,Cleaning&amp;Ironing|Pressurewashers,Steam&amp;Windowcleaners</v>
      </c>
      <c r="E1106" t="s">
        <v>6884</v>
      </c>
      <c r="F1106" s="2">
        <v>4789</v>
      </c>
      <c r="G1106" s="2">
        <v>8990</v>
      </c>
      <c r="H1106" s="1">
        <v>0.47</v>
      </c>
      <c r="I1106">
        <v>4.3</v>
      </c>
      <c r="J1106" s="4">
        <v>1017</v>
      </c>
      <c r="K1106" t="s">
        <v>6885</v>
      </c>
      <c r="P1106" t="s">
        <v>6886</v>
      </c>
      <c r="Q1106" t="s">
        <v>6887</v>
      </c>
      <c r="R1106" t="s">
        <v>6888</v>
      </c>
      <c r="S1106" t="s">
        <v>6889</v>
      </c>
    </row>
    <row r="1107" spans="1:19">
      <c r="A1107" t="s">
        <v>6890</v>
      </c>
      <c r="B1107" t="s">
        <v>6891</v>
      </c>
      <c r="C1107" s="5" t="str">
        <f t="shared" si="17"/>
        <v>Bajaj Deluxe 2000</v>
      </c>
      <c r="D1107" s="5" t="str">
        <f>PROPER(E1107)</f>
        <v>Home&amp;Kitchen|Heating,Cooling&amp;Airquality|Roomheaters|Halogenheaters</v>
      </c>
      <c r="E1107" t="s">
        <v>6892</v>
      </c>
      <c r="F1107" s="2">
        <v>1409</v>
      </c>
      <c r="G1107" s="2">
        <v>1639</v>
      </c>
      <c r="H1107" s="1">
        <v>0.14000000000000001</v>
      </c>
      <c r="I1107">
        <v>3.7</v>
      </c>
      <c r="J1107" s="4">
        <v>787</v>
      </c>
      <c r="K1107" t="s">
        <v>6893</v>
      </c>
      <c r="P1107" t="s">
        <v>6894</v>
      </c>
      <c r="Q1107" t="s">
        <v>6895</v>
      </c>
      <c r="R1107" t="s">
        <v>6896</v>
      </c>
      <c r="S1107" t="s">
        <v>6897</v>
      </c>
    </row>
    <row r="1108" spans="1:19">
      <c r="A1108" t="s">
        <v>6898</v>
      </c>
      <c r="B1108" t="s">
        <v>6899</v>
      </c>
      <c r="C1108" s="5" t="str">
        <f t="shared" si="17"/>
        <v>Orpat HHB-100E WOB</v>
      </c>
      <c r="D1108" s="5" t="str">
        <f>PROPER(E1108)</f>
        <v>Home&amp;Kitchen|Kitchen&amp;Homeappliances|Smallkitchenappliances|Handblenders</v>
      </c>
      <c r="E1108" t="s">
        <v>6390</v>
      </c>
      <c r="F1108">
        <v>753</v>
      </c>
      <c r="G1108">
        <v>899</v>
      </c>
      <c r="H1108" s="1">
        <v>0.16</v>
      </c>
      <c r="I1108">
        <v>4.2</v>
      </c>
      <c r="J1108" s="4">
        <v>18462</v>
      </c>
      <c r="K1108" t="s">
        <v>6900</v>
      </c>
      <c r="P1108" t="s">
        <v>6901</v>
      </c>
      <c r="Q1108" t="s">
        <v>6902</v>
      </c>
      <c r="R1108" t="s">
        <v>6903</v>
      </c>
      <c r="S1108" t="s">
        <v>6904</v>
      </c>
    </row>
    <row r="1109" spans="1:19">
      <c r="A1109" t="s">
        <v>6905</v>
      </c>
      <c r="B1109" t="s">
        <v>6906</v>
      </c>
      <c r="C1109" s="5" t="str">
        <f t="shared" si="17"/>
        <v>GILTON Egg Boiler</v>
      </c>
      <c r="D1109" s="5" t="str">
        <f>PROPER(E1109)</f>
        <v>Home&amp;Kitchen|Kitchen&amp;Homeappliances|Smallkitchenappliances|Eggboilers</v>
      </c>
      <c r="E1109" t="s">
        <v>6633</v>
      </c>
      <c r="F1109">
        <v>353</v>
      </c>
      <c r="G1109" s="2">
        <v>1199</v>
      </c>
      <c r="H1109" s="1">
        <v>0.71</v>
      </c>
      <c r="I1109">
        <v>4.3</v>
      </c>
      <c r="J1109" s="4">
        <v>629</v>
      </c>
      <c r="K1109" t="s">
        <v>6907</v>
      </c>
      <c r="P1109" t="s">
        <v>6908</v>
      </c>
      <c r="Q1109" t="s">
        <v>6909</v>
      </c>
      <c r="R1109" t="s">
        <v>6910</v>
      </c>
      <c r="S1109" t="s">
        <v>6911</v>
      </c>
    </row>
    <row r="1110" spans="1:19">
      <c r="A1110" t="s">
        <v>6912</v>
      </c>
      <c r="B1110" t="s">
        <v>6913</v>
      </c>
      <c r="C1110" s="5" t="str">
        <f t="shared" si="17"/>
        <v>HealthSense Chef-Mate KS</v>
      </c>
      <c r="D1110" s="5" t="str">
        <f>PROPER(E1110)</f>
        <v>Home&amp;Kitchen|Kitchen&amp;Homeappliances|Smallkitchenappliances|Digitalkitchenscales</v>
      </c>
      <c r="E1110" t="s">
        <v>6317</v>
      </c>
      <c r="F1110" s="2">
        <v>1099</v>
      </c>
      <c r="G1110" s="2">
        <v>1899</v>
      </c>
      <c r="H1110" s="1">
        <v>0.42</v>
      </c>
      <c r="I1110">
        <v>4.3</v>
      </c>
      <c r="J1110" s="4">
        <v>15276</v>
      </c>
      <c r="K1110" t="s">
        <v>6914</v>
      </c>
      <c r="P1110" t="s">
        <v>6915</v>
      </c>
      <c r="Q1110" t="s">
        <v>6916</v>
      </c>
      <c r="R1110" t="s">
        <v>6917</v>
      </c>
      <c r="S1110" t="s">
        <v>6918</v>
      </c>
    </row>
    <row r="1111" spans="1:19">
      <c r="A1111" t="s">
        <v>6919</v>
      </c>
      <c r="B1111" t="s">
        <v>6920</v>
      </c>
      <c r="C1111" s="5" t="str">
        <f t="shared" si="17"/>
        <v>PHILIPS Digital Air</v>
      </c>
      <c r="D1111" s="5" t="str">
        <f>PROPER(E1111)</f>
        <v>Home&amp;Kitchen|Kitchen&amp;Homeappliances|Smallkitchenappliances|Deepfatfryers|Airfryers</v>
      </c>
      <c r="E1111" t="s">
        <v>6523</v>
      </c>
      <c r="F1111" s="2">
        <v>8799</v>
      </c>
      <c r="G1111" s="2">
        <v>11595</v>
      </c>
      <c r="H1111" s="1">
        <v>0.24</v>
      </c>
      <c r="I1111">
        <v>4.4000000000000004</v>
      </c>
      <c r="J1111" s="4">
        <v>2981</v>
      </c>
      <c r="K1111" t="s">
        <v>6921</v>
      </c>
      <c r="P1111" t="s">
        <v>6922</v>
      </c>
      <c r="Q1111" t="s">
        <v>6923</v>
      </c>
      <c r="R1111" t="s">
        <v>6924</v>
      </c>
      <c r="S1111" t="s">
        <v>6925</v>
      </c>
    </row>
    <row r="1112" spans="1:19">
      <c r="A1112" t="s">
        <v>6926</v>
      </c>
      <c r="B1112" t="s">
        <v>6927</v>
      </c>
      <c r="C1112" s="5" t="str">
        <f t="shared" si="17"/>
        <v>Milton Go Electro</v>
      </c>
      <c r="D1112" s="5" t="str">
        <f>PROPER(E1112)</f>
        <v>Home&amp;Kitchen|Kitchen&amp;Homeappliances|Smallkitchenappliances|Kettles&amp;Hotwaterdispensers|Electrickettles</v>
      </c>
      <c r="E1112" t="s">
        <v>6285</v>
      </c>
      <c r="F1112" s="2">
        <v>1345</v>
      </c>
      <c r="G1112" s="2">
        <v>1750</v>
      </c>
      <c r="H1112" s="1">
        <v>0.23</v>
      </c>
      <c r="I1112">
        <v>3.8</v>
      </c>
      <c r="J1112" s="4">
        <v>2466</v>
      </c>
      <c r="K1112" t="s">
        <v>6928</v>
      </c>
      <c r="P1112" t="s">
        <v>6929</v>
      </c>
      <c r="Q1112" t="s">
        <v>6930</v>
      </c>
      <c r="R1112" t="s">
        <v>6931</v>
      </c>
      <c r="S1112" t="s">
        <v>6932</v>
      </c>
    </row>
    <row r="1113" spans="1:19">
      <c r="A1113" t="s">
        <v>6933</v>
      </c>
      <c r="B1113" t="s">
        <v>6934</v>
      </c>
      <c r="C1113" s="5" t="str">
        <f t="shared" si="17"/>
        <v>Philips Daily Collection</v>
      </c>
      <c r="D1113" s="5" t="str">
        <f>PROPER(E1113)</f>
        <v>Home&amp;Kitchen|Kitchen&amp;Homeappliances|Smallkitchenappliances|Pop-Uptoasters</v>
      </c>
      <c r="E1113" t="s">
        <v>6935</v>
      </c>
      <c r="F1113" s="2">
        <v>2095</v>
      </c>
      <c r="G1113" s="2">
        <v>2095</v>
      </c>
      <c r="H1113" s="1">
        <v>0</v>
      </c>
      <c r="I1113">
        <v>4.5</v>
      </c>
      <c r="J1113" s="4">
        <v>7949</v>
      </c>
      <c r="K1113" t="s">
        <v>6936</v>
      </c>
      <c r="P1113" t="s">
        <v>6937</v>
      </c>
      <c r="Q1113" t="s">
        <v>6938</v>
      </c>
      <c r="R1113" t="s">
        <v>6939</v>
      </c>
      <c r="S1113" t="s">
        <v>6940</v>
      </c>
    </row>
    <row r="1114" spans="1:19">
      <c r="A1114" t="s">
        <v>6941</v>
      </c>
      <c r="B1114" t="s">
        <v>6942</v>
      </c>
      <c r="C1114" s="5" t="str">
        <f t="shared" si="17"/>
        <v>Crompton Insta Comfy</v>
      </c>
      <c r="D1114" s="5" t="str">
        <f>PROPER(E1114)</f>
        <v>Home&amp;Kitchen|Heating,Cooling&amp;Airquality|Roomheaters|Electricheaters</v>
      </c>
      <c r="E1114" t="s">
        <v>6293</v>
      </c>
      <c r="F1114" s="2">
        <v>1498</v>
      </c>
      <c r="G1114" s="2">
        <v>2300</v>
      </c>
      <c r="H1114" s="1">
        <v>0.35</v>
      </c>
      <c r="I1114">
        <v>3.8</v>
      </c>
      <c r="J1114" s="4">
        <v>95</v>
      </c>
      <c r="K1114" t="s">
        <v>6943</v>
      </c>
      <c r="P1114" t="s">
        <v>6944</v>
      </c>
      <c r="Q1114" t="s">
        <v>6945</v>
      </c>
      <c r="R1114" t="s">
        <v>6946</v>
      </c>
      <c r="S1114" t="s">
        <v>6947</v>
      </c>
    </row>
    <row r="1115" spans="1:19">
      <c r="A1115" t="s">
        <v>6948</v>
      </c>
      <c r="B1115" t="s">
        <v>6949</v>
      </c>
      <c r="C1115" s="5" t="str">
        <f t="shared" si="17"/>
        <v>USHA Heat Convector</v>
      </c>
      <c r="D1115" s="5" t="str">
        <f>PROPER(E1115)</f>
        <v>Home&amp;Kitchen|Heating,Cooling&amp;Airquality|Roomheaters|Heatconvectors</v>
      </c>
      <c r="E1115" t="s">
        <v>6950</v>
      </c>
      <c r="F1115" s="2">
        <v>2199</v>
      </c>
      <c r="G1115" s="2">
        <v>2990</v>
      </c>
      <c r="H1115" s="1">
        <v>0.26</v>
      </c>
      <c r="I1115">
        <v>3.8</v>
      </c>
      <c r="J1115" s="4">
        <v>1558</v>
      </c>
      <c r="K1115" t="s">
        <v>6951</v>
      </c>
      <c r="P1115" t="s">
        <v>6952</v>
      </c>
      <c r="Q1115" t="s">
        <v>6953</v>
      </c>
      <c r="R1115" t="s">
        <v>6954</v>
      </c>
      <c r="S1115" t="s">
        <v>6955</v>
      </c>
    </row>
    <row r="1116" spans="1:19">
      <c r="A1116" t="s">
        <v>6956</v>
      </c>
      <c r="B1116" t="s">
        <v>6957</v>
      </c>
      <c r="C1116" s="5" t="str">
        <f t="shared" si="17"/>
        <v>Philips HL7756/00 Mixer</v>
      </c>
      <c r="D1116" s="5" t="str">
        <f>PROPER(E1116)</f>
        <v>Home&amp;Kitchen|Kitchen&amp;Homeappliances|Smallkitchenappliances|Mixergrinders</v>
      </c>
      <c r="E1116" t="s">
        <v>6406</v>
      </c>
      <c r="F1116" s="2">
        <v>3699</v>
      </c>
      <c r="G1116" s="2">
        <v>4295</v>
      </c>
      <c r="H1116" s="1">
        <v>0.14000000000000001</v>
      </c>
      <c r="I1116">
        <v>4.0999999999999996</v>
      </c>
      <c r="J1116" s="4">
        <v>26543</v>
      </c>
      <c r="K1116" t="s">
        <v>6958</v>
      </c>
      <c r="P1116" t="s">
        <v>6959</v>
      </c>
      <c r="Q1116" t="s">
        <v>6960</v>
      </c>
      <c r="R1116" t="s">
        <v>6961</v>
      </c>
      <c r="S1116" t="s">
        <v>6962</v>
      </c>
    </row>
    <row r="1117" spans="1:19">
      <c r="A1117" t="s">
        <v>6963</v>
      </c>
      <c r="B1117" t="s">
        <v>6964</v>
      </c>
      <c r="C1117" s="5" t="str">
        <f t="shared" si="17"/>
        <v>Kuber Industries Waterproof</v>
      </c>
      <c r="D1117" s="5" t="str">
        <f>PROPER(E1117)</f>
        <v>Home&amp;Kitchen|Homestorage&amp;Organization|Laundryorganization|Laundrybaskets</v>
      </c>
      <c r="E1117" t="s">
        <v>6531</v>
      </c>
      <c r="F1117">
        <v>177</v>
      </c>
      <c r="G1117">
        <v>199</v>
      </c>
      <c r="H1117" s="1">
        <v>0.11</v>
      </c>
      <c r="I1117">
        <v>4.0999999999999996</v>
      </c>
      <c r="J1117" s="4">
        <v>3688</v>
      </c>
      <c r="K1117" t="s">
        <v>6965</v>
      </c>
      <c r="P1117" t="s">
        <v>6966</v>
      </c>
      <c r="Q1117" t="s">
        <v>6967</v>
      </c>
      <c r="R1117" t="s">
        <v>6968</v>
      </c>
      <c r="S1117" t="s">
        <v>6969</v>
      </c>
    </row>
    <row r="1118" spans="1:19">
      <c r="A1118" t="s">
        <v>6970</v>
      </c>
      <c r="B1118" t="s">
        <v>6971</v>
      </c>
      <c r="C1118" s="5" t="str">
        <f t="shared" si="17"/>
        <v>Lifelong LLMG93 500</v>
      </c>
      <c r="D1118" s="5" t="str">
        <f>PROPER(E1118)</f>
        <v>Home&amp;Kitchen|Kitchen&amp;Homeappliances|Smallkitchenappliances|Mixergrinders</v>
      </c>
      <c r="E1118" t="s">
        <v>6406</v>
      </c>
      <c r="F1118" s="2">
        <v>1149</v>
      </c>
      <c r="G1118" s="2">
        <v>2499</v>
      </c>
      <c r="H1118" s="1">
        <v>0.54</v>
      </c>
      <c r="I1118">
        <v>3.8</v>
      </c>
      <c r="J1118" s="4">
        <v>4383</v>
      </c>
      <c r="K1118" t="s">
        <v>6972</v>
      </c>
      <c r="P1118" t="s">
        <v>6973</v>
      </c>
      <c r="Q1118" t="s">
        <v>6974</v>
      </c>
      <c r="R1118" t="s">
        <v>6975</v>
      </c>
      <c r="S1118" t="s">
        <v>6976</v>
      </c>
    </row>
    <row r="1119" spans="1:19">
      <c r="A1119" t="s">
        <v>6977</v>
      </c>
      <c r="B1119" t="s">
        <v>6978</v>
      </c>
      <c r="C1119" s="5" t="str">
        <f t="shared" si="17"/>
        <v>IKEA Frother for</v>
      </c>
      <c r="D1119" s="5" t="str">
        <f>PROPER(E1119)</f>
        <v>Home&amp;Kitchen|Kitchen&amp;Homeappliances|Coffee,Tea&amp;Espresso|Coffeegrinders|Electricgrinders</v>
      </c>
      <c r="E1119" t="s">
        <v>6979</v>
      </c>
      <c r="F1119">
        <v>244</v>
      </c>
      <c r="G1119">
        <v>499</v>
      </c>
      <c r="H1119" s="1">
        <v>0.51</v>
      </c>
      <c r="I1119">
        <v>3.3</v>
      </c>
      <c r="J1119" s="4">
        <v>478</v>
      </c>
      <c r="K1119" t="s">
        <v>6980</v>
      </c>
      <c r="P1119" t="s">
        <v>6981</v>
      </c>
      <c r="Q1119" t="s">
        <v>6982</v>
      </c>
      <c r="R1119" t="s">
        <v>6983</v>
      </c>
      <c r="S1119" t="s">
        <v>6984</v>
      </c>
    </row>
    <row r="1120" spans="1:19">
      <c r="A1120" t="s">
        <v>6985</v>
      </c>
      <c r="B1120" t="s">
        <v>6986</v>
      </c>
      <c r="C1120" s="5" t="str">
        <f t="shared" si="17"/>
        <v>Crompton Insta Comfort</v>
      </c>
      <c r="D1120" s="5" t="str">
        <f>PROPER(E1120)</f>
        <v>Home&amp;Kitchen|Heating,Cooling&amp;Airquality|Roomheaters|Electricheaters</v>
      </c>
      <c r="E1120" t="s">
        <v>6293</v>
      </c>
      <c r="F1120" s="2">
        <v>1959</v>
      </c>
      <c r="G1120" s="2">
        <v>2400</v>
      </c>
      <c r="H1120" s="1">
        <v>0.18</v>
      </c>
      <c r="I1120">
        <v>4</v>
      </c>
      <c r="J1120" s="4">
        <v>237</v>
      </c>
      <c r="K1120" t="s">
        <v>6987</v>
      </c>
      <c r="P1120" t="s">
        <v>6988</v>
      </c>
      <c r="Q1120" t="s">
        <v>6989</v>
      </c>
      <c r="R1120" t="s">
        <v>6990</v>
      </c>
      <c r="S1120" t="s">
        <v>6991</v>
      </c>
    </row>
    <row r="1121" spans="1:19">
      <c r="A1121" t="s">
        <v>6992</v>
      </c>
      <c r="B1121" t="s">
        <v>6993</v>
      </c>
      <c r="C1121" s="5" t="str">
        <f t="shared" si="17"/>
        <v>Lint Remover Woolen</v>
      </c>
      <c r="D1121" s="5" t="str">
        <f>PROPER(E1121)</f>
        <v>Home&amp;Kitchen|Kitchen&amp;Homeappliances|Vacuum,Cleaning&amp;Ironing|Irons,Steamers&amp;Accessories|Lintshavers</v>
      </c>
      <c r="E1121" t="s">
        <v>6309</v>
      </c>
      <c r="F1121">
        <v>319</v>
      </c>
      <c r="G1121">
        <v>749</v>
      </c>
      <c r="H1121" s="1">
        <v>0.56999999999999995</v>
      </c>
      <c r="I1121">
        <v>4.5999999999999996</v>
      </c>
      <c r="J1121" s="4">
        <v>124</v>
      </c>
      <c r="K1121" t="s">
        <v>6994</v>
      </c>
      <c r="P1121" t="s">
        <v>6995</v>
      </c>
      <c r="Q1121" t="s">
        <v>6996</v>
      </c>
      <c r="R1121" t="s">
        <v>6997</v>
      </c>
      <c r="S1121" t="s">
        <v>6998</v>
      </c>
    </row>
    <row r="1122" spans="1:19">
      <c r="A1122" t="s">
        <v>6999</v>
      </c>
      <c r="B1122" t="s">
        <v>7000</v>
      </c>
      <c r="C1122" s="5" t="str">
        <f t="shared" si="17"/>
        <v>Pigeon Kessel Multipurpose</v>
      </c>
      <c r="D1122" s="5" t="str">
        <f>PROPER(E1122)</f>
        <v>Home&amp;Kitchen|Kitchen&amp;Homeappliances|Smallkitchenappliances|Kettles&amp;Hotwaterdispensers|Electrickettles</v>
      </c>
      <c r="E1122" t="s">
        <v>6285</v>
      </c>
      <c r="F1122" s="2">
        <v>1499</v>
      </c>
      <c r="G1122" s="2">
        <v>1775</v>
      </c>
      <c r="H1122" s="1">
        <v>0.16</v>
      </c>
      <c r="I1122">
        <v>3.9</v>
      </c>
      <c r="J1122" s="4">
        <v>14667</v>
      </c>
      <c r="K1122" t="s">
        <v>7001</v>
      </c>
      <c r="P1122" t="s">
        <v>7002</v>
      </c>
      <c r="Q1122" t="s">
        <v>7003</v>
      </c>
      <c r="R1122" t="s">
        <v>7004</v>
      </c>
      <c r="S1122" t="s">
        <v>7005</v>
      </c>
    </row>
    <row r="1123" spans="1:19">
      <c r="A1123" t="s">
        <v>7006</v>
      </c>
      <c r="B1123" t="s">
        <v>7007</v>
      </c>
      <c r="C1123" s="5" t="str">
        <f t="shared" si="17"/>
        <v>C (DEVICE) Lint</v>
      </c>
      <c r="D1123" s="5" t="str">
        <f>PROPER(E1123)</f>
        <v>Home&amp;Kitchen|Kitchen&amp;Homeappliances|Vacuum,Cleaning&amp;Ironing|Irons,Steamers&amp;Accessories|Lintshavers</v>
      </c>
      <c r="E1123" t="s">
        <v>6309</v>
      </c>
      <c r="F1123">
        <v>469</v>
      </c>
      <c r="G1123" s="2">
        <v>1599</v>
      </c>
      <c r="H1123" s="1">
        <v>0.71</v>
      </c>
      <c r="I1123">
        <v>3.7</v>
      </c>
      <c r="J1123" s="4">
        <v>6</v>
      </c>
      <c r="K1123" t="s">
        <v>7008</v>
      </c>
      <c r="P1123" t="s">
        <v>7009</v>
      </c>
      <c r="Q1123" t="s">
        <v>7010</v>
      </c>
      <c r="R1123" t="s">
        <v>7011</v>
      </c>
      <c r="S1123" t="s">
        <v>7012</v>
      </c>
    </row>
    <row r="1124" spans="1:19">
      <c r="A1124" t="s">
        <v>7013</v>
      </c>
      <c r="B1124" t="s">
        <v>7014</v>
      </c>
      <c r="C1124" s="5" t="str">
        <f t="shared" si="17"/>
        <v>Pigeon by Stovekraft</v>
      </c>
      <c r="D1124" s="5" t="str">
        <f>PROPER(E1124)</f>
        <v>Home&amp;Kitchen|Kitchen&amp;Homeappliances|Smallkitchenappliances|Pop-Uptoasters</v>
      </c>
      <c r="E1124" t="s">
        <v>6935</v>
      </c>
      <c r="F1124" s="2">
        <v>1099</v>
      </c>
      <c r="G1124" s="2">
        <v>1795</v>
      </c>
      <c r="H1124" s="1">
        <v>0.39</v>
      </c>
      <c r="I1124">
        <v>4.2</v>
      </c>
      <c r="J1124" s="4">
        <v>4244</v>
      </c>
      <c r="K1124" t="s">
        <v>7015</v>
      </c>
      <c r="P1124" t="s">
        <v>7016</v>
      </c>
      <c r="Q1124" t="s">
        <v>7017</v>
      </c>
      <c r="R1124" t="s">
        <v>7018</v>
      </c>
      <c r="S1124" t="s">
        <v>7019</v>
      </c>
    </row>
    <row r="1125" spans="1:19">
      <c r="A1125" t="s">
        <v>7020</v>
      </c>
      <c r="B1125" t="s">
        <v>7021</v>
      </c>
      <c r="C1125" s="5" t="str">
        <f t="shared" si="17"/>
        <v>Bajaj OFR Room</v>
      </c>
      <c r="D1125" s="5" t="str">
        <f>PROPER(E1125)</f>
        <v>Home&amp;Kitchen|Heating,Cooling&amp;Airquality|Roomheaters|Fanheaters</v>
      </c>
      <c r="E1125" t="s">
        <v>6301</v>
      </c>
      <c r="F1125" s="2">
        <v>9590</v>
      </c>
      <c r="G1125" s="2">
        <v>15999</v>
      </c>
      <c r="H1125" s="1">
        <v>0.4</v>
      </c>
      <c r="I1125">
        <v>4.0999999999999996</v>
      </c>
      <c r="J1125" s="4">
        <v>1017</v>
      </c>
      <c r="K1125" t="s">
        <v>7022</v>
      </c>
      <c r="P1125" t="s">
        <v>7023</v>
      </c>
      <c r="Q1125" t="s">
        <v>7024</v>
      </c>
      <c r="R1125" t="s">
        <v>7025</v>
      </c>
      <c r="S1125" t="s">
        <v>7026</v>
      </c>
    </row>
    <row r="1126" spans="1:19">
      <c r="A1126" t="s">
        <v>7027</v>
      </c>
      <c r="B1126" t="s">
        <v>7028</v>
      </c>
      <c r="C1126" s="5" t="str">
        <f t="shared" si="17"/>
        <v>Luminous Vento Deluxe</v>
      </c>
      <c r="D1126" s="5" t="str">
        <f>PROPER(E1126)</f>
        <v>Home&amp;Kitchen|Heating,Cooling&amp;Airquality|Fans|Exhaustfans</v>
      </c>
      <c r="E1126" t="s">
        <v>7029</v>
      </c>
      <c r="F1126">
        <v>999</v>
      </c>
      <c r="G1126" s="2">
        <v>1490</v>
      </c>
      <c r="H1126" s="1">
        <v>0.33</v>
      </c>
      <c r="I1126">
        <v>4.0999999999999996</v>
      </c>
      <c r="J1126" s="4">
        <v>12999</v>
      </c>
      <c r="K1126" t="s">
        <v>7030</v>
      </c>
      <c r="P1126" t="s">
        <v>7031</v>
      </c>
      <c r="Q1126" t="s">
        <v>7032</v>
      </c>
      <c r="R1126" t="s">
        <v>7033</v>
      </c>
      <c r="S1126" t="s">
        <v>7034</v>
      </c>
    </row>
    <row r="1127" spans="1:19">
      <c r="A1127" t="s">
        <v>7035</v>
      </c>
      <c r="B1127" t="s">
        <v>7036</v>
      </c>
      <c r="C1127" s="5" t="str">
        <f t="shared" si="17"/>
        <v>Wipro Vesta 1.8</v>
      </c>
      <c r="D1127" s="5" t="str">
        <f>PROPER(E1127)</f>
        <v>Home&amp;Kitchen|Kitchen&amp;Homeappliances|Smallkitchenappliances|Kettles&amp;Hotwaterdispensers|Kettle&amp;Toastersets</v>
      </c>
      <c r="E1127" t="s">
        <v>6443</v>
      </c>
      <c r="F1127" s="2">
        <v>1299</v>
      </c>
      <c r="G1127" s="2">
        <v>1999</v>
      </c>
      <c r="H1127" s="1">
        <v>0.35</v>
      </c>
      <c r="I1127">
        <v>3.8</v>
      </c>
      <c r="J1127" s="4">
        <v>311</v>
      </c>
      <c r="K1127" t="s">
        <v>7037</v>
      </c>
      <c r="P1127" t="s">
        <v>7038</v>
      </c>
      <c r="Q1127" t="s">
        <v>7039</v>
      </c>
      <c r="R1127" t="s">
        <v>7040</v>
      </c>
      <c r="S1127" t="s">
        <v>7041</v>
      </c>
    </row>
    <row r="1128" spans="1:19">
      <c r="A1128" t="s">
        <v>7042</v>
      </c>
      <c r="B1128" t="s">
        <v>7043</v>
      </c>
      <c r="C1128" s="5" t="str">
        <f t="shared" si="17"/>
        <v>Kitchen Mart Stainless</v>
      </c>
      <c r="D1128" s="5" t="str">
        <f>PROPER(E1128)</f>
        <v>Home&amp;Kitchen|Kitchen&amp;Homeappliances|Coffee,Tea&amp;Espresso|Dripcoffeemachines</v>
      </c>
      <c r="E1128" t="s">
        <v>7044</v>
      </c>
      <c r="F1128">
        <v>292</v>
      </c>
      <c r="G1128">
        <v>499</v>
      </c>
      <c r="H1128" s="1">
        <v>0.41</v>
      </c>
      <c r="I1128">
        <v>4.0999999999999996</v>
      </c>
      <c r="J1128" s="4">
        <v>4238</v>
      </c>
      <c r="K1128" t="s">
        <v>7045</v>
      </c>
      <c r="P1128" t="s">
        <v>7046</v>
      </c>
      <c r="Q1128" t="s">
        <v>7047</v>
      </c>
      <c r="R1128" t="s">
        <v>7048</v>
      </c>
      <c r="S1128" t="s">
        <v>7049</v>
      </c>
    </row>
    <row r="1129" spans="1:19">
      <c r="A1129" t="s">
        <v>7050</v>
      </c>
      <c r="B1129" t="s">
        <v>7051</v>
      </c>
      <c r="C1129" s="5" t="str">
        <f t="shared" si="17"/>
        <v>Ikea 903.391.72 Polypropylene</v>
      </c>
      <c r="D1129" s="5" t="str">
        <f>PROPER(E1129)</f>
        <v>Home&amp;Kitchen|Kitchen&amp;Homeappliances|Smallkitchenappliances|Vacuumsealers</v>
      </c>
      <c r="E1129" t="s">
        <v>6812</v>
      </c>
      <c r="F1129">
        <v>160</v>
      </c>
      <c r="G1129">
        <v>299</v>
      </c>
      <c r="H1129" s="1">
        <v>0.46</v>
      </c>
      <c r="I1129">
        <v>4.5999999999999996</v>
      </c>
      <c r="J1129" s="4">
        <v>2781</v>
      </c>
      <c r="K1129" t="s">
        <v>7052</v>
      </c>
      <c r="P1129" t="s">
        <v>7053</v>
      </c>
      <c r="Q1129" t="s">
        <v>7054</v>
      </c>
      <c r="R1129" t="s">
        <v>7055</v>
      </c>
      <c r="S1129" t="s">
        <v>7056</v>
      </c>
    </row>
    <row r="1130" spans="1:19">
      <c r="A1130" t="s">
        <v>7057</v>
      </c>
      <c r="B1130" t="s">
        <v>7058</v>
      </c>
      <c r="C1130" s="5" t="str">
        <f t="shared" si="17"/>
        <v>HUL Pureit Germkill</v>
      </c>
      <c r="D1130" s="5" t="str">
        <f>PROPER(E1130)</f>
        <v>Home&amp;Kitchen|Kitchen&amp;Homeappliances|Waterpurifiers&amp;Accessories|Waterpurifieraccessories</v>
      </c>
      <c r="E1130" t="s">
        <v>7059</v>
      </c>
      <c r="F1130">
        <v>600</v>
      </c>
      <c r="G1130">
        <v>600</v>
      </c>
      <c r="H1130" s="1">
        <v>0</v>
      </c>
      <c r="I1130">
        <v>4.0999999999999996</v>
      </c>
      <c r="J1130" s="4">
        <v>10907</v>
      </c>
      <c r="K1130" t="s">
        <v>7060</v>
      </c>
      <c r="P1130" t="s">
        <v>7061</v>
      </c>
      <c r="Q1130" t="s">
        <v>7062</v>
      </c>
      <c r="R1130" t="s">
        <v>7063</v>
      </c>
      <c r="S1130" t="s">
        <v>7064</v>
      </c>
    </row>
    <row r="1131" spans="1:19">
      <c r="A1131" t="s">
        <v>7065</v>
      </c>
      <c r="B1131" t="s">
        <v>7066</v>
      </c>
      <c r="C1131" s="5" t="str">
        <f t="shared" si="17"/>
        <v>HUL Pureit Germkill</v>
      </c>
      <c r="D1131" s="5" t="str">
        <f>PROPER(E1131)</f>
        <v>Home&amp;Kitchen|Kitchen&amp;Homeappliances|Waterpurifiers&amp;Accessories|Watercartridges</v>
      </c>
      <c r="E1131" t="s">
        <v>7067</v>
      </c>
      <c r="F1131" s="2">
        <v>1130</v>
      </c>
      <c r="G1131" s="2">
        <v>1130</v>
      </c>
      <c r="H1131" s="1">
        <v>0</v>
      </c>
      <c r="I1131">
        <v>4.2</v>
      </c>
      <c r="J1131" s="4">
        <v>13250</v>
      </c>
      <c r="K1131" t="s">
        <v>7068</v>
      </c>
      <c r="P1131" t="s">
        <v>7069</v>
      </c>
      <c r="Q1131" t="s">
        <v>7070</v>
      </c>
      <c r="R1131" t="s">
        <v>7071</v>
      </c>
      <c r="S1131" t="s">
        <v>7072</v>
      </c>
    </row>
    <row r="1132" spans="1:19">
      <c r="A1132" t="s">
        <v>7073</v>
      </c>
      <c r="B1132" t="s">
        <v>7074</v>
      </c>
      <c r="C1132" s="5" t="str">
        <f t="shared" si="17"/>
        <v>Prestige Iris 750</v>
      </c>
      <c r="D1132" s="5" t="str">
        <f>PROPER(E1132)</f>
        <v>Home&amp;Kitchen|Kitchen&amp;Homeappliances|Smallkitchenappliances|Mixergrinders</v>
      </c>
      <c r="E1132" t="s">
        <v>6406</v>
      </c>
      <c r="F1132" s="2">
        <v>3249</v>
      </c>
      <c r="G1132" s="2">
        <v>6295</v>
      </c>
      <c r="H1132" s="1">
        <v>0.48</v>
      </c>
      <c r="I1132">
        <v>3.9</v>
      </c>
      <c r="J1132" s="4">
        <v>43070</v>
      </c>
      <c r="K1132" t="s">
        <v>7075</v>
      </c>
      <c r="P1132" t="s">
        <v>7076</v>
      </c>
      <c r="Q1132" t="s">
        <v>7077</v>
      </c>
      <c r="R1132" t="s">
        <v>7078</v>
      </c>
      <c r="S1132" t="s">
        <v>7079</v>
      </c>
    </row>
    <row r="1133" spans="1:19">
      <c r="A1133" t="s">
        <v>7080</v>
      </c>
      <c r="B1133" t="s">
        <v>7081</v>
      </c>
      <c r="C1133" s="5" t="str">
        <f t="shared" si="17"/>
        <v>Preethi Blue Leaf</v>
      </c>
      <c r="D1133" s="5" t="str">
        <f>PROPER(E1133)</f>
        <v>Home&amp;Kitchen|Kitchen&amp;Homeappliances|Smallkitchenappliances|Mixergrinders</v>
      </c>
      <c r="E1133" t="s">
        <v>6406</v>
      </c>
      <c r="F1133" s="2">
        <v>3599</v>
      </c>
      <c r="G1133" s="2">
        <v>9455</v>
      </c>
      <c r="H1133" s="1">
        <v>0.62</v>
      </c>
      <c r="I1133">
        <v>4.0999999999999996</v>
      </c>
      <c r="J1133" s="4">
        <v>11828</v>
      </c>
      <c r="K1133" t="s">
        <v>7082</v>
      </c>
      <c r="P1133" t="s">
        <v>7083</v>
      </c>
      <c r="Q1133" t="s">
        <v>7084</v>
      </c>
      <c r="R1133" t="s">
        <v>7085</v>
      </c>
      <c r="S1133" t="s">
        <v>7086</v>
      </c>
    </row>
    <row r="1134" spans="1:19">
      <c r="A1134" t="s">
        <v>7087</v>
      </c>
      <c r="B1134" t="s">
        <v>7088</v>
      </c>
      <c r="C1134" s="5" t="str">
        <f t="shared" si="17"/>
        <v>Themisto 350 Watts</v>
      </c>
      <c r="D1134" s="5" t="str">
        <f>PROPER(E1134)</f>
        <v>Home&amp;Kitchen|Kitchen&amp;Homeappliances|Smallkitchenappliances|Eggboilers</v>
      </c>
      <c r="E1134" t="s">
        <v>6633</v>
      </c>
      <c r="F1134">
        <v>368</v>
      </c>
      <c r="G1134">
        <v>699</v>
      </c>
      <c r="H1134" s="1">
        <v>0.47</v>
      </c>
      <c r="I1134">
        <v>4.0999999999999996</v>
      </c>
      <c r="J1134" s="4">
        <v>1240</v>
      </c>
      <c r="K1134" t="s">
        <v>7089</v>
      </c>
      <c r="P1134" t="s">
        <v>7090</v>
      </c>
      <c r="Q1134" t="s">
        <v>7091</v>
      </c>
      <c r="R1134" t="s">
        <v>7092</v>
      </c>
      <c r="S1134" t="s">
        <v>7093</v>
      </c>
    </row>
    <row r="1135" spans="1:19">
      <c r="A1135" t="s">
        <v>7094</v>
      </c>
      <c r="B1135" t="s">
        <v>7095</v>
      </c>
      <c r="C1135" s="5" t="str">
        <f t="shared" si="17"/>
        <v>Butterfly Smart Mixer</v>
      </c>
      <c r="D1135" s="5" t="str">
        <f>PROPER(E1135)</f>
        <v>Home&amp;Kitchen|Kitchen&amp;Homeappliances|Smallkitchenappliances|Mixergrinders</v>
      </c>
      <c r="E1135" t="s">
        <v>6406</v>
      </c>
      <c r="F1135" s="2">
        <v>3199</v>
      </c>
      <c r="G1135" s="2">
        <v>4999</v>
      </c>
      <c r="H1135" s="1">
        <v>0.36</v>
      </c>
      <c r="I1135">
        <v>4</v>
      </c>
      <c r="J1135" s="4">
        <v>20869</v>
      </c>
      <c r="K1135" t="s">
        <v>7096</v>
      </c>
      <c r="P1135" t="s">
        <v>7097</v>
      </c>
      <c r="Q1135" t="s">
        <v>7098</v>
      </c>
      <c r="R1135" t="s">
        <v>7099</v>
      </c>
      <c r="S1135" t="s">
        <v>7100</v>
      </c>
    </row>
    <row r="1136" spans="1:19">
      <c r="A1136" t="s">
        <v>7101</v>
      </c>
      <c r="B1136" t="s">
        <v>7102</v>
      </c>
      <c r="C1136" s="5" t="str">
        <f t="shared" si="17"/>
        <v>KENT Smart Multi</v>
      </c>
      <c r="D1136" s="5" t="str">
        <f>PROPER(E1136)</f>
        <v>Home&amp;Kitchen|Kitchen&amp;Homeappliances|Smallkitchenappliances|Rice&amp;Pastacookers</v>
      </c>
      <c r="E1136" t="s">
        <v>7103</v>
      </c>
      <c r="F1136" s="2">
        <v>1599</v>
      </c>
      <c r="G1136" s="2">
        <v>2900</v>
      </c>
      <c r="H1136" s="1">
        <v>0.45</v>
      </c>
      <c r="I1136">
        <v>3.7</v>
      </c>
      <c r="J1136" s="4">
        <v>441</v>
      </c>
      <c r="K1136" t="s">
        <v>7104</v>
      </c>
      <c r="P1136" t="s">
        <v>7105</v>
      </c>
      <c r="Q1136" t="s">
        <v>7106</v>
      </c>
      <c r="R1136" t="s">
        <v>7107</v>
      </c>
      <c r="S1136" t="s">
        <v>7108</v>
      </c>
    </row>
    <row r="1137" spans="1:19">
      <c r="A1137" t="s">
        <v>7109</v>
      </c>
      <c r="B1137" t="s">
        <v>7110</v>
      </c>
      <c r="C1137" s="5" t="str">
        <f t="shared" si="17"/>
        <v>InstaCuppa Portable Blender</v>
      </c>
      <c r="D1137" s="5" t="str">
        <f>PROPER(E1137)</f>
        <v>Home&amp;Kitchen|Kitchen&amp;Homeappliances|Smallkitchenappliances|Handblenders</v>
      </c>
      <c r="E1137" t="s">
        <v>6390</v>
      </c>
      <c r="F1137" s="2">
        <v>1999</v>
      </c>
      <c r="G1137" s="2">
        <v>2499</v>
      </c>
      <c r="H1137" s="1">
        <v>0.2</v>
      </c>
      <c r="I1137">
        <v>4.0999999999999996</v>
      </c>
      <c r="J1137" s="4">
        <v>1034</v>
      </c>
      <c r="K1137" t="s">
        <v>7111</v>
      </c>
      <c r="P1137" t="s">
        <v>7112</v>
      </c>
      <c r="Q1137" t="s">
        <v>7113</v>
      </c>
      <c r="R1137" t="s">
        <v>7114</v>
      </c>
      <c r="S1137" t="s">
        <v>7115</v>
      </c>
    </row>
    <row r="1138" spans="1:19">
      <c r="A1138" t="s">
        <v>7116</v>
      </c>
      <c r="B1138" t="s">
        <v>7117</v>
      </c>
      <c r="C1138" s="5" t="str">
        <f t="shared" si="17"/>
        <v>USHA EI 1602</v>
      </c>
      <c r="D1138" s="5" t="str">
        <f>PROPER(E1138)</f>
        <v>Home&amp;Kitchen|Kitchen&amp;Homeappliances|Vacuum,Cleaning&amp;Ironing|Irons,Steamers&amp;Accessories|Irons|Dryirons</v>
      </c>
      <c r="E1138" t="s">
        <v>6398</v>
      </c>
      <c r="F1138">
        <v>616</v>
      </c>
      <c r="G1138" s="2">
        <v>1190</v>
      </c>
      <c r="H1138" s="1">
        <v>0.48</v>
      </c>
      <c r="I1138">
        <v>4.0999999999999996</v>
      </c>
      <c r="J1138" s="4">
        <v>37126</v>
      </c>
      <c r="K1138" t="s">
        <v>7118</v>
      </c>
      <c r="P1138" t="s">
        <v>7119</v>
      </c>
      <c r="Q1138" t="s">
        <v>7120</v>
      </c>
      <c r="R1138" t="s">
        <v>7121</v>
      </c>
      <c r="S1138" t="s">
        <v>7122</v>
      </c>
    </row>
    <row r="1139" spans="1:19">
      <c r="A1139" t="s">
        <v>7123</v>
      </c>
      <c r="B1139" t="s">
        <v>7124</v>
      </c>
      <c r="C1139" s="5" t="str">
        <f t="shared" si="17"/>
        <v>KENT 16044 Hand</v>
      </c>
      <c r="D1139" s="5" t="str">
        <f>PROPER(E1139)</f>
        <v>Home&amp;Kitchen|Kitchen&amp;Homeappliances|Smallkitchenappliances|Handblenders</v>
      </c>
      <c r="E1139" t="s">
        <v>6390</v>
      </c>
      <c r="F1139" s="2">
        <v>1499</v>
      </c>
      <c r="G1139" s="2">
        <v>2100</v>
      </c>
      <c r="H1139" s="1">
        <v>0.28999999999999998</v>
      </c>
      <c r="I1139">
        <v>4.0999999999999996</v>
      </c>
      <c r="J1139" s="4">
        <v>6355</v>
      </c>
      <c r="K1139" t="s">
        <v>7125</v>
      </c>
      <c r="P1139" t="s">
        <v>7126</v>
      </c>
      <c r="Q1139" t="s">
        <v>7127</v>
      </c>
      <c r="R1139" t="s">
        <v>7128</v>
      </c>
      <c r="S1139" t="s">
        <v>7129</v>
      </c>
    </row>
    <row r="1140" spans="1:19">
      <c r="A1140" t="s">
        <v>7130</v>
      </c>
      <c r="B1140" t="s">
        <v>7131</v>
      </c>
      <c r="C1140" s="5" t="str">
        <f t="shared" si="17"/>
        <v>White Feather Portable</v>
      </c>
      <c r="D1140" s="5" t="str">
        <f>PROPER(E1140)</f>
        <v>Home&amp;Kitchen|Kitchen&amp;Homeappliances|Smallkitchenappliances|Vacuumsealers</v>
      </c>
      <c r="E1140" t="s">
        <v>6812</v>
      </c>
      <c r="F1140">
        <v>199</v>
      </c>
      <c r="G1140">
        <v>499</v>
      </c>
      <c r="H1140" s="1">
        <v>0.6</v>
      </c>
      <c r="I1140">
        <v>3.3</v>
      </c>
      <c r="J1140" s="4">
        <v>12</v>
      </c>
      <c r="K1140" t="s">
        <v>7132</v>
      </c>
      <c r="P1140" t="s">
        <v>7133</v>
      </c>
      <c r="Q1140" t="s">
        <v>7134</v>
      </c>
      <c r="R1140" t="s">
        <v>7135</v>
      </c>
      <c r="S1140" t="s">
        <v>7136</v>
      </c>
    </row>
    <row r="1141" spans="1:19">
      <c r="A1141" t="s">
        <v>7137</v>
      </c>
      <c r="B1141" t="s">
        <v>7138</v>
      </c>
      <c r="C1141" s="5" t="str">
        <f t="shared" si="17"/>
        <v>Crompton IHL 152</v>
      </c>
      <c r="D1141" s="5" t="str">
        <f>PROPER(E1141)</f>
        <v>Home&amp;Kitchen|Heating,Cooling&amp;Airquality|Waterheaters&amp;Geysers|Immersionrods</v>
      </c>
      <c r="E1141" t="s">
        <v>6501</v>
      </c>
      <c r="F1141">
        <v>610</v>
      </c>
      <c r="G1141">
        <v>825</v>
      </c>
      <c r="H1141" s="1">
        <v>0.26</v>
      </c>
      <c r="I1141">
        <v>4.0999999999999996</v>
      </c>
      <c r="J1141" s="4">
        <v>13165</v>
      </c>
      <c r="K1141" t="s">
        <v>7139</v>
      </c>
      <c r="P1141" t="s">
        <v>7140</v>
      </c>
      <c r="Q1141" t="s">
        <v>7141</v>
      </c>
      <c r="R1141" t="s">
        <v>7142</v>
      </c>
      <c r="S1141" t="s">
        <v>7143</v>
      </c>
    </row>
    <row r="1142" spans="1:19">
      <c r="A1142" t="s">
        <v>7144</v>
      </c>
      <c r="B1142" t="s">
        <v>7145</v>
      </c>
      <c r="C1142" s="5" t="str">
        <f t="shared" si="17"/>
        <v>InstaCuppa Rechargeable Mini</v>
      </c>
      <c r="D1142" s="5" t="str">
        <f>PROPER(E1142)</f>
        <v>Home&amp;Kitchen|Kitchen&amp;Homeappliances|Smallkitchenappliances|Minifoodprocessors&amp;Choppers</v>
      </c>
      <c r="E1142" t="s">
        <v>6747</v>
      </c>
      <c r="F1142">
        <v>999</v>
      </c>
      <c r="G1142" s="2">
        <v>1499</v>
      </c>
      <c r="H1142" s="1">
        <v>0.33</v>
      </c>
      <c r="I1142">
        <v>4.0999999999999996</v>
      </c>
      <c r="J1142" s="4">
        <v>1646</v>
      </c>
      <c r="K1142" t="s">
        <v>7146</v>
      </c>
      <c r="P1142" t="s">
        <v>7147</v>
      </c>
      <c r="Q1142" t="s">
        <v>7148</v>
      </c>
      <c r="R1142" t="s">
        <v>7149</v>
      </c>
      <c r="S1142" t="s">
        <v>7150</v>
      </c>
    </row>
    <row r="1143" spans="1:19">
      <c r="A1143" t="s">
        <v>7151</v>
      </c>
      <c r="B1143" t="s">
        <v>7152</v>
      </c>
      <c r="C1143" s="5" t="str">
        <f t="shared" si="17"/>
        <v>Philips PowerPro FC9352/01</v>
      </c>
      <c r="D1143" s="5" t="str">
        <f>PROPER(E1143)</f>
        <v>Home&amp;Kitchen|Kitchen&amp;Homeappliances|Vacuum,Cleaning&amp;Ironing|Vacuums&amp;Floorcare|Vacuums|Canistervacuums</v>
      </c>
      <c r="E1143" t="s">
        <v>6842</v>
      </c>
      <c r="F1143" s="2">
        <v>8999</v>
      </c>
      <c r="G1143" s="2">
        <v>9995</v>
      </c>
      <c r="H1143" s="1">
        <v>0.1</v>
      </c>
      <c r="I1143">
        <v>4.4000000000000004</v>
      </c>
      <c r="J1143" s="4">
        <v>17994</v>
      </c>
      <c r="K1143" t="s">
        <v>7153</v>
      </c>
      <c r="P1143" t="s">
        <v>7154</v>
      </c>
      <c r="Q1143" t="s">
        <v>7155</v>
      </c>
      <c r="R1143" t="s">
        <v>7156</v>
      </c>
      <c r="S1143" t="s">
        <v>7157</v>
      </c>
    </row>
    <row r="1144" spans="1:19">
      <c r="A1144" t="s">
        <v>7158</v>
      </c>
      <c r="B1144" t="s">
        <v>7159</v>
      </c>
      <c r="C1144" s="5" t="str">
        <f t="shared" si="17"/>
        <v>SAIELLIN Electric Lint</v>
      </c>
      <c r="D1144" s="5" t="str">
        <f>PROPER(E1144)</f>
        <v>Home&amp;Kitchen|Kitchen&amp;Homeappliances|Vacuum,Cleaning&amp;Ironing|Irons,Steamers&amp;Accessories|Lintshavers</v>
      </c>
      <c r="E1144" t="s">
        <v>6309</v>
      </c>
      <c r="F1144">
        <v>453</v>
      </c>
      <c r="G1144">
        <v>999</v>
      </c>
      <c r="H1144" s="1">
        <v>0.55000000000000004</v>
      </c>
      <c r="I1144">
        <v>4.3</v>
      </c>
      <c r="J1144" s="4">
        <v>610</v>
      </c>
      <c r="K1144" t="s">
        <v>7160</v>
      </c>
      <c r="P1144" t="s">
        <v>7161</v>
      </c>
      <c r="Q1144" t="s">
        <v>7162</v>
      </c>
      <c r="R1144" t="s">
        <v>7163</v>
      </c>
      <c r="S1144" t="s">
        <v>7164</v>
      </c>
    </row>
    <row r="1145" spans="1:19">
      <c r="A1145" t="s">
        <v>7165</v>
      </c>
      <c r="B1145" t="s">
        <v>7166</v>
      </c>
      <c r="C1145" s="5" t="str">
        <f t="shared" si="17"/>
        <v>Cookwell Bullet Mixer</v>
      </c>
      <c r="D1145" s="5" t="str">
        <f>PROPER(E1145)</f>
        <v>Home&amp;Kitchen|Kitchen&amp;Homeappliances|Smallkitchenappliances|Mixergrinders</v>
      </c>
      <c r="E1145" t="s">
        <v>6406</v>
      </c>
      <c r="F1145" s="2">
        <v>2464</v>
      </c>
      <c r="G1145" s="2">
        <v>6000</v>
      </c>
      <c r="H1145" s="1">
        <v>0.59</v>
      </c>
      <c r="I1145">
        <v>4.0999999999999996</v>
      </c>
      <c r="J1145" s="4">
        <v>8866</v>
      </c>
      <c r="K1145" t="s">
        <v>7167</v>
      </c>
      <c r="P1145" t="s">
        <v>7168</v>
      </c>
      <c r="Q1145" t="s">
        <v>7169</v>
      </c>
      <c r="R1145" t="s">
        <v>7170</v>
      </c>
      <c r="S1145" t="s">
        <v>7171</v>
      </c>
    </row>
    <row r="1146" spans="1:19">
      <c r="A1146" t="s">
        <v>7172</v>
      </c>
      <c r="B1146" t="s">
        <v>7173</v>
      </c>
      <c r="C1146" s="5" t="str">
        <f t="shared" si="17"/>
        <v>Prestige PRWO 1.8-2</v>
      </c>
      <c r="D1146" s="5" t="str">
        <f>PROPER(E1146)</f>
        <v>Home&amp;Kitchen|Kitchen&amp;Homeappliances|Smallkitchenappliances|Rice&amp;Pastacookers</v>
      </c>
      <c r="E1146" t="s">
        <v>7103</v>
      </c>
      <c r="F1146" s="2">
        <v>2719</v>
      </c>
      <c r="G1146" s="2">
        <v>3945</v>
      </c>
      <c r="H1146" s="1">
        <v>0.31</v>
      </c>
      <c r="I1146">
        <v>3.7</v>
      </c>
      <c r="J1146" s="4">
        <v>13406</v>
      </c>
      <c r="K1146" t="s">
        <v>7174</v>
      </c>
      <c r="P1146" t="s">
        <v>7175</v>
      </c>
      <c r="Q1146" t="s">
        <v>7176</v>
      </c>
      <c r="R1146" t="s">
        <v>7177</v>
      </c>
      <c r="S1146" t="s">
        <v>7178</v>
      </c>
    </row>
    <row r="1147" spans="1:19">
      <c r="A1147" t="s">
        <v>7179</v>
      </c>
      <c r="B1147" t="s">
        <v>7180</v>
      </c>
      <c r="C1147" s="5" t="str">
        <f t="shared" si="17"/>
        <v>Swiffer Instant Electric</v>
      </c>
      <c r="D1147" s="5" t="str">
        <f>PROPER(E1147)</f>
        <v>Home&amp;Kitchen|Heating,Cooling&amp;Airquality|Waterheaters&amp;Geysers|Instantwaterheaters</v>
      </c>
      <c r="E1147" t="s">
        <v>6414</v>
      </c>
      <c r="F1147" s="2">
        <v>1439</v>
      </c>
      <c r="G1147" s="2">
        <v>1999</v>
      </c>
      <c r="H1147" s="1">
        <v>0.28000000000000003</v>
      </c>
      <c r="I1147">
        <v>4.8</v>
      </c>
      <c r="J1147" s="4">
        <v>53803</v>
      </c>
      <c r="K1147" t="s">
        <v>7181</v>
      </c>
      <c r="P1147" t="s">
        <v>7182</v>
      </c>
      <c r="Q1147" t="s">
        <v>7183</v>
      </c>
      <c r="R1147" t="s">
        <v>7184</v>
      </c>
      <c r="S1147" t="s">
        <v>7185</v>
      </c>
    </row>
    <row r="1148" spans="1:19">
      <c r="A1148" t="s">
        <v>7186</v>
      </c>
      <c r="B1148" t="s">
        <v>7187</v>
      </c>
      <c r="C1148" s="5" t="str">
        <f t="shared" si="17"/>
        <v>InstaCuppa Portable Blender</v>
      </c>
      <c r="D1148" s="5" t="str">
        <f>PROPER(E1148)</f>
        <v>Home&amp;Kitchen|Kitchen&amp;Homeappliances|Smallkitchenappliances|Handblenders</v>
      </c>
      <c r="E1148" t="s">
        <v>6390</v>
      </c>
      <c r="F1148" s="2">
        <v>2799</v>
      </c>
      <c r="G1148" s="2">
        <v>3499</v>
      </c>
      <c r="H1148" s="1">
        <v>0.2</v>
      </c>
      <c r="I1148">
        <v>4.5</v>
      </c>
      <c r="J1148" s="4">
        <v>546</v>
      </c>
      <c r="K1148" t="s">
        <v>7188</v>
      </c>
      <c r="P1148" t="s">
        <v>7189</v>
      </c>
      <c r="Q1148" t="s">
        <v>7190</v>
      </c>
      <c r="R1148" t="s">
        <v>7191</v>
      </c>
      <c r="S1148" t="s">
        <v>7192</v>
      </c>
    </row>
    <row r="1149" spans="1:19">
      <c r="A1149" t="s">
        <v>7193</v>
      </c>
      <c r="B1149" t="s">
        <v>7194</v>
      </c>
      <c r="C1149" s="5" t="str">
        <f t="shared" si="17"/>
        <v>Lifelong LLWH106 Flash</v>
      </c>
      <c r="D1149" s="5" t="str">
        <f>PROPER(E1149)</f>
        <v>Home&amp;Kitchen|Heating,Cooling&amp;Airquality|Waterheaters&amp;Geysers|Instantwaterheaters</v>
      </c>
      <c r="E1149" t="s">
        <v>6414</v>
      </c>
      <c r="F1149" s="2">
        <v>2088</v>
      </c>
      <c r="G1149" s="2">
        <v>5550</v>
      </c>
      <c r="H1149" s="1">
        <v>0.62</v>
      </c>
      <c r="I1149">
        <v>4</v>
      </c>
      <c r="J1149" s="4">
        <v>5292</v>
      </c>
      <c r="K1149" t="s">
        <v>7195</v>
      </c>
      <c r="P1149" t="s">
        <v>7196</v>
      </c>
      <c r="Q1149" t="s">
        <v>9481</v>
      </c>
      <c r="R1149" t="s">
        <v>7197</v>
      </c>
      <c r="S1149" t="s">
        <v>7198</v>
      </c>
    </row>
    <row r="1150" spans="1:19">
      <c r="A1150" t="s">
        <v>7199</v>
      </c>
      <c r="B1150" t="s">
        <v>7200</v>
      </c>
      <c r="C1150" s="5" t="str">
        <f t="shared" si="17"/>
        <v>Hindware Atlantic Compacto</v>
      </c>
      <c r="D1150" s="5" t="str">
        <f>PROPER(E1150)</f>
        <v>Home&amp;Kitchen|Heating,Cooling&amp;Airquality|Waterheaters&amp;Geysers|Instantwaterheaters</v>
      </c>
      <c r="E1150" t="s">
        <v>6414</v>
      </c>
      <c r="F1150" s="2">
        <v>2399</v>
      </c>
      <c r="G1150" s="2">
        <v>4590</v>
      </c>
      <c r="H1150" s="1">
        <v>0.48</v>
      </c>
      <c r="I1150">
        <v>4.0999999999999996</v>
      </c>
      <c r="J1150" s="4">
        <v>444</v>
      </c>
      <c r="K1150" t="s">
        <v>7201</v>
      </c>
      <c r="P1150" t="s">
        <v>7202</v>
      </c>
      <c r="Q1150" t="s">
        <v>7203</v>
      </c>
      <c r="R1150" t="s">
        <v>7204</v>
      </c>
      <c r="S1150" t="s">
        <v>7205</v>
      </c>
    </row>
    <row r="1151" spans="1:19">
      <c r="A1151" t="s">
        <v>7206</v>
      </c>
      <c r="B1151" t="s">
        <v>7207</v>
      </c>
      <c r="C1151" s="5" t="str">
        <f t="shared" si="17"/>
        <v>ATOM Selves-MH 200</v>
      </c>
      <c r="D1151" s="5" t="str">
        <f>PROPER(E1151)</f>
        <v>Home&amp;Kitchen|Kitchen&amp;Homeappliances|Smallkitchenappliances|Digitalkitchenscales</v>
      </c>
      <c r="E1151" t="s">
        <v>6317</v>
      </c>
      <c r="F1151">
        <v>308</v>
      </c>
      <c r="G1151">
        <v>499</v>
      </c>
      <c r="H1151" s="1">
        <v>0.38</v>
      </c>
      <c r="I1151">
        <v>3.9</v>
      </c>
      <c r="J1151" s="4">
        <v>4584</v>
      </c>
      <c r="K1151" t="s">
        <v>7208</v>
      </c>
      <c r="P1151" t="s">
        <v>7209</v>
      </c>
      <c r="Q1151" t="s">
        <v>7210</v>
      </c>
      <c r="R1151" t="s">
        <v>7211</v>
      </c>
      <c r="S1151" t="s">
        <v>7212</v>
      </c>
    </row>
    <row r="1152" spans="1:19">
      <c r="A1152" t="s">
        <v>7213</v>
      </c>
      <c r="B1152" t="s">
        <v>7214</v>
      </c>
      <c r="C1152" s="5" t="str">
        <f t="shared" si="17"/>
        <v>Crompton InstaBliss 3-L</v>
      </c>
      <c r="D1152" s="5" t="str">
        <f>PROPER(E1152)</f>
        <v>Home&amp;Kitchen|Heating,Cooling&amp;Airquality|Waterheaters&amp;Geysers|Instantwaterheaters</v>
      </c>
      <c r="E1152" t="s">
        <v>6414</v>
      </c>
      <c r="F1152" s="2">
        <v>2599</v>
      </c>
      <c r="G1152" s="2">
        <v>4400</v>
      </c>
      <c r="H1152" s="1">
        <v>0.41</v>
      </c>
      <c r="I1152">
        <v>4.0999999999999996</v>
      </c>
      <c r="J1152" s="4">
        <v>14947</v>
      </c>
      <c r="K1152" t="s">
        <v>7215</v>
      </c>
      <c r="P1152" t="s">
        <v>7216</v>
      </c>
      <c r="Q1152" t="s">
        <v>7217</v>
      </c>
      <c r="R1152" t="s">
        <v>7218</v>
      </c>
      <c r="S1152" t="s">
        <v>7219</v>
      </c>
    </row>
    <row r="1153" spans="1:19">
      <c r="A1153" t="s">
        <v>7220</v>
      </c>
      <c r="B1153" t="s">
        <v>7221</v>
      </c>
      <c r="C1153" s="5" t="str">
        <f t="shared" si="17"/>
        <v>Croma 1100 W</v>
      </c>
      <c r="D1153" s="5" t="str">
        <f>PROPER(E1153)</f>
        <v>Home&amp;Kitchen|Kitchen&amp;Homeappliances|Vacuum,Cleaning&amp;Ironing|Irons,Steamers&amp;Accessories|Irons|Dryirons</v>
      </c>
      <c r="E1153" t="s">
        <v>6398</v>
      </c>
      <c r="F1153">
        <v>479</v>
      </c>
      <c r="G1153" s="2">
        <v>1000</v>
      </c>
      <c r="H1153" s="1">
        <v>0.52</v>
      </c>
      <c r="I1153">
        <v>4.2</v>
      </c>
      <c r="J1153" s="4">
        <v>1559</v>
      </c>
      <c r="K1153" t="s">
        <v>7222</v>
      </c>
      <c r="P1153" t="s">
        <v>7223</v>
      </c>
      <c r="Q1153" t="s">
        <v>7224</v>
      </c>
      <c r="R1153" t="s">
        <v>7225</v>
      </c>
      <c r="S1153" t="s">
        <v>7226</v>
      </c>
    </row>
    <row r="1154" spans="1:19">
      <c r="A1154" t="s">
        <v>7227</v>
      </c>
      <c r="B1154" t="s">
        <v>7228</v>
      </c>
      <c r="C1154" s="5" t="str">
        <f t="shared" si="17"/>
        <v>Lint Roller with</v>
      </c>
      <c r="D1154" s="5" t="str">
        <f>PROPER(E1154)</f>
        <v>Home&amp;Kitchen|Kitchen&amp;Homeappliances|Vacuum,Cleaning&amp;Ironing|Irons,Steamers&amp;Accessories|Lintshavers</v>
      </c>
      <c r="E1154" t="s">
        <v>6309</v>
      </c>
      <c r="F1154">
        <v>245</v>
      </c>
      <c r="G1154">
        <v>299</v>
      </c>
      <c r="H1154" s="1">
        <v>0.18</v>
      </c>
      <c r="I1154">
        <v>4.0999999999999996</v>
      </c>
      <c r="J1154" s="4">
        <v>1660</v>
      </c>
      <c r="K1154" t="s">
        <v>7229</v>
      </c>
      <c r="P1154" t="s">
        <v>7230</v>
      </c>
      <c r="Q1154" t="s">
        <v>7231</v>
      </c>
      <c r="R1154" t="s">
        <v>7232</v>
      </c>
      <c r="S1154" t="s">
        <v>7233</v>
      </c>
    </row>
    <row r="1155" spans="1:19">
      <c r="A1155" t="s">
        <v>7234</v>
      </c>
      <c r="B1155" t="s">
        <v>7235</v>
      </c>
      <c r="C1155" s="5" t="str">
        <f t="shared" ref="C1155:C1218" si="18">TRIM(LEFT(B1155,FIND(" ",B1155,FIND(" ",B1155,FIND(" ",B1155)+1)+1)))</f>
        <v>Portable Lint Remover</v>
      </c>
      <c r="D1155" s="5" t="str">
        <f>PROPER(E1155)</f>
        <v>Home&amp;Kitchen|Kitchen&amp;Homeappliances|Vacuum,Cleaning&amp;Ironing|Irons,Steamers&amp;Accessories|Lintshavers</v>
      </c>
      <c r="E1155" t="s">
        <v>6309</v>
      </c>
      <c r="F1155">
        <v>179</v>
      </c>
      <c r="G1155">
        <v>799</v>
      </c>
      <c r="H1155" s="1">
        <v>0.78</v>
      </c>
      <c r="I1155">
        <v>3.5</v>
      </c>
      <c r="J1155" s="4">
        <v>132</v>
      </c>
      <c r="K1155" t="s">
        <v>7236</v>
      </c>
      <c r="P1155" t="s">
        <v>7237</v>
      </c>
      <c r="Q1155" t="s">
        <v>7238</v>
      </c>
      <c r="R1155" t="s">
        <v>7239</v>
      </c>
      <c r="S1155" t="s">
        <v>7240</v>
      </c>
    </row>
    <row r="1156" spans="1:19">
      <c r="A1156" t="s">
        <v>7241</v>
      </c>
      <c r="B1156" t="s">
        <v>7242</v>
      </c>
      <c r="C1156" s="5" t="str">
        <f t="shared" si="18"/>
        <v>atomberg Renesa 1200mm</v>
      </c>
      <c r="D1156" s="5" t="str">
        <f>PROPER(E1156)</f>
        <v>Home&amp;Kitchen|Heating,Cooling&amp;Airquality|Fans|Ceilingfans</v>
      </c>
      <c r="E1156" t="s">
        <v>6820</v>
      </c>
      <c r="F1156" s="2">
        <v>3569</v>
      </c>
      <c r="G1156" s="2">
        <v>5190</v>
      </c>
      <c r="H1156" s="1">
        <v>0.31</v>
      </c>
      <c r="I1156">
        <v>4.3</v>
      </c>
      <c r="J1156" s="4">
        <v>28629</v>
      </c>
      <c r="K1156" t="s">
        <v>7243</v>
      </c>
      <c r="P1156" t="s">
        <v>9482</v>
      </c>
      <c r="Q1156" t="s">
        <v>9483</v>
      </c>
      <c r="R1156" t="s">
        <v>7244</v>
      </c>
      <c r="S1156" t="s">
        <v>7245</v>
      </c>
    </row>
    <row r="1157" spans="1:19">
      <c r="A1157" t="s">
        <v>7246</v>
      </c>
      <c r="B1157" t="s">
        <v>7247</v>
      </c>
      <c r="C1157" s="5" t="str">
        <f t="shared" si="18"/>
        <v>Pigeon by Stovekraft</v>
      </c>
      <c r="D1157" s="5" t="str">
        <f>PROPER(E1157)</f>
        <v>Home&amp;Kitchen|Kitchen&amp;Homeappliances|Smallkitchenappliances|Kettles&amp;Hotwaterdispensers|Electrickettles</v>
      </c>
      <c r="E1157" t="s">
        <v>6285</v>
      </c>
      <c r="F1157">
        <v>699</v>
      </c>
      <c r="G1157" s="2">
        <v>1345</v>
      </c>
      <c r="H1157" s="1">
        <v>0.48</v>
      </c>
      <c r="I1157">
        <v>3.9</v>
      </c>
      <c r="J1157" s="4">
        <v>8446</v>
      </c>
      <c r="K1157" t="s">
        <v>7248</v>
      </c>
      <c r="P1157" t="s">
        <v>7249</v>
      </c>
      <c r="Q1157" t="s">
        <v>7250</v>
      </c>
      <c r="R1157" t="s">
        <v>7251</v>
      </c>
      <c r="S1157" t="s">
        <v>7252</v>
      </c>
    </row>
    <row r="1158" spans="1:19">
      <c r="A1158" t="s">
        <v>7253</v>
      </c>
      <c r="B1158" t="s">
        <v>7254</v>
      </c>
      <c r="C1158" s="5" t="str">
        <f t="shared" si="18"/>
        <v>Usha CookJoy (CJ1600WPC)</v>
      </c>
      <c r="D1158" s="5" t="str">
        <f>PROPER(E1158)</f>
        <v>Home&amp;Kitchen|Kitchen&amp;Homeappliances|Smallkitchenappliances|Inductioncooktop</v>
      </c>
      <c r="E1158" t="s">
        <v>6361</v>
      </c>
      <c r="F1158" s="2">
        <v>2089</v>
      </c>
      <c r="G1158" s="2">
        <v>4000</v>
      </c>
      <c r="H1158" s="1">
        <v>0.48</v>
      </c>
      <c r="I1158">
        <v>4.2</v>
      </c>
      <c r="J1158" s="4">
        <v>11199</v>
      </c>
      <c r="K1158" t="s">
        <v>7255</v>
      </c>
      <c r="P1158" t="s">
        <v>7256</v>
      </c>
      <c r="Q1158" t="s">
        <v>7257</v>
      </c>
      <c r="R1158" t="s">
        <v>7258</v>
      </c>
      <c r="S1158" t="s">
        <v>7259</v>
      </c>
    </row>
    <row r="1159" spans="1:19">
      <c r="A1159" t="s">
        <v>7260</v>
      </c>
      <c r="B1159" t="s">
        <v>7261</v>
      </c>
      <c r="C1159" s="5" t="str">
        <f t="shared" si="18"/>
        <v>Reffair AX30 [MAX]</v>
      </c>
      <c r="D1159" s="5" t="str">
        <f>PROPER(E1159)</f>
        <v>Car&amp;Motorbike|Caraccessories|Interioraccessories|Airpurifiers&amp;Ionizers</v>
      </c>
      <c r="E1159" t="s">
        <v>7262</v>
      </c>
      <c r="F1159" s="2">
        <v>2339</v>
      </c>
      <c r="G1159" s="2">
        <v>4000</v>
      </c>
      <c r="H1159" s="1">
        <v>0.42</v>
      </c>
      <c r="I1159">
        <v>3.8</v>
      </c>
      <c r="J1159" s="4">
        <v>1118</v>
      </c>
      <c r="K1159" t="s">
        <v>7263</v>
      </c>
      <c r="P1159" t="s">
        <v>7264</v>
      </c>
      <c r="Q1159" t="s">
        <v>7265</v>
      </c>
      <c r="R1159" t="s">
        <v>7266</v>
      </c>
      <c r="S1159" t="s">
        <v>7267</v>
      </c>
    </row>
    <row r="1160" spans="1:19">
      <c r="A1160" t="s">
        <v>7268</v>
      </c>
      <c r="B1160" t="s">
        <v>7269</v>
      </c>
      <c r="C1160" s="5" t="str">
        <f t="shared" si="18"/>
        <v>!!1000 Watt/2000-Watt Room</v>
      </c>
      <c r="D1160" s="5" t="str">
        <f>PROPER(E1160)</f>
        <v>Home&amp;Kitchen|Heating,Cooling&amp;Airquality|Roomheaters|Fanheaters</v>
      </c>
      <c r="E1160" t="s">
        <v>6301</v>
      </c>
      <c r="F1160">
        <v>784</v>
      </c>
      <c r="G1160" s="2">
        <v>1599</v>
      </c>
      <c r="H1160" s="1">
        <v>0.51</v>
      </c>
      <c r="I1160">
        <v>4.5</v>
      </c>
      <c r="J1160" s="4">
        <v>11</v>
      </c>
      <c r="K1160" t="s">
        <v>7270</v>
      </c>
      <c r="P1160" t="s">
        <v>7271</v>
      </c>
      <c r="Q1160" t="s">
        <v>7272</v>
      </c>
      <c r="R1160" t="s">
        <v>7273</v>
      </c>
      <c r="S1160" t="s">
        <v>7274</v>
      </c>
    </row>
    <row r="1161" spans="1:19">
      <c r="A1161" t="s">
        <v>7275</v>
      </c>
      <c r="B1161" t="s">
        <v>7276</v>
      </c>
      <c r="C1161" s="5" t="str">
        <f t="shared" si="18"/>
        <v>Eureka Forbes Wet</v>
      </c>
      <c r="D1161" s="5" t="str">
        <f>PROPER(E1161)</f>
        <v>Home&amp;Kitchen|Kitchen&amp;Homeappliances|Vacuum,Cleaning&amp;Ironing|Vacuums&amp;Floorcare|Vacuums|Wet-Dryvacuums</v>
      </c>
      <c r="E1161" t="s">
        <v>7277</v>
      </c>
      <c r="F1161" s="2">
        <v>5499</v>
      </c>
      <c r="G1161" s="2">
        <v>9999</v>
      </c>
      <c r="H1161" s="1">
        <v>0.45</v>
      </c>
      <c r="I1161">
        <v>3.8</v>
      </c>
      <c r="J1161" s="4">
        <v>4353</v>
      </c>
      <c r="K1161" t="s">
        <v>7278</v>
      </c>
      <c r="P1161" t="s">
        <v>7279</v>
      </c>
      <c r="Q1161" t="s">
        <v>7280</v>
      </c>
      <c r="R1161" t="s">
        <v>7281</v>
      </c>
      <c r="S1161" t="s">
        <v>7282</v>
      </c>
    </row>
    <row r="1162" spans="1:19">
      <c r="A1162" t="s">
        <v>7283</v>
      </c>
      <c r="B1162" t="s">
        <v>7284</v>
      </c>
      <c r="C1162" s="5" t="str">
        <f t="shared" si="18"/>
        <v>Activa Heat-Max 2000</v>
      </c>
      <c r="D1162" s="5" t="str">
        <f>PROPER(E1162)</f>
        <v>Home&amp;Kitchen|Heating,Cooling&amp;Airquality|Roomheaters|Fanheaters</v>
      </c>
      <c r="E1162" t="s">
        <v>6301</v>
      </c>
      <c r="F1162">
        <v>899</v>
      </c>
      <c r="G1162" s="2">
        <v>1990</v>
      </c>
      <c r="H1162" s="1">
        <v>0.55000000000000004</v>
      </c>
      <c r="I1162">
        <v>4.0999999999999996</v>
      </c>
      <c r="J1162" s="4">
        <v>185</v>
      </c>
      <c r="K1162" t="s">
        <v>7285</v>
      </c>
      <c r="P1162" t="s">
        <v>7286</v>
      </c>
      <c r="Q1162" t="s">
        <v>7287</v>
      </c>
      <c r="R1162" t="s">
        <v>7288</v>
      </c>
      <c r="S1162" t="s">
        <v>7289</v>
      </c>
    </row>
    <row r="1163" spans="1:19">
      <c r="A1163" t="s">
        <v>7290</v>
      </c>
      <c r="B1163" t="s">
        <v>7291</v>
      </c>
      <c r="C1163" s="5" t="str">
        <f t="shared" si="18"/>
        <v>PHILIPS HL1655/00 Hand</v>
      </c>
      <c r="D1163" s="5" t="str">
        <f>PROPER(E1163)</f>
        <v>Home&amp;Kitchen|Kitchen&amp;Homeappliances|Smallkitchenappliances|Handblenders</v>
      </c>
      <c r="E1163" t="s">
        <v>6390</v>
      </c>
      <c r="F1163" s="2">
        <v>1695</v>
      </c>
      <c r="G1163" s="2">
        <v>1695</v>
      </c>
      <c r="H1163" s="1">
        <v>0</v>
      </c>
      <c r="I1163">
        <v>4.2</v>
      </c>
      <c r="J1163" s="4">
        <v>14290</v>
      </c>
      <c r="K1163" t="s">
        <v>7292</v>
      </c>
      <c r="P1163" t="s">
        <v>7293</v>
      </c>
      <c r="Q1163" t="s">
        <v>7294</v>
      </c>
      <c r="R1163" t="s">
        <v>7295</v>
      </c>
      <c r="S1163" t="s">
        <v>7296</v>
      </c>
    </row>
    <row r="1164" spans="1:19">
      <c r="A1164" t="s">
        <v>7297</v>
      </c>
      <c r="B1164" t="s">
        <v>7298</v>
      </c>
      <c r="C1164" s="5" t="str">
        <f t="shared" si="18"/>
        <v>Bajaj DX-2 600W</v>
      </c>
      <c r="D1164" s="5" t="str">
        <f>PROPER(E1164)</f>
        <v>Home&amp;Kitchen|Kitchen&amp;Homeappliances|Vacuum,Cleaning&amp;Ironing|Irons,Steamers&amp;Accessories|Irons|Dryirons</v>
      </c>
      <c r="E1164" t="s">
        <v>6398</v>
      </c>
      <c r="F1164">
        <v>499</v>
      </c>
      <c r="G1164">
        <v>940</v>
      </c>
      <c r="H1164" s="1">
        <v>0.47</v>
      </c>
      <c r="I1164">
        <v>4.0999999999999996</v>
      </c>
      <c r="J1164" s="4">
        <v>3036</v>
      </c>
      <c r="K1164" t="s">
        <v>6871</v>
      </c>
      <c r="P1164" t="s">
        <v>7299</v>
      </c>
      <c r="Q1164" t="s">
        <v>7300</v>
      </c>
      <c r="R1164" t="s">
        <v>7301</v>
      </c>
      <c r="S1164" t="s">
        <v>7302</v>
      </c>
    </row>
    <row r="1165" spans="1:19">
      <c r="A1165" t="s">
        <v>7303</v>
      </c>
      <c r="B1165" t="s">
        <v>7304</v>
      </c>
      <c r="C1165" s="5" t="str">
        <f t="shared" si="18"/>
        <v>V-Guard Zio Instant</v>
      </c>
      <c r="D1165" s="5" t="str">
        <f>PROPER(E1165)</f>
        <v>Home&amp;Kitchen|Heating,Cooling&amp;Airquality|Waterheaters&amp;Geysers|Instantwaterheaters</v>
      </c>
      <c r="E1165" t="s">
        <v>6414</v>
      </c>
      <c r="F1165" s="2">
        <v>2699</v>
      </c>
      <c r="G1165" s="2">
        <v>4700</v>
      </c>
      <c r="H1165" s="1">
        <v>0.43</v>
      </c>
      <c r="I1165">
        <v>4.2</v>
      </c>
      <c r="J1165" s="4">
        <v>1296</v>
      </c>
      <c r="K1165" t="s">
        <v>7305</v>
      </c>
      <c r="P1165" t="s">
        <v>7306</v>
      </c>
      <c r="Q1165" t="s">
        <v>7307</v>
      </c>
      <c r="R1165" t="s">
        <v>7308</v>
      </c>
      <c r="S1165" t="s">
        <v>7309</v>
      </c>
    </row>
    <row r="1166" spans="1:19">
      <c r="A1166" t="s">
        <v>7310</v>
      </c>
      <c r="B1166" t="s">
        <v>7311</v>
      </c>
      <c r="C1166" s="5" t="str">
        <f t="shared" si="18"/>
        <v>Homeistic Applience‚Ñ¢ Instant</v>
      </c>
      <c r="D1166" s="5" t="str">
        <f>PROPER(E1166)</f>
        <v>Home&amp;Kitchen|Heating,Cooling&amp;Airquality|Waterheaters&amp;Geysers|Instantwaterheaters</v>
      </c>
      <c r="E1166" t="s">
        <v>6414</v>
      </c>
      <c r="F1166" s="2">
        <v>1448</v>
      </c>
      <c r="G1166" s="2">
        <v>2999</v>
      </c>
      <c r="H1166" s="1">
        <v>0.52</v>
      </c>
      <c r="I1166">
        <v>4.5</v>
      </c>
      <c r="J1166" s="4">
        <v>19</v>
      </c>
      <c r="K1166" t="s">
        <v>7312</v>
      </c>
      <c r="P1166" t="s">
        <v>7313</v>
      </c>
      <c r="Q1166" t="s">
        <v>7314</v>
      </c>
      <c r="R1166" t="s">
        <v>7315</v>
      </c>
      <c r="S1166" t="s">
        <v>7316</v>
      </c>
    </row>
    <row r="1167" spans="1:19">
      <c r="A1167" t="s">
        <v>7317</v>
      </c>
      <c r="B1167" t="s">
        <v>7318</v>
      </c>
      <c r="C1167" s="5" t="str">
        <f t="shared" si="18"/>
        <v>Kitchenwell 18Pc Plastic</v>
      </c>
      <c r="D1167" s="5" t="str">
        <f>PROPER(E1167)</f>
        <v>Home&amp;Kitchen|Kitchen&amp;Homeappliances|Smallkitchenappliances|Vacuumsealers</v>
      </c>
      <c r="E1167" t="s">
        <v>6812</v>
      </c>
      <c r="F1167">
        <v>79</v>
      </c>
      <c r="G1167">
        <v>79</v>
      </c>
      <c r="H1167" s="1">
        <v>0</v>
      </c>
      <c r="I1167">
        <v>4</v>
      </c>
      <c r="J1167" s="4">
        <v>97</v>
      </c>
      <c r="K1167" t="s">
        <v>7319</v>
      </c>
      <c r="P1167" t="s">
        <v>7320</v>
      </c>
      <c r="Q1167" t="s">
        <v>9484</v>
      </c>
      <c r="R1167" t="s">
        <v>7321</v>
      </c>
      <c r="S1167" t="s">
        <v>7322</v>
      </c>
    </row>
    <row r="1168" spans="1:19">
      <c r="A1168" t="s">
        <v>7323</v>
      </c>
      <c r="B1168" t="s">
        <v>7324</v>
      </c>
      <c r="C1168" s="5" t="str">
        <f t="shared" si="18"/>
        <v>Havells Instanio 10</v>
      </c>
      <c r="D1168" s="5" t="str">
        <f>PROPER(E1168)</f>
        <v>Home&amp;Kitchen|Heating,Cooling&amp;Airquality|Waterheaters&amp;Geysers|Storagewaterheaters</v>
      </c>
      <c r="E1168" t="s">
        <v>6451</v>
      </c>
      <c r="F1168" s="2">
        <v>6990</v>
      </c>
      <c r="G1168" s="2">
        <v>14290</v>
      </c>
      <c r="H1168" s="1">
        <v>0.51</v>
      </c>
      <c r="I1168">
        <v>4.4000000000000004</v>
      </c>
      <c r="J1168" s="4">
        <v>1771</v>
      </c>
      <c r="K1168" t="s">
        <v>7325</v>
      </c>
      <c r="P1168" t="s">
        <v>7326</v>
      </c>
      <c r="Q1168" t="s">
        <v>7327</v>
      </c>
      <c r="R1168" t="s">
        <v>7328</v>
      </c>
      <c r="S1168" t="s">
        <v>7329</v>
      </c>
    </row>
    <row r="1169" spans="1:19">
      <c r="A1169" t="s">
        <v>7330</v>
      </c>
      <c r="B1169" t="s">
        <v>7331</v>
      </c>
      <c r="C1169" s="5" t="str">
        <f t="shared" si="18"/>
        <v>Prestige PIC 16.0+</v>
      </c>
      <c r="D1169" s="5" t="str">
        <f>PROPER(E1169)</f>
        <v>Home&amp;Kitchen|Kitchen&amp;Homeappliances|Smallkitchenappliances|Inductioncooktop</v>
      </c>
      <c r="E1169" t="s">
        <v>6361</v>
      </c>
      <c r="F1169" s="2">
        <v>2698</v>
      </c>
      <c r="G1169" s="2">
        <v>3945</v>
      </c>
      <c r="H1169" s="1">
        <v>0.32</v>
      </c>
      <c r="I1169">
        <v>4</v>
      </c>
      <c r="J1169" s="4">
        <v>15034</v>
      </c>
      <c r="K1169" t="s">
        <v>7332</v>
      </c>
      <c r="P1169" t="s">
        <v>7333</v>
      </c>
      <c r="Q1169" t="s">
        <v>7334</v>
      </c>
      <c r="R1169" t="s">
        <v>7335</v>
      </c>
      <c r="S1169" t="s">
        <v>7336</v>
      </c>
    </row>
    <row r="1170" spans="1:19">
      <c r="A1170" t="s">
        <v>7337</v>
      </c>
      <c r="B1170" t="s">
        <v>7338</v>
      </c>
      <c r="C1170" s="5" t="str">
        <f t="shared" si="18"/>
        <v>AGARO 33398 Rapid</v>
      </c>
      <c r="D1170" s="5" t="str">
        <f>PROPER(E1170)</f>
        <v>Home&amp;Kitchen|Kitchen&amp;Homeappliances|Vacuum,Cleaning&amp;Ironing|Vacuums&amp;Floorcare|Vacuums|Wet-Dryvacuums</v>
      </c>
      <c r="E1170" t="s">
        <v>7277</v>
      </c>
      <c r="F1170" s="2">
        <v>3199</v>
      </c>
      <c r="G1170" s="2">
        <v>5999</v>
      </c>
      <c r="H1170" s="1">
        <v>0.47</v>
      </c>
      <c r="I1170">
        <v>4</v>
      </c>
      <c r="J1170" s="4">
        <v>3242</v>
      </c>
      <c r="K1170" t="s">
        <v>7339</v>
      </c>
      <c r="P1170" t="s">
        <v>7340</v>
      </c>
      <c r="Q1170" t="s">
        <v>7341</v>
      </c>
      <c r="R1170" t="s">
        <v>7342</v>
      </c>
      <c r="S1170" t="s">
        <v>7343</v>
      </c>
    </row>
    <row r="1171" spans="1:19">
      <c r="A1171" t="s">
        <v>7344</v>
      </c>
      <c r="B1171" t="s">
        <v>7345</v>
      </c>
      <c r="C1171" s="5" t="str">
        <f t="shared" si="18"/>
        <v>KENT 16026 Electric</v>
      </c>
      <c r="D1171" s="5" t="str">
        <f>PROPER(E1171)</f>
        <v>Home&amp;Kitchen|Kitchen&amp;Homeappliances|Smallkitchenappliances|Kettles&amp;Hotwaterdispensers|Kettle&amp;Toastersets</v>
      </c>
      <c r="E1171" t="s">
        <v>6443</v>
      </c>
      <c r="F1171" s="2">
        <v>1199</v>
      </c>
      <c r="G1171" s="2">
        <v>1950</v>
      </c>
      <c r="H1171" s="1">
        <v>0.39</v>
      </c>
      <c r="I1171">
        <v>3.9</v>
      </c>
      <c r="J1171" s="4">
        <v>2832</v>
      </c>
      <c r="K1171" t="s">
        <v>7346</v>
      </c>
      <c r="P1171" t="s">
        <v>7347</v>
      </c>
      <c r="Q1171" t="s">
        <v>7348</v>
      </c>
      <c r="R1171" t="s">
        <v>7349</v>
      </c>
      <c r="S1171" t="s">
        <v>7350</v>
      </c>
    </row>
    <row r="1172" spans="1:19">
      <c r="A1172" t="s">
        <v>7351</v>
      </c>
      <c r="B1172" t="s">
        <v>7352</v>
      </c>
      <c r="C1172" s="5" t="str">
        <f t="shared" si="18"/>
        <v>SKYTONE Stainless Steel</v>
      </c>
      <c r="D1172" s="5" t="str">
        <f>PROPER(E1172)</f>
        <v>Home&amp;Kitchen|Kitchen&amp;Homeappliances|Smallkitchenappliances|Minifoodprocessors&amp;Choppers</v>
      </c>
      <c r="E1172" t="s">
        <v>6747</v>
      </c>
      <c r="F1172" s="2">
        <v>1414</v>
      </c>
      <c r="G1172" s="2">
        <v>2799</v>
      </c>
      <c r="H1172" s="1">
        <v>0.49</v>
      </c>
      <c r="I1172">
        <v>4</v>
      </c>
      <c r="J1172" s="4">
        <v>1498</v>
      </c>
      <c r="K1172" t="s">
        <v>7353</v>
      </c>
      <c r="P1172" t="s">
        <v>7354</v>
      </c>
      <c r="Q1172" t="s">
        <v>7355</v>
      </c>
      <c r="R1172" t="s">
        <v>7356</v>
      </c>
      <c r="S1172" t="s">
        <v>7357</v>
      </c>
    </row>
    <row r="1173" spans="1:19">
      <c r="A1173" t="s">
        <v>7358</v>
      </c>
      <c r="B1173" t="s">
        <v>7359</v>
      </c>
      <c r="C1173" s="5" t="str">
        <f t="shared" si="18"/>
        <v>KENT 16088 Vogue</v>
      </c>
      <c r="D1173" s="5" t="str">
        <f>PROPER(E1173)</f>
        <v>Home&amp;Kitchen|Kitchen&amp;Homeappliances|Smallkitchenappliances|Kettles&amp;Hotwaterdispensers|Electrickettles</v>
      </c>
      <c r="E1173" t="s">
        <v>6285</v>
      </c>
      <c r="F1173">
        <v>999</v>
      </c>
      <c r="G1173" s="2">
        <v>1950</v>
      </c>
      <c r="H1173" s="1">
        <v>0.49</v>
      </c>
      <c r="I1173">
        <v>3.8</v>
      </c>
      <c r="J1173" s="4">
        <v>305</v>
      </c>
      <c r="K1173" t="s">
        <v>7360</v>
      </c>
      <c r="P1173" t="s">
        <v>7361</v>
      </c>
      <c r="Q1173" t="s">
        <v>7362</v>
      </c>
      <c r="R1173" t="s">
        <v>7363</v>
      </c>
      <c r="S1173" t="s">
        <v>7364</v>
      </c>
    </row>
    <row r="1174" spans="1:19">
      <c r="A1174" t="s">
        <v>7365</v>
      </c>
      <c r="B1174" t="s">
        <v>7366</v>
      </c>
      <c r="C1174" s="5" t="str">
        <f t="shared" si="18"/>
        <v>Eureka Forbes Supervac</v>
      </c>
      <c r="D1174" s="5" t="str">
        <f>PROPER(E1174)</f>
        <v>Home&amp;Kitchen|Kitchen&amp;Homeappliances|Vacuum,Cleaning&amp;Ironing|Vacuums&amp;Floorcare|Vacuums|Canistervacuums</v>
      </c>
      <c r="E1174" t="s">
        <v>6842</v>
      </c>
      <c r="F1174" s="2">
        <v>5999</v>
      </c>
      <c r="G1174" s="2">
        <v>9999</v>
      </c>
      <c r="H1174" s="1">
        <v>0.4</v>
      </c>
      <c r="I1174">
        <v>4.2</v>
      </c>
      <c r="J1174" s="4">
        <v>1191</v>
      </c>
      <c r="K1174" t="s">
        <v>7367</v>
      </c>
      <c r="P1174" t="s">
        <v>7368</v>
      </c>
      <c r="Q1174" t="s">
        <v>7369</v>
      </c>
      <c r="R1174" t="s">
        <v>7370</v>
      </c>
      <c r="S1174" t="s">
        <v>7371</v>
      </c>
    </row>
    <row r="1175" spans="1:19">
      <c r="A1175" t="s">
        <v>7372</v>
      </c>
      <c r="B1175" t="s">
        <v>7373</v>
      </c>
      <c r="C1175" s="5" t="str">
        <f t="shared" si="18"/>
        <v>Mi Air Purifier</v>
      </c>
      <c r="D1175" s="5" t="str">
        <f>PROPER(E1175)</f>
        <v>Home&amp;Kitchen|Heating,Cooling&amp;Airquality|Airpurifiers|Hepaairpurifiers</v>
      </c>
      <c r="E1175" t="s">
        <v>7374</v>
      </c>
      <c r="F1175" s="2">
        <v>9970</v>
      </c>
      <c r="G1175" s="2">
        <v>12999</v>
      </c>
      <c r="H1175" s="1">
        <v>0.23</v>
      </c>
      <c r="I1175">
        <v>4.3</v>
      </c>
      <c r="J1175" s="4">
        <v>4049</v>
      </c>
      <c r="K1175" t="s">
        <v>7375</v>
      </c>
      <c r="P1175" t="s">
        <v>7376</v>
      </c>
      <c r="Q1175" t="s">
        <v>7377</v>
      </c>
      <c r="R1175" t="s">
        <v>7378</v>
      </c>
      <c r="S1175" t="s">
        <v>7379</v>
      </c>
    </row>
    <row r="1176" spans="1:19">
      <c r="A1176" t="s">
        <v>7380</v>
      </c>
      <c r="B1176" t="s">
        <v>7381</v>
      </c>
      <c r="C1176" s="5" t="str">
        <f t="shared" si="18"/>
        <v>Tata Swach Bulb</v>
      </c>
      <c r="D1176" s="5" t="str">
        <f>PROPER(E1176)</f>
        <v>Home&amp;Kitchen|Kitchen&amp;Homeappliances|Waterpurifiers&amp;Accessories|Waterfilters&amp;Purifiers</v>
      </c>
      <c r="E1176" t="s">
        <v>7382</v>
      </c>
      <c r="F1176">
        <v>698</v>
      </c>
      <c r="G1176">
        <v>699</v>
      </c>
      <c r="H1176" s="1">
        <v>0</v>
      </c>
      <c r="I1176">
        <v>4.2</v>
      </c>
      <c r="J1176" s="4">
        <v>3160</v>
      </c>
      <c r="K1176" t="s">
        <v>7383</v>
      </c>
      <c r="P1176" t="s">
        <v>7384</v>
      </c>
      <c r="Q1176" t="s">
        <v>7385</v>
      </c>
      <c r="R1176" t="s">
        <v>7386</v>
      </c>
      <c r="S1176" t="s">
        <v>7387</v>
      </c>
    </row>
    <row r="1177" spans="1:19">
      <c r="A1177" t="s">
        <v>7388</v>
      </c>
      <c r="B1177" t="s">
        <v>7389</v>
      </c>
      <c r="C1177" s="5" t="str">
        <f t="shared" si="18"/>
        <v>Havells Ambrose 1200mm</v>
      </c>
      <c r="D1177" s="5" t="str">
        <f>PROPER(E1177)</f>
        <v>Home&amp;Kitchen|Heating,Cooling&amp;Airquality|Fans|Ceilingfans</v>
      </c>
      <c r="E1177" t="s">
        <v>6820</v>
      </c>
      <c r="F1177" s="2">
        <v>2199</v>
      </c>
      <c r="G1177" s="2">
        <v>3190</v>
      </c>
      <c r="H1177" s="1">
        <v>0.31</v>
      </c>
      <c r="I1177">
        <v>4.3</v>
      </c>
      <c r="J1177" s="4">
        <v>9650</v>
      </c>
      <c r="K1177" t="s">
        <v>7390</v>
      </c>
      <c r="P1177" t="s">
        <v>7391</v>
      </c>
      <c r="Q1177" t="s">
        <v>7392</v>
      </c>
      <c r="R1177" t="s">
        <v>7393</v>
      </c>
      <c r="S1177" t="s">
        <v>7394</v>
      </c>
    </row>
    <row r="1178" spans="1:19">
      <c r="A1178" t="s">
        <v>7395</v>
      </c>
      <c r="B1178" t="s">
        <v>7396</v>
      </c>
      <c r="C1178" s="5" t="str">
        <f t="shared" si="18"/>
        <v>PrettyKrafts Laundry Bag</v>
      </c>
      <c r="D1178" s="5" t="str">
        <f>PROPER(E1178)</f>
        <v>Home&amp;Kitchen|Homestorage&amp;Organization|Laundryorganization|Laundrybags</v>
      </c>
      <c r="E1178" t="s">
        <v>7397</v>
      </c>
      <c r="F1178">
        <v>320</v>
      </c>
      <c r="G1178">
        <v>799</v>
      </c>
      <c r="H1178" s="1">
        <v>0.6</v>
      </c>
      <c r="I1178">
        <v>4.2</v>
      </c>
      <c r="J1178" s="4">
        <v>3846</v>
      </c>
      <c r="K1178" t="s">
        <v>7398</v>
      </c>
      <c r="P1178" t="s">
        <v>7399</v>
      </c>
      <c r="Q1178" t="s">
        <v>7400</v>
      </c>
      <c r="R1178" t="s">
        <v>7401</v>
      </c>
      <c r="S1178" t="s">
        <v>7402</v>
      </c>
    </row>
    <row r="1179" spans="1:19">
      <c r="A1179" t="s">
        <v>7403</v>
      </c>
      <c r="B1179" t="s">
        <v>7404</v>
      </c>
      <c r="C1179" s="5" t="str">
        <f t="shared" si="18"/>
        <v>FABWARE Lint Remover</v>
      </c>
      <c r="D1179" s="5" t="str">
        <f>PROPER(E1179)</f>
        <v>Home&amp;Kitchen|Kitchen&amp;Homeappliances|Vacuum,Cleaning&amp;Ironing|Irons,Steamers&amp;Accessories|Lintshavers</v>
      </c>
      <c r="E1179" t="s">
        <v>6309</v>
      </c>
      <c r="F1179">
        <v>298</v>
      </c>
      <c r="G1179">
        <v>499</v>
      </c>
      <c r="H1179" s="1">
        <v>0.4</v>
      </c>
      <c r="I1179">
        <v>4.4000000000000004</v>
      </c>
      <c r="J1179" s="4">
        <v>290</v>
      </c>
      <c r="K1179" t="s">
        <v>7405</v>
      </c>
      <c r="P1179" t="s">
        <v>7406</v>
      </c>
      <c r="Q1179" t="s">
        <v>7407</v>
      </c>
      <c r="R1179" t="s">
        <v>7408</v>
      </c>
      <c r="S1179" t="s">
        <v>7409</v>
      </c>
    </row>
    <row r="1180" spans="1:19">
      <c r="A1180" t="s">
        <v>7410</v>
      </c>
      <c r="B1180" t="s">
        <v>7411</v>
      </c>
      <c r="C1180" s="5" t="str">
        <f t="shared" si="18"/>
        <v>Brayden Fito Atom</v>
      </c>
      <c r="D1180" s="5" t="str">
        <f>PROPER(E1180)</f>
        <v>Home&amp;Kitchen|Kitchen&amp;Homeappliances|Smallkitchenappliances|Juicermixergrinders</v>
      </c>
      <c r="E1180" t="s">
        <v>6568</v>
      </c>
      <c r="F1180" s="2">
        <v>1199</v>
      </c>
      <c r="G1180" s="2">
        <v>1499</v>
      </c>
      <c r="H1180" s="1">
        <v>0.2</v>
      </c>
      <c r="I1180">
        <v>3.8</v>
      </c>
      <c r="J1180" s="4">
        <v>2206</v>
      </c>
      <c r="K1180" t="s">
        <v>7412</v>
      </c>
      <c r="P1180" t="s">
        <v>7413</v>
      </c>
      <c r="Q1180" t="s">
        <v>7414</v>
      </c>
      <c r="R1180" t="s">
        <v>7415</v>
      </c>
      <c r="S1180" t="s">
        <v>7416</v>
      </c>
    </row>
    <row r="1181" spans="1:19">
      <c r="A1181" t="s">
        <v>7417</v>
      </c>
      <c r="B1181" t="s">
        <v>7418</v>
      </c>
      <c r="C1181" s="5" t="str">
        <f t="shared" si="18"/>
        <v>Bajaj Frore 1200</v>
      </c>
      <c r="D1181" s="5" t="str">
        <f>PROPER(E1181)</f>
        <v>Home&amp;Kitchen|Heating,Cooling&amp;Airquality|Fans|Ceilingfans</v>
      </c>
      <c r="E1181" t="s">
        <v>6820</v>
      </c>
      <c r="F1181" s="2">
        <v>1399</v>
      </c>
      <c r="G1181" s="2">
        <v>2660</v>
      </c>
      <c r="H1181" s="1">
        <v>0.47</v>
      </c>
      <c r="I1181">
        <v>4.0999999999999996</v>
      </c>
      <c r="J1181" s="4">
        <v>9349</v>
      </c>
      <c r="K1181" t="s">
        <v>7419</v>
      </c>
      <c r="P1181" t="s">
        <v>7420</v>
      </c>
      <c r="Q1181" t="s">
        <v>7421</v>
      </c>
      <c r="R1181" t="s">
        <v>7422</v>
      </c>
      <c r="S1181" t="s">
        <v>7423</v>
      </c>
    </row>
    <row r="1182" spans="1:19">
      <c r="A1182" t="s">
        <v>7424</v>
      </c>
      <c r="B1182" t="s">
        <v>7425</v>
      </c>
      <c r="C1182" s="5" t="str">
        <f t="shared" si="18"/>
        <v>Venus Digital Kitchen</v>
      </c>
      <c r="D1182" s="5" t="str">
        <f>PROPER(E1182)</f>
        <v>Home&amp;Kitchen|Kitchen&amp;Homeappliances|Smallkitchenappliances|Digitalkitchenscales</v>
      </c>
      <c r="E1182" t="s">
        <v>6317</v>
      </c>
      <c r="F1182">
        <v>599</v>
      </c>
      <c r="G1182" s="2">
        <v>2799</v>
      </c>
      <c r="H1182" s="1">
        <v>0.79</v>
      </c>
      <c r="I1182">
        <v>3.9</v>
      </c>
      <c r="J1182" s="4">
        <v>578</v>
      </c>
      <c r="K1182" t="s">
        <v>7426</v>
      </c>
      <c r="P1182" t="s">
        <v>7427</v>
      </c>
      <c r="Q1182" t="s">
        <v>7428</v>
      </c>
      <c r="R1182" t="s">
        <v>7429</v>
      </c>
      <c r="S1182" t="s">
        <v>7430</v>
      </c>
    </row>
    <row r="1183" spans="1:19">
      <c r="A1183" t="s">
        <v>7431</v>
      </c>
      <c r="B1183" t="s">
        <v>7432</v>
      </c>
      <c r="C1183" s="5" t="str">
        <f t="shared" si="18"/>
        <v>Bajaj ATX 4</v>
      </c>
      <c r="D1183" s="5" t="str">
        <f>PROPER(E1183)</f>
        <v>Home&amp;Kitchen|Kitchen&amp;Homeappliances|Smallkitchenappliances|Pop-Uptoasters</v>
      </c>
      <c r="E1183" t="s">
        <v>6935</v>
      </c>
      <c r="F1183" s="2">
        <v>1499</v>
      </c>
      <c r="G1183" s="2">
        <v>1499</v>
      </c>
      <c r="H1183" s="1">
        <v>0</v>
      </c>
      <c r="I1183">
        <v>4.3</v>
      </c>
      <c r="J1183" s="4">
        <v>9331</v>
      </c>
      <c r="K1183" t="s">
        <v>7433</v>
      </c>
      <c r="P1183" t="s">
        <v>7434</v>
      </c>
      <c r="Q1183" t="s">
        <v>7435</v>
      </c>
      <c r="R1183" t="s">
        <v>7436</v>
      </c>
      <c r="S1183" t="s">
        <v>7437</v>
      </c>
    </row>
    <row r="1184" spans="1:19">
      <c r="A1184" t="s">
        <v>7438</v>
      </c>
      <c r="B1184" t="s">
        <v>7439</v>
      </c>
      <c r="C1184" s="5" t="str">
        <f t="shared" si="18"/>
        <v>Coway Professional Air</v>
      </c>
      <c r="D1184" s="5" t="str">
        <f>PROPER(E1184)</f>
        <v>Home&amp;Kitchen|Heating,Cooling&amp;Airquality|Airpurifiers|Hepaairpurifiers</v>
      </c>
      <c r="E1184" t="s">
        <v>7374</v>
      </c>
      <c r="F1184" s="2">
        <v>14400</v>
      </c>
      <c r="G1184" s="2">
        <v>59900</v>
      </c>
      <c r="H1184" s="1">
        <v>0.76</v>
      </c>
      <c r="I1184">
        <v>4.4000000000000004</v>
      </c>
      <c r="J1184" s="4">
        <v>3837</v>
      </c>
      <c r="K1184" t="s">
        <v>7440</v>
      </c>
      <c r="P1184" t="s">
        <v>7441</v>
      </c>
      <c r="Q1184" t="s">
        <v>7442</v>
      </c>
      <c r="R1184" t="s">
        <v>7443</v>
      </c>
      <c r="S1184" t="s">
        <v>7444</v>
      </c>
    </row>
    <row r="1185" spans="1:19">
      <c r="A1185" t="s">
        <v>7445</v>
      </c>
      <c r="B1185" t="s">
        <v>7446</v>
      </c>
      <c r="C1185" s="5" t="str">
        <f t="shared" si="18"/>
        <v>KENT Gold Optima</v>
      </c>
      <c r="D1185" s="5" t="str">
        <f>PROPER(E1185)</f>
        <v>Home&amp;Kitchen|Kitchen&amp;Homeappliances|Waterpurifiers&amp;Accessories|Waterfilters&amp;Purifiers</v>
      </c>
      <c r="E1185" t="s">
        <v>7382</v>
      </c>
      <c r="F1185" s="2">
        <v>1699</v>
      </c>
      <c r="G1185" s="2">
        <v>1900</v>
      </c>
      <c r="H1185" s="1">
        <v>0.11</v>
      </c>
      <c r="I1185">
        <v>3.6</v>
      </c>
      <c r="J1185" s="4">
        <v>11456</v>
      </c>
      <c r="K1185" t="s">
        <v>7447</v>
      </c>
      <c r="P1185" t="s">
        <v>7448</v>
      </c>
      <c r="Q1185" t="s">
        <v>7449</v>
      </c>
      <c r="R1185" t="s">
        <v>7450</v>
      </c>
      <c r="S1185" t="s">
        <v>7451</v>
      </c>
    </row>
    <row r="1186" spans="1:19">
      <c r="A1186" t="s">
        <v>7452</v>
      </c>
      <c r="B1186" t="s">
        <v>7453</v>
      </c>
      <c r="C1186" s="5" t="str">
        <f t="shared" si="18"/>
        <v>HOMEPACK 750W Radiant</v>
      </c>
      <c r="D1186" s="5" t="str">
        <f>PROPER(E1186)</f>
        <v>Home&amp;Kitchen|Heating,Cooling&amp;Airquality|Roomheaters|Electricheaters</v>
      </c>
      <c r="E1186" t="s">
        <v>6293</v>
      </c>
      <c r="F1186">
        <v>649</v>
      </c>
      <c r="G1186">
        <v>999</v>
      </c>
      <c r="H1186" s="1">
        <v>0.35</v>
      </c>
      <c r="I1186">
        <v>3.8</v>
      </c>
      <c r="J1186" s="4">
        <v>49</v>
      </c>
      <c r="K1186" t="s">
        <v>7454</v>
      </c>
      <c r="P1186" t="s">
        <v>7455</v>
      </c>
      <c r="Q1186" t="s">
        <v>7456</v>
      </c>
      <c r="R1186" t="s">
        <v>7457</v>
      </c>
      <c r="S1186" t="s">
        <v>7458</v>
      </c>
    </row>
    <row r="1187" spans="1:19">
      <c r="A1187" t="s">
        <v>7459</v>
      </c>
      <c r="B1187" t="s">
        <v>7460</v>
      </c>
      <c r="C1187" s="5" t="str">
        <f t="shared" si="18"/>
        <v>Bajaj Rex 750W</v>
      </c>
      <c r="D1187" s="5" t="str">
        <f>PROPER(E1187)</f>
        <v>Home&amp;Kitchen|Kitchen&amp;Homeappliances|Smallkitchenappliances|Mixergrinders</v>
      </c>
      <c r="E1187" t="s">
        <v>6406</v>
      </c>
      <c r="F1187" s="2">
        <v>3249</v>
      </c>
      <c r="G1187" s="2">
        <v>6375</v>
      </c>
      <c r="H1187" s="1">
        <v>0.49</v>
      </c>
      <c r="I1187">
        <v>4</v>
      </c>
      <c r="J1187" s="4">
        <v>4978</v>
      </c>
      <c r="K1187" t="s">
        <v>7461</v>
      </c>
      <c r="P1187" t="s">
        <v>7462</v>
      </c>
      <c r="Q1187" t="s">
        <v>7463</v>
      </c>
      <c r="R1187" t="s">
        <v>7464</v>
      </c>
      <c r="S1187" t="s">
        <v>7465</v>
      </c>
    </row>
    <row r="1188" spans="1:19">
      <c r="A1188" t="s">
        <v>7466</v>
      </c>
      <c r="B1188" t="s">
        <v>7467</v>
      </c>
      <c r="C1188" s="5" t="str">
        <f t="shared" si="18"/>
        <v>Heart Home Waterproof</v>
      </c>
      <c r="D1188" s="5" t="str">
        <f>PROPER(E1188)</f>
        <v>Home&amp;Kitchen|Homestorage&amp;Organization|Laundryorganization|Laundrybaskets</v>
      </c>
      <c r="E1188" t="s">
        <v>6531</v>
      </c>
      <c r="F1188">
        <v>199</v>
      </c>
      <c r="G1188">
        <v>499</v>
      </c>
      <c r="H1188" s="1">
        <v>0.6</v>
      </c>
      <c r="I1188">
        <v>4.0999999999999996</v>
      </c>
      <c r="J1188" s="4">
        <v>1996</v>
      </c>
      <c r="K1188" t="s">
        <v>7468</v>
      </c>
      <c r="P1188" t="s">
        <v>7469</v>
      </c>
      <c r="Q1188" t="s">
        <v>7470</v>
      </c>
      <c r="R1188" t="s">
        <v>7471</v>
      </c>
      <c r="S1188" t="s">
        <v>7472</v>
      </c>
    </row>
    <row r="1189" spans="1:19">
      <c r="A1189" t="s">
        <v>7473</v>
      </c>
      <c r="B1189" t="s">
        <v>7474</v>
      </c>
      <c r="C1189" s="5" t="str">
        <f t="shared" si="18"/>
        <v>MILTON Smart Egg</v>
      </c>
      <c r="D1189" s="5" t="str">
        <f>PROPER(E1189)</f>
        <v>Home&amp;Kitchen|Kitchen&amp;Homeappliances|Smallkitchenappliances|Eggboilers</v>
      </c>
      <c r="E1189" t="s">
        <v>6633</v>
      </c>
      <c r="F1189" s="2">
        <v>1099</v>
      </c>
      <c r="G1189" s="2">
        <v>1899</v>
      </c>
      <c r="H1189" s="1">
        <v>0.42</v>
      </c>
      <c r="I1189">
        <v>4.3</v>
      </c>
      <c r="J1189" s="4">
        <v>1811</v>
      </c>
      <c r="K1189" t="s">
        <v>7475</v>
      </c>
      <c r="P1189" t="s">
        <v>7476</v>
      </c>
      <c r="Q1189" t="s">
        <v>7477</v>
      </c>
      <c r="R1189" t="s">
        <v>7478</v>
      </c>
      <c r="S1189" t="s">
        <v>7479</v>
      </c>
    </row>
    <row r="1190" spans="1:19">
      <c r="A1190" t="s">
        <v>7480</v>
      </c>
      <c r="B1190" t="s">
        <v>7481</v>
      </c>
      <c r="C1190" s="5" t="str">
        <f t="shared" si="18"/>
        <v>iBELL SEK15L Premium</v>
      </c>
      <c r="D1190" s="5" t="str">
        <f>PROPER(E1190)</f>
        <v>Home&amp;Kitchen|Kitchen&amp;Homeappliances|Smallkitchenappliances|Kettles&amp;Hotwaterdispensers|Electrickettles</v>
      </c>
      <c r="E1190" t="s">
        <v>6285</v>
      </c>
      <c r="F1190">
        <v>664</v>
      </c>
      <c r="G1190" s="2">
        <v>1490</v>
      </c>
      <c r="H1190" s="1">
        <v>0.55000000000000004</v>
      </c>
      <c r="I1190">
        <v>4</v>
      </c>
      <c r="J1190" s="4">
        <v>2198</v>
      </c>
      <c r="K1190" t="s">
        <v>7482</v>
      </c>
      <c r="P1190" t="s">
        <v>7483</v>
      </c>
      <c r="Q1190" t="s">
        <v>7484</v>
      </c>
      <c r="R1190" t="s">
        <v>7485</v>
      </c>
      <c r="S1190" t="s">
        <v>7486</v>
      </c>
    </row>
    <row r="1191" spans="1:19">
      <c r="A1191" t="s">
        <v>7487</v>
      </c>
      <c r="B1191" t="s">
        <v>7488</v>
      </c>
      <c r="C1191" s="5" t="str">
        <f t="shared" si="18"/>
        <v>Tosaa T2STSR Sandwich</v>
      </c>
      <c r="D1191" s="5" t="str">
        <f>PROPER(E1191)</f>
        <v>Home&amp;Kitchen|Kitchen&amp;Homeappliances|Smallkitchenappliances|Sandwichmakers</v>
      </c>
      <c r="E1191" t="s">
        <v>6655</v>
      </c>
      <c r="F1191">
        <v>260</v>
      </c>
      <c r="G1191">
        <v>350</v>
      </c>
      <c r="H1191" s="1">
        <v>0.26</v>
      </c>
      <c r="I1191">
        <v>3.9</v>
      </c>
      <c r="J1191" s="4">
        <v>13127</v>
      </c>
      <c r="K1191" t="s">
        <v>7489</v>
      </c>
      <c r="P1191" t="s">
        <v>7490</v>
      </c>
      <c r="Q1191" t="s">
        <v>7491</v>
      </c>
      <c r="R1191" t="s">
        <v>7492</v>
      </c>
      <c r="S1191" t="s">
        <v>7493</v>
      </c>
    </row>
    <row r="1192" spans="1:19">
      <c r="A1192" t="s">
        <v>7494</v>
      </c>
      <c r="B1192" t="s">
        <v>7495</v>
      </c>
      <c r="C1192" s="5" t="str">
        <f t="shared" si="18"/>
        <v>V-Guard Divino 5</v>
      </c>
      <c r="D1192" s="5" t="str">
        <f>PROPER(E1192)</f>
        <v>Home&amp;Kitchen|Heating,Cooling&amp;Airquality|Waterheaters&amp;Geysers|Storagewaterheaters</v>
      </c>
      <c r="E1192" t="s">
        <v>6451</v>
      </c>
      <c r="F1192" s="2">
        <v>6499</v>
      </c>
      <c r="G1192" s="2">
        <v>8500</v>
      </c>
      <c r="H1192" s="1">
        <v>0.24</v>
      </c>
      <c r="I1192">
        <v>4.4000000000000004</v>
      </c>
      <c r="J1192" s="4">
        <v>5865</v>
      </c>
      <c r="K1192" t="s">
        <v>7496</v>
      </c>
      <c r="P1192" t="s">
        <v>7497</v>
      </c>
      <c r="Q1192" t="s">
        <v>7498</v>
      </c>
      <c r="R1192" t="s">
        <v>7499</v>
      </c>
      <c r="S1192" t="s">
        <v>7500</v>
      </c>
    </row>
    <row r="1193" spans="1:19">
      <c r="A1193" t="s">
        <v>7501</v>
      </c>
      <c r="B1193" t="s">
        <v>7502</v>
      </c>
      <c r="C1193" s="5" t="str">
        <f t="shared" si="18"/>
        <v>Akiara¬Æ - Makes</v>
      </c>
      <c r="D1193" s="5" t="str">
        <f>PROPER(E1193)</f>
        <v>Home&amp;Kitchen|Kitchen&amp;Homeappliances|Sewingmachines&amp;Accessories|Sewing&amp;Embroiderymachines</v>
      </c>
      <c r="E1193" t="s">
        <v>7503</v>
      </c>
      <c r="F1193" s="2">
        <v>1484</v>
      </c>
      <c r="G1193" s="2">
        <v>2499</v>
      </c>
      <c r="H1193" s="1">
        <v>0.41</v>
      </c>
      <c r="I1193">
        <v>3.7</v>
      </c>
      <c r="J1193" s="4">
        <v>1067</v>
      </c>
      <c r="K1193" t="s">
        <v>7504</v>
      </c>
      <c r="P1193" t="s">
        <v>7505</v>
      </c>
      <c r="Q1193" t="s">
        <v>7506</v>
      </c>
      <c r="R1193" t="s">
        <v>7507</v>
      </c>
      <c r="S1193" t="s">
        <v>7508</v>
      </c>
    </row>
    <row r="1194" spans="1:19">
      <c r="A1194" t="s">
        <v>7509</v>
      </c>
      <c r="B1194" t="s">
        <v>7510</v>
      </c>
      <c r="C1194" s="5" t="str">
        <f t="shared" si="18"/>
        <v>Usha Steam Pro</v>
      </c>
      <c r="D1194" s="5" t="str">
        <f>PROPER(E1194)</f>
        <v>Home&amp;Kitchen|Kitchen&amp;Homeappliances|Vacuum,Cleaning&amp;Ironing|Irons,Steamers&amp;Accessories|Irons|Steamirons</v>
      </c>
      <c r="E1194" t="s">
        <v>6539</v>
      </c>
      <c r="F1194">
        <v>999</v>
      </c>
      <c r="G1194" s="2">
        <v>1560</v>
      </c>
      <c r="H1194" s="1">
        <v>0.36</v>
      </c>
      <c r="I1194">
        <v>3.6</v>
      </c>
      <c r="J1194" s="4">
        <v>4881</v>
      </c>
      <c r="K1194" t="s">
        <v>7511</v>
      </c>
      <c r="P1194" t="s">
        <v>7512</v>
      </c>
      <c r="Q1194" t="s">
        <v>7513</v>
      </c>
      <c r="R1194" t="s">
        <v>7514</v>
      </c>
      <c r="S1194" t="s">
        <v>7515</v>
      </c>
    </row>
    <row r="1195" spans="1:19">
      <c r="A1195" t="s">
        <v>7516</v>
      </c>
      <c r="B1195" t="s">
        <v>7517</v>
      </c>
      <c r="C1195" s="5" t="str">
        <f t="shared" si="18"/>
        <v>Wonderchef Nutri-blend Complete</v>
      </c>
      <c r="D1195" s="5" t="str">
        <f>PROPER(E1195)</f>
        <v>Home&amp;Kitchen|Kitchen&amp;Homeappliances|Smallkitchenappliances|Juicermixergrinders</v>
      </c>
      <c r="E1195" t="s">
        <v>6568</v>
      </c>
      <c r="F1195" s="2">
        <v>3299</v>
      </c>
      <c r="G1195" s="2">
        <v>6500</v>
      </c>
      <c r="H1195" s="1">
        <v>0.49</v>
      </c>
      <c r="I1195">
        <v>3.7</v>
      </c>
      <c r="J1195" s="4">
        <v>11217</v>
      </c>
      <c r="K1195" t="s">
        <v>7518</v>
      </c>
      <c r="P1195" t="s">
        <v>7519</v>
      </c>
      <c r="Q1195" t="s">
        <v>7520</v>
      </c>
      <c r="R1195" t="s">
        <v>7521</v>
      </c>
      <c r="S1195" t="s">
        <v>7522</v>
      </c>
    </row>
    <row r="1196" spans="1:19">
      <c r="A1196" t="s">
        <v>7523</v>
      </c>
      <c r="B1196" t="s">
        <v>7524</v>
      </c>
      <c r="C1196" s="5" t="str">
        <f t="shared" si="18"/>
        <v>WIDEWINGS Electric Handheld</v>
      </c>
      <c r="D1196" s="5" t="str">
        <f>PROPER(E1196)</f>
        <v>Home&amp;Kitchen|Kitchen&amp;Homeappliances|Smallkitchenappliances|Handblenders</v>
      </c>
      <c r="E1196" t="s">
        <v>6390</v>
      </c>
      <c r="F1196">
        <v>259</v>
      </c>
      <c r="G1196">
        <v>999</v>
      </c>
      <c r="H1196" s="1">
        <v>0.74</v>
      </c>
      <c r="I1196">
        <v>4</v>
      </c>
      <c r="J1196" s="4">
        <v>43</v>
      </c>
      <c r="K1196" t="s">
        <v>7525</v>
      </c>
      <c r="P1196" t="s">
        <v>7526</v>
      </c>
      <c r="Q1196" t="s">
        <v>7527</v>
      </c>
      <c r="R1196" t="s">
        <v>7528</v>
      </c>
      <c r="S1196" t="s">
        <v>7529</v>
      </c>
    </row>
    <row r="1197" spans="1:19">
      <c r="A1197" t="s">
        <v>7530</v>
      </c>
      <c r="B1197" t="s">
        <v>7531</v>
      </c>
      <c r="C1197" s="5" t="str">
        <f t="shared" si="18"/>
        <v>Morphy Richards Icon</v>
      </c>
      <c r="D1197" s="5" t="str">
        <f>PROPER(E1197)</f>
        <v>Home&amp;Kitchen|Kitchen&amp;Homeappliances|Smallkitchenappliances|Mixergrinders</v>
      </c>
      <c r="E1197" t="s">
        <v>6406</v>
      </c>
      <c r="F1197" s="2">
        <v>3249</v>
      </c>
      <c r="G1197" s="2">
        <v>7795</v>
      </c>
      <c r="H1197" s="1">
        <v>0.57999999999999996</v>
      </c>
      <c r="I1197">
        <v>4.2</v>
      </c>
      <c r="J1197" s="4">
        <v>4664</v>
      </c>
      <c r="K1197" t="s">
        <v>7532</v>
      </c>
      <c r="P1197" t="s">
        <v>7533</v>
      </c>
      <c r="Q1197" t="s">
        <v>7534</v>
      </c>
      <c r="R1197" t="s">
        <v>7535</v>
      </c>
      <c r="S1197" t="s">
        <v>7536</v>
      </c>
    </row>
    <row r="1198" spans="1:19">
      <c r="A1198" t="s">
        <v>7537</v>
      </c>
      <c r="B1198" t="s">
        <v>7538</v>
      </c>
      <c r="C1198" s="5" t="str">
        <f t="shared" si="18"/>
        <v>Philips Handheld Garment</v>
      </c>
      <c r="D1198" s="5" t="str">
        <f>PROPER(E1198)</f>
        <v>Home&amp;Kitchen|Kitchen&amp;Homeappliances|Vacuum,Cleaning&amp;Ironing|Irons,Steamers&amp;Accessories|Irons|Steamirons</v>
      </c>
      <c r="E1198" t="s">
        <v>6539</v>
      </c>
      <c r="F1198" s="2">
        <v>4280</v>
      </c>
      <c r="G1198" s="2">
        <v>5995</v>
      </c>
      <c r="H1198" s="1">
        <v>0.28999999999999998</v>
      </c>
      <c r="I1198">
        <v>3.8</v>
      </c>
      <c r="J1198" s="4">
        <v>2112</v>
      </c>
      <c r="K1198" t="s">
        <v>7539</v>
      </c>
      <c r="P1198" t="s">
        <v>7540</v>
      </c>
      <c r="Q1198" t="s">
        <v>7541</v>
      </c>
      <c r="R1198" t="s">
        <v>7542</v>
      </c>
      <c r="S1198" t="s">
        <v>7543</v>
      </c>
    </row>
    <row r="1199" spans="1:19">
      <c r="A1199" t="s">
        <v>7544</v>
      </c>
      <c r="B1199" t="s">
        <v>7545</v>
      </c>
      <c r="C1199" s="5" t="str">
        <f t="shared" si="18"/>
        <v>Vedini Transparent Empty</v>
      </c>
      <c r="D1199" s="5" t="str">
        <f>PROPER(E1199)</f>
        <v>Home&amp;Kitchen|Homestorage&amp;Organization|Laundryorganization|Ironingaccessories|Spraybottles</v>
      </c>
      <c r="E1199" t="s">
        <v>7546</v>
      </c>
      <c r="F1199">
        <v>189</v>
      </c>
      <c r="G1199">
        <v>299</v>
      </c>
      <c r="H1199" s="1">
        <v>0.37</v>
      </c>
      <c r="I1199">
        <v>4.2</v>
      </c>
      <c r="J1199" s="4">
        <v>2737</v>
      </c>
      <c r="K1199" t="s">
        <v>7547</v>
      </c>
      <c r="P1199" t="s">
        <v>7548</v>
      </c>
      <c r="Q1199" t="s">
        <v>7549</v>
      </c>
      <c r="R1199" t="s">
        <v>7550</v>
      </c>
      <c r="S1199" t="s">
        <v>7551</v>
      </c>
    </row>
    <row r="1200" spans="1:19">
      <c r="A1200" t="s">
        <v>7552</v>
      </c>
      <c r="B1200" t="s">
        <v>7553</v>
      </c>
      <c r="C1200" s="5" t="str">
        <f t="shared" si="18"/>
        <v>Crompton Sea Sapphira</v>
      </c>
      <c r="D1200" s="5" t="str">
        <f>PROPER(E1200)</f>
        <v>Home&amp;Kitchen|Heating,Cooling&amp;Airquality|Fans|Ceilingfans</v>
      </c>
      <c r="E1200" t="s">
        <v>6820</v>
      </c>
      <c r="F1200" s="2">
        <v>1449</v>
      </c>
      <c r="G1200" s="2">
        <v>2349</v>
      </c>
      <c r="H1200" s="1">
        <v>0.38</v>
      </c>
      <c r="I1200">
        <v>3.9</v>
      </c>
      <c r="J1200" s="4">
        <v>9019</v>
      </c>
      <c r="K1200" t="s">
        <v>7554</v>
      </c>
      <c r="P1200" t="s">
        <v>7555</v>
      </c>
      <c r="Q1200" t="s">
        <v>7556</v>
      </c>
      <c r="R1200" t="s">
        <v>7557</v>
      </c>
      <c r="S1200" t="s">
        <v>7558</v>
      </c>
    </row>
    <row r="1201" spans="1:19">
      <c r="A1201" t="s">
        <v>7559</v>
      </c>
      <c r="B1201" t="s">
        <v>7560</v>
      </c>
      <c r="C1201" s="5" t="str">
        <f t="shared" si="18"/>
        <v>Kuber Industries Waterproof</v>
      </c>
      <c r="D1201" s="5" t="str">
        <f>PROPER(E1201)</f>
        <v>Home&amp;Kitchen|Homestorage&amp;Organization|Laundryorganization|Laundrybaskets</v>
      </c>
      <c r="E1201" t="s">
        <v>6531</v>
      </c>
      <c r="F1201">
        <v>199</v>
      </c>
      <c r="G1201">
        <v>499</v>
      </c>
      <c r="H1201" s="1">
        <v>0.6</v>
      </c>
      <c r="I1201">
        <v>4</v>
      </c>
      <c r="J1201" s="4">
        <v>10234</v>
      </c>
      <c r="K1201" t="s">
        <v>7561</v>
      </c>
      <c r="P1201" t="s">
        <v>7562</v>
      </c>
      <c r="Q1201" t="s">
        <v>7563</v>
      </c>
      <c r="R1201" t="s">
        <v>7564</v>
      </c>
      <c r="S1201" t="s">
        <v>7565</v>
      </c>
    </row>
    <row r="1202" spans="1:19">
      <c r="A1202" t="s">
        <v>7566</v>
      </c>
      <c r="B1202" t="s">
        <v>7567</v>
      </c>
      <c r="C1202" s="5" t="str">
        <f t="shared" si="18"/>
        <v>JM SELLER 180</v>
      </c>
      <c r="D1202" s="5" t="str">
        <f>PROPER(E1202)</f>
        <v>Home&amp;Kitchen|Kitchen&amp;Homeappliances|Smallkitchenappliances|Handmixers</v>
      </c>
      <c r="E1202" t="s">
        <v>7568</v>
      </c>
      <c r="F1202">
        <v>474</v>
      </c>
      <c r="G1202" s="2">
        <v>1299</v>
      </c>
      <c r="H1202" s="1">
        <v>0.64</v>
      </c>
      <c r="I1202">
        <v>4.0999999999999996</v>
      </c>
      <c r="J1202" s="4">
        <v>550</v>
      </c>
      <c r="K1202" t="s">
        <v>7569</v>
      </c>
      <c r="P1202" t="s">
        <v>7570</v>
      </c>
      <c r="Q1202" t="s">
        <v>7571</v>
      </c>
      <c r="R1202" t="s">
        <v>7572</v>
      </c>
      <c r="S1202" t="s">
        <v>7573</v>
      </c>
    </row>
    <row r="1203" spans="1:19">
      <c r="A1203" t="s">
        <v>7574</v>
      </c>
      <c r="B1203" t="s">
        <v>7575</v>
      </c>
      <c r="C1203" s="5" t="str">
        <f t="shared" si="18"/>
        <v>Oratech Coffee Frother</v>
      </c>
      <c r="D1203" s="5" t="str">
        <f>PROPER(E1203)</f>
        <v>Home&amp;Kitchen|Kitchen&amp;Homeappliances|Smallkitchenappliances|Handblenders</v>
      </c>
      <c r="E1203" t="s">
        <v>6390</v>
      </c>
      <c r="F1203">
        <v>279</v>
      </c>
      <c r="G1203">
        <v>499</v>
      </c>
      <c r="H1203" s="1">
        <v>0.44</v>
      </c>
      <c r="I1203">
        <v>4.8</v>
      </c>
      <c r="J1203" s="4">
        <v>28</v>
      </c>
      <c r="K1203" t="s">
        <v>7576</v>
      </c>
      <c r="P1203" t="s">
        <v>7577</v>
      </c>
      <c r="Q1203" t="s">
        <v>7578</v>
      </c>
      <c r="R1203" t="s">
        <v>7579</v>
      </c>
      <c r="S1203" t="s">
        <v>7580</v>
      </c>
    </row>
    <row r="1204" spans="1:19">
      <c r="A1204" t="s">
        <v>7581</v>
      </c>
      <c r="B1204" t="s">
        <v>7582</v>
      </c>
      <c r="C1204" s="5" t="str">
        <f t="shared" si="18"/>
        <v>Havells Glaze 74W</v>
      </c>
      <c r="D1204" s="5" t="str">
        <f>PROPER(E1204)</f>
        <v>Home&amp;Kitchen|Heating,Cooling&amp;Airquality|Fans|Ceilingfans</v>
      </c>
      <c r="E1204" t="s">
        <v>6820</v>
      </c>
      <c r="F1204" s="2">
        <v>1999</v>
      </c>
      <c r="G1204" s="2">
        <v>4775</v>
      </c>
      <c r="H1204" s="1">
        <v>0.57999999999999996</v>
      </c>
      <c r="I1204">
        <v>4.2</v>
      </c>
      <c r="J1204" s="4">
        <v>1353</v>
      </c>
      <c r="K1204" t="s">
        <v>7583</v>
      </c>
      <c r="P1204" t="s">
        <v>7584</v>
      </c>
      <c r="Q1204" t="s">
        <v>7585</v>
      </c>
      <c r="R1204" t="s">
        <v>7586</v>
      </c>
      <c r="S1204" t="s">
        <v>7587</v>
      </c>
    </row>
    <row r="1205" spans="1:19">
      <c r="A1205" t="s">
        <v>7588</v>
      </c>
      <c r="B1205" t="s">
        <v>7589</v>
      </c>
      <c r="C1205" s="5" t="str">
        <f t="shared" si="18"/>
        <v>Pick Ur Needs¬Æ</v>
      </c>
      <c r="D1205" s="5" t="str">
        <f>PROPER(E1205)</f>
        <v>Home&amp;Kitchen|Kitchen&amp;Homeappliances|Vacuum,Cleaning&amp;Ironing|Irons,Steamers&amp;Accessories|Lintshavers</v>
      </c>
      <c r="E1205" t="s">
        <v>6309</v>
      </c>
      <c r="F1205">
        <v>799</v>
      </c>
      <c r="G1205" s="2">
        <v>1230</v>
      </c>
      <c r="H1205" s="1">
        <v>0.35</v>
      </c>
      <c r="I1205">
        <v>4.0999999999999996</v>
      </c>
      <c r="J1205" s="4">
        <v>2138</v>
      </c>
      <c r="K1205" t="s">
        <v>7590</v>
      </c>
      <c r="P1205" t="s">
        <v>7591</v>
      </c>
      <c r="Q1205" t="s">
        <v>7592</v>
      </c>
      <c r="R1205" t="s">
        <v>7593</v>
      </c>
      <c r="S1205" t="s">
        <v>7594</v>
      </c>
    </row>
    <row r="1206" spans="1:19">
      <c r="A1206" t="s">
        <v>7595</v>
      </c>
      <c r="B1206" t="s">
        <v>7596</v>
      </c>
      <c r="C1206" s="5" t="str">
        <f t="shared" si="18"/>
        <v>Rico Japanese Technology</v>
      </c>
      <c r="D1206" s="5" t="str">
        <f>PROPER(E1206)</f>
        <v>Home&amp;Kitchen|Kitchen&amp;Homeappliances|Smallkitchenappliances|Minifoodprocessors&amp;Choppers</v>
      </c>
      <c r="E1206" t="s">
        <v>6747</v>
      </c>
      <c r="F1206">
        <v>949</v>
      </c>
      <c r="G1206" s="2">
        <v>1999</v>
      </c>
      <c r="H1206" s="1">
        <v>0.53</v>
      </c>
      <c r="I1206">
        <v>4</v>
      </c>
      <c r="J1206" s="4">
        <v>1679</v>
      </c>
      <c r="K1206" t="s">
        <v>7597</v>
      </c>
      <c r="P1206" t="s">
        <v>7598</v>
      </c>
      <c r="Q1206" t="s">
        <v>7599</v>
      </c>
      <c r="R1206" t="s">
        <v>7600</v>
      </c>
      <c r="S1206" t="s">
        <v>7601</v>
      </c>
    </row>
    <row r="1207" spans="1:19">
      <c r="A1207" t="s">
        <v>7602</v>
      </c>
      <c r="B1207" t="s">
        <v>7603</v>
      </c>
      <c r="C1207" s="5" t="str">
        <f t="shared" si="18"/>
        <v>Butterfly Smart Wet</v>
      </c>
      <c r="D1207" s="5" t="str">
        <f>PROPER(E1207)</f>
        <v>Home&amp;Kitchen|Kitchen&amp;Homeappliances|Smallkitchenappliances|Mills&amp;Grinders|Wetgrinders</v>
      </c>
      <c r="E1207" t="s">
        <v>7604</v>
      </c>
      <c r="F1207" s="3">
        <v>3657.66</v>
      </c>
      <c r="G1207" s="2">
        <v>5156</v>
      </c>
      <c r="H1207" s="1">
        <v>0.28999999999999998</v>
      </c>
      <c r="I1207">
        <v>3.9</v>
      </c>
      <c r="J1207" s="4">
        <v>12837</v>
      </c>
      <c r="K1207" t="s">
        <v>7605</v>
      </c>
      <c r="P1207" t="s">
        <v>7606</v>
      </c>
      <c r="Q1207" t="s">
        <v>7607</v>
      </c>
      <c r="R1207" t="s">
        <v>7608</v>
      </c>
      <c r="S1207" t="s">
        <v>7609</v>
      </c>
    </row>
    <row r="1208" spans="1:19">
      <c r="A1208" t="s">
        <v>7610</v>
      </c>
      <c r="B1208" t="s">
        <v>7611</v>
      </c>
      <c r="C1208" s="5" t="str">
        <f t="shared" si="18"/>
        <v>AGARO Marvel 9</v>
      </c>
      <c r="D1208" s="5" t="str">
        <f>PROPER(E1208)</f>
        <v>Home&amp;Kitchen|Kitchen&amp;Homeappliances|Smallkitchenappliances|Oventoastergrills</v>
      </c>
      <c r="E1208" t="s">
        <v>7612</v>
      </c>
      <c r="F1208" s="2">
        <v>1699</v>
      </c>
      <c r="G1208" s="2">
        <v>1999</v>
      </c>
      <c r="H1208" s="1">
        <v>0.15</v>
      </c>
      <c r="I1208">
        <v>4.0999999999999996</v>
      </c>
      <c r="J1208" s="4">
        <v>8873</v>
      </c>
      <c r="K1208" t="s">
        <v>7613</v>
      </c>
      <c r="P1208" t="s">
        <v>7614</v>
      </c>
      <c r="Q1208" t="s">
        <v>7615</v>
      </c>
      <c r="R1208" t="s">
        <v>7616</v>
      </c>
      <c r="S1208" t="s">
        <v>7617</v>
      </c>
    </row>
    <row r="1209" spans="1:19">
      <c r="A1209" t="s">
        <v>7618</v>
      </c>
      <c r="B1209" t="s">
        <v>7619</v>
      </c>
      <c r="C1209" s="5" t="str">
        <f t="shared" si="18"/>
        <v>Philips GC1920/28 1440-Watt</v>
      </c>
      <c r="D1209" s="5" t="str">
        <f>PROPER(E1209)</f>
        <v>Home&amp;Kitchen|Kitchen&amp;Homeappliances|Vacuum,Cleaning&amp;Ironing|Irons,Steamers&amp;Accessories|Irons|Steamirons</v>
      </c>
      <c r="E1209" t="s">
        <v>6539</v>
      </c>
      <c r="F1209" s="2">
        <v>1849</v>
      </c>
      <c r="G1209" s="2">
        <v>2095</v>
      </c>
      <c r="H1209" s="1">
        <v>0.12</v>
      </c>
      <c r="I1209">
        <v>4.3</v>
      </c>
      <c r="J1209" s="4">
        <v>7681</v>
      </c>
      <c r="K1209" t="s">
        <v>7620</v>
      </c>
      <c r="P1209" t="s">
        <v>7621</v>
      </c>
      <c r="Q1209" t="s">
        <v>7622</v>
      </c>
      <c r="R1209" t="s">
        <v>7623</v>
      </c>
      <c r="S1209" t="s">
        <v>7624</v>
      </c>
    </row>
    <row r="1210" spans="1:19">
      <c r="A1210" t="s">
        <v>7625</v>
      </c>
      <c r="B1210" t="s">
        <v>7626</v>
      </c>
      <c r="C1210" s="5" t="str">
        <f t="shared" si="18"/>
        <v>Havells OFR 13</v>
      </c>
      <c r="D1210" s="5" t="str">
        <f>PROPER(E1210)</f>
        <v>Home&amp;Kitchen|Heating,Cooling&amp;Airquality|Roomheaters|Fanheaters</v>
      </c>
      <c r="E1210" t="s">
        <v>6301</v>
      </c>
      <c r="F1210" s="2">
        <v>12499</v>
      </c>
      <c r="G1210" s="2">
        <v>19825</v>
      </c>
      <c r="H1210" s="1">
        <v>0.37</v>
      </c>
      <c r="I1210">
        <v>4.0999999999999996</v>
      </c>
      <c r="J1210" s="4">
        <v>322</v>
      </c>
      <c r="K1210" t="s">
        <v>7627</v>
      </c>
      <c r="P1210" t="s">
        <v>7628</v>
      </c>
      <c r="Q1210" t="s">
        <v>7629</v>
      </c>
      <c r="R1210" t="s">
        <v>7630</v>
      </c>
      <c r="S1210" t="s">
        <v>7631</v>
      </c>
    </row>
    <row r="1211" spans="1:19">
      <c r="A1211" t="s">
        <v>7632</v>
      </c>
      <c r="B1211" t="s">
        <v>7633</v>
      </c>
      <c r="C1211" s="5" t="str">
        <f t="shared" si="18"/>
        <v>Bajaj DHX-9 1000W</v>
      </c>
      <c r="D1211" s="5" t="str">
        <f>PROPER(E1211)</f>
        <v>Home&amp;Kitchen|Kitchen&amp;Homeappliances|Vacuum,Cleaning&amp;Ironing|Irons,Steamers&amp;Accessories|Irons|Dryirons</v>
      </c>
      <c r="E1211" t="s">
        <v>6398</v>
      </c>
      <c r="F1211" s="2">
        <v>1099</v>
      </c>
      <c r="G1211" s="2">
        <v>1920</v>
      </c>
      <c r="H1211" s="1">
        <v>0.43</v>
      </c>
      <c r="I1211">
        <v>4.2</v>
      </c>
      <c r="J1211" s="4">
        <v>9772</v>
      </c>
      <c r="K1211" t="s">
        <v>7634</v>
      </c>
      <c r="P1211" t="s">
        <v>7635</v>
      </c>
      <c r="Q1211" t="s">
        <v>7636</v>
      </c>
      <c r="R1211" t="s">
        <v>7637</v>
      </c>
      <c r="S1211" t="s">
        <v>7638</v>
      </c>
    </row>
    <row r="1212" spans="1:19">
      <c r="A1212" t="s">
        <v>7639</v>
      </c>
      <c r="B1212" t="s">
        <v>7640</v>
      </c>
      <c r="C1212" s="5" t="str">
        <f t="shared" si="18"/>
        <v>Aquasure From Aquaguard</v>
      </c>
      <c r="D1212" s="5" t="str">
        <f>PROPER(E1212)</f>
        <v>Home&amp;Kitchen|Kitchen&amp;Homeappliances|Waterpurifiers&amp;Accessories|Waterfilters&amp;Purifiers</v>
      </c>
      <c r="E1212" t="s">
        <v>7382</v>
      </c>
      <c r="F1212" s="2">
        <v>8199</v>
      </c>
      <c r="G1212" s="2">
        <v>16000</v>
      </c>
      <c r="H1212" s="1">
        <v>0.49</v>
      </c>
      <c r="I1212">
        <v>3.9</v>
      </c>
      <c r="J1212" s="4">
        <v>18497</v>
      </c>
      <c r="K1212" t="s">
        <v>7641</v>
      </c>
      <c r="P1212" t="s">
        <v>7642</v>
      </c>
      <c r="Q1212" t="s">
        <v>7643</v>
      </c>
      <c r="R1212" t="s">
        <v>7644</v>
      </c>
      <c r="S1212" t="s">
        <v>7645</v>
      </c>
    </row>
    <row r="1213" spans="1:19">
      <c r="A1213" t="s">
        <v>7646</v>
      </c>
      <c r="B1213" t="s">
        <v>7647</v>
      </c>
      <c r="C1213" s="5" t="str">
        <f t="shared" si="18"/>
        <v>ROYAL STEP Portable</v>
      </c>
      <c r="D1213" s="5" t="str">
        <f>PROPER(E1213)</f>
        <v>Home&amp;Kitchen|Kitchen&amp;Homeappliances|Smallkitchenappliances|Juicermixergrinders</v>
      </c>
      <c r="E1213" t="s">
        <v>6568</v>
      </c>
      <c r="F1213">
        <v>499</v>
      </c>
      <c r="G1213" s="2">
        <v>2199</v>
      </c>
      <c r="H1213" s="1">
        <v>0.77</v>
      </c>
      <c r="I1213">
        <v>3.7</v>
      </c>
      <c r="J1213" s="4">
        <v>53</v>
      </c>
      <c r="K1213" t="s">
        <v>7648</v>
      </c>
      <c r="P1213" t="s">
        <v>7649</v>
      </c>
      <c r="Q1213" t="s">
        <v>7650</v>
      </c>
      <c r="R1213" t="s">
        <v>7651</v>
      </c>
      <c r="S1213" t="s">
        <v>7652</v>
      </c>
    </row>
    <row r="1214" spans="1:19">
      <c r="A1214" t="s">
        <v>7653</v>
      </c>
      <c r="B1214" t="s">
        <v>7654</v>
      </c>
      <c r="C1214" s="5" t="str">
        <f t="shared" si="18"/>
        <v>KENT 16068 Zoom</v>
      </c>
      <c r="D1214" s="5" t="str">
        <f>PROPER(E1214)</f>
        <v>Home&amp;Kitchen|Kitchen&amp;Homeappliances|Vacuum,Cleaning&amp;Ironing|Vacuums&amp;Floorcare|Vacuums|Handheldvacuums</v>
      </c>
      <c r="E1214" t="s">
        <v>6590</v>
      </c>
      <c r="F1214" s="2">
        <v>6999</v>
      </c>
      <c r="G1214" s="2">
        <v>14999</v>
      </c>
      <c r="H1214" s="1">
        <v>0.53</v>
      </c>
      <c r="I1214">
        <v>4.0999999999999996</v>
      </c>
      <c r="J1214" s="4">
        <v>1728</v>
      </c>
      <c r="K1214" t="s">
        <v>7655</v>
      </c>
      <c r="P1214" t="s">
        <v>7656</v>
      </c>
      <c r="Q1214" t="s">
        <v>7657</v>
      </c>
      <c r="R1214" t="s">
        <v>7658</v>
      </c>
      <c r="S1214" t="s">
        <v>7659</v>
      </c>
    </row>
    <row r="1215" spans="1:19">
      <c r="A1215" t="s">
        <v>7660</v>
      </c>
      <c r="B1215" t="s">
        <v>7661</v>
      </c>
      <c r="C1215" s="5" t="str">
        <f t="shared" si="18"/>
        <v>ENEM Sealing Machine</v>
      </c>
      <c r="D1215" s="5" t="str">
        <f>PROPER(E1215)</f>
        <v>Home&amp;Kitchen|Kitchen&amp;Homeappliances|Smallkitchenappliances|Vacuumsealers</v>
      </c>
      <c r="E1215" t="s">
        <v>6812</v>
      </c>
      <c r="F1215" s="2">
        <v>1595</v>
      </c>
      <c r="G1215" s="2">
        <v>1799</v>
      </c>
      <c r="H1215" s="1">
        <v>0.11</v>
      </c>
      <c r="I1215">
        <v>4</v>
      </c>
      <c r="J1215" s="4">
        <v>2877</v>
      </c>
      <c r="K1215" t="s">
        <v>7662</v>
      </c>
      <c r="P1215" t="s">
        <v>7663</v>
      </c>
      <c r="Q1215" t="s">
        <v>7664</v>
      </c>
      <c r="R1215" t="s">
        <v>7665</v>
      </c>
      <c r="S1215" t="s">
        <v>7666</v>
      </c>
    </row>
    <row r="1216" spans="1:19">
      <c r="A1216" t="s">
        <v>7667</v>
      </c>
      <c r="B1216" t="s">
        <v>7668</v>
      </c>
      <c r="C1216" s="5" t="str">
        <f t="shared" si="18"/>
        <v>Wipro Vesta 1200</v>
      </c>
      <c r="D1216" s="5" t="str">
        <f>PROPER(E1216)</f>
        <v>Home&amp;Kitchen|Kitchen&amp;Homeappliances|Vacuum,Cleaning&amp;Ironing|Irons,Steamers&amp;Accessories|Irons|Dryirons</v>
      </c>
      <c r="E1216" t="s">
        <v>6398</v>
      </c>
      <c r="F1216" s="2">
        <v>1049</v>
      </c>
      <c r="G1216" s="2">
        <v>1950</v>
      </c>
      <c r="H1216" s="1">
        <v>0.46</v>
      </c>
      <c r="I1216">
        <v>3.8</v>
      </c>
      <c r="J1216" s="4">
        <v>250</v>
      </c>
      <c r="K1216" t="s">
        <v>7669</v>
      </c>
      <c r="P1216" t="s">
        <v>7670</v>
      </c>
      <c r="Q1216" t="s">
        <v>7671</v>
      </c>
      <c r="R1216" t="s">
        <v>7672</v>
      </c>
      <c r="S1216" t="s">
        <v>7673</v>
      </c>
    </row>
    <row r="1217" spans="1:19">
      <c r="A1217" t="s">
        <v>7674</v>
      </c>
      <c r="B1217" t="s">
        <v>7675</v>
      </c>
      <c r="C1217" s="5" t="str">
        <f t="shared" si="18"/>
        <v>Inalsa Electric Kettle</v>
      </c>
      <c r="D1217" s="5" t="str">
        <f>PROPER(E1217)</f>
        <v>Home&amp;Kitchen|Kitchen&amp;Homeappliances|Smallkitchenappliances|Kettles&amp;Hotwaterdispensers|Kettle&amp;Toastersets</v>
      </c>
      <c r="E1217" t="s">
        <v>6443</v>
      </c>
      <c r="F1217" s="2">
        <v>1182</v>
      </c>
      <c r="G1217" s="2">
        <v>2995</v>
      </c>
      <c r="H1217" s="1">
        <v>0.61</v>
      </c>
      <c r="I1217">
        <v>4.2</v>
      </c>
      <c r="J1217" s="4">
        <v>5178</v>
      </c>
      <c r="K1217" t="s">
        <v>7676</v>
      </c>
      <c r="P1217" t="s">
        <v>7677</v>
      </c>
      <c r="Q1217" t="s">
        <v>7678</v>
      </c>
      <c r="R1217" t="s">
        <v>7679</v>
      </c>
      <c r="S1217" t="s">
        <v>7680</v>
      </c>
    </row>
    <row r="1218" spans="1:19">
      <c r="A1218" t="s">
        <v>7681</v>
      </c>
      <c r="B1218" t="s">
        <v>7682</v>
      </c>
      <c r="C1218" s="5" t="str">
        <f t="shared" si="18"/>
        <v>VRPRIME Lint Roller</v>
      </c>
      <c r="D1218" s="5" t="str">
        <f>PROPER(E1218)</f>
        <v>Home&amp;Kitchen|Kitchen&amp;Homeappliances|Vacuum,Cleaning&amp;Ironing|Irons,Steamers&amp;Accessories|Lintshavers</v>
      </c>
      <c r="E1218" t="s">
        <v>6309</v>
      </c>
      <c r="F1218">
        <v>499</v>
      </c>
      <c r="G1218">
        <v>999</v>
      </c>
      <c r="H1218" s="1">
        <v>0.5</v>
      </c>
      <c r="I1218">
        <v>4.5999999999999996</v>
      </c>
      <c r="J1218" s="4">
        <v>79</v>
      </c>
      <c r="K1218" t="s">
        <v>7683</v>
      </c>
      <c r="P1218" t="s">
        <v>7684</v>
      </c>
      <c r="Q1218" t="s">
        <v>7685</v>
      </c>
      <c r="R1218" t="s">
        <v>7686</v>
      </c>
      <c r="S1218" t="s">
        <v>7687</v>
      </c>
    </row>
    <row r="1219" spans="1:19">
      <c r="A1219" t="s">
        <v>7688</v>
      </c>
      <c r="B1219" t="s">
        <v>7689</v>
      </c>
      <c r="C1219" s="5" t="str">
        <f t="shared" ref="C1219:C1282" si="19">TRIM(LEFT(B1219,FIND(" ",B1219,FIND(" ",B1219,FIND(" ",B1219)+1)+1)))</f>
        <v>Philips AC1215/20 Air</v>
      </c>
      <c r="D1219" s="5" t="str">
        <f>PROPER(E1219)</f>
        <v>Home&amp;Kitchen|Heating,Cooling&amp;Airquality|Airpurifiers|Hepaairpurifiers</v>
      </c>
      <c r="E1219" t="s">
        <v>7374</v>
      </c>
      <c r="F1219" s="2">
        <v>8799</v>
      </c>
      <c r="G1219" s="2">
        <v>11995</v>
      </c>
      <c r="H1219" s="1">
        <v>0.27</v>
      </c>
      <c r="I1219">
        <v>4.0999999999999996</v>
      </c>
      <c r="J1219" s="4">
        <v>4157</v>
      </c>
      <c r="K1219" t="s">
        <v>7690</v>
      </c>
      <c r="P1219" t="s">
        <v>7691</v>
      </c>
      <c r="Q1219" t="s">
        <v>7692</v>
      </c>
      <c r="R1219" t="s">
        <v>7693</v>
      </c>
      <c r="S1219" t="s">
        <v>7694</v>
      </c>
    </row>
    <row r="1220" spans="1:19">
      <c r="A1220" t="s">
        <v>7695</v>
      </c>
      <c r="B1220" t="s">
        <v>7696</v>
      </c>
      <c r="C1220" s="5" t="str">
        <f t="shared" si="19"/>
        <v>Eopora PTC Ceramic</v>
      </c>
      <c r="D1220" s="5" t="str">
        <f>PROPER(E1220)</f>
        <v>Home&amp;Kitchen|Heating,Cooling&amp;Airquality|Roomheaters|Electricheaters</v>
      </c>
      <c r="E1220" t="s">
        <v>6293</v>
      </c>
      <c r="F1220" s="2">
        <v>1529</v>
      </c>
      <c r="G1220" s="2">
        <v>2999</v>
      </c>
      <c r="H1220" s="1">
        <v>0.49</v>
      </c>
      <c r="I1220">
        <v>3.3</v>
      </c>
      <c r="J1220" s="4">
        <v>29</v>
      </c>
      <c r="K1220" t="s">
        <v>7697</v>
      </c>
      <c r="P1220" t="s">
        <v>7698</v>
      </c>
      <c r="Q1220" t="s">
        <v>7699</v>
      </c>
      <c r="R1220" t="s">
        <v>7700</v>
      </c>
      <c r="S1220" t="s">
        <v>7701</v>
      </c>
    </row>
    <row r="1221" spans="1:19">
      <c r="A1221" t="s">
        <v>7702</v>
      </c>
      <c r="B1221" t="s">
        <v>7703</v>
      </c>
      <c r="C1221" s="5" t="str">
        <f t="shared" si="19"/>
        <v>Usha Goliath GO1200WG</v>
      </c>
      <c r="D1221" s="5" t="str">
        <f>PROPER(E1221)</f>
        <v>Home&amp;Kitchen|Kitchen&amp;Homeappliances|Vacuum,Cleaning&amp;Ironing|Irons,Steamers&amp;Accessories|Irons|Dryirons</v>
      </c>
      <c r="E1221" t="s">
        <v>6398</v>
      </c>
      <c r="F1221" s="2">
        <v>1199</v>
      </c>
      <c r="G1221" s="2">
        <v>1690</v>
      </c>
      <c r="H1221" s="1">
        <v>0.28999999999999998</v>
      </c>
      <c r="I1221">
        <v>4.2</v>
      </c>
      <c r="J1221" s="4">
        <v>4580</v>
      </c>
      <c r="K1221" t="s">
        <v>7704</v>
      </c>
      <c r="P1221" t="s">
        <v>7705</v>
      </c>
      <c r="Q1221" t="s">
        <v>7706</v>
      </c>
      <c r="R1221" t="s">
        <v>7707</v>
      </c>
      <c r="S1221" t="s">
        <v>7708</v>
      </c>
    </row>
    <row r="1222" spans="1:19">
      <c r="A1222" t="s">
        <v>7709</v>
      </c>
      <c r="B1222" t="s">
        <v>7710</v>
      </c>
      <c r="C1222" s="5" t="str">
        <f t="shared" si="19"/>
        <v>Wipro Vesta Electric</v>
      </c>
      <c r="D1222" s="5" t="str">
        <f>PROPER(E1222)</f>
        <v>Home&amp;Kitchen|Kitchen&amp;Homeappliances|Smallkitchenappliances|Eggboilers</v>
      </c>
      <c r="E1222" t="s">
        <v>6633</v>
      </c>
      <c r="F1222" s="2">
        <v>1052</v>
      </c>
      <c r="G1222" s="2">
        <v>1790</v>
      </c>
      <c r="H1222" s="1">
        <v>0.41</v>
      </c>
      <c r="I1222">
        <v>4.3</v>
      </c>
      <c r="J1222" s="4">
        <v>1404</v>
      </c>
      <c r="K1222" t="s">
        <v>7711</v>
      </c>
      <c r="P1222" t="s">
        <v>7712</v>
      </c>
      <c r="Q1222" t="s">
        <v>7713</v>
      </c>
      <c r="R1222" t="s">
        <v>7714</v>
      </c>
      <c r="S1222" t="s">
        <v>7715</v>
      </c>
    </row>
    <row r="1223" spans="1:19">
      <c r="A1223" t="s">
        <v>7716</v>
      </c>
      <c r="B1223" t="s">
        <v>7717</v>
      </c>
      <c r="C1223" s="5" t="str">
        <f t="shared" si="19"/>
        <v>Philips Viva Collection</v>
      </c>
      <c r="D1223" s="5" t="str">
        <f>PROPER(E1223)</f>
        <v>Home&amp;Kitchen|Kitchen&amp;Homeappliances|Smallkitchenappliances|Juicers</v>
      </c>
      <c r="E1223" t="s">
        <v>7718</v>
      </c>
      <c r="F1223" s="2">
        <v>6499</v>
      </c>
      <c r="G1223" s="2">
        <v>8995</v>
      </c>
      <c r="H1223" s="1">
        <v>0.28000000000000003</v>
      </c>
      <c r="I1223">
        <v>4.3</v>
      </c>
      <c r="J1223" s="4">
        <v>2810</v>
      </c>
      <c r="K1223" t="s">
        <v>7719</v>
      </c>
      <c r="P1223" t="s">
        <v>7720</v>
      </c>
      <c r="Q1223" t="s">
        <v>7721</v>
      </c>
      <c r="R1223" t="s">
        <v>7722</v>
      </c>
      <c r="S1223" t="s">
        <v>7723</v>
      </c>
    </row>
    <row r="1224" spans="1:19">
      <c r="A1224" t="s">
        <v>7724</v>
      </c>
      <c r="B1224" t="s">
        <v>7725</v>
      </c>
      <c r="C1224" s="5" t="str">
        <f t="shared" si="19"/>
        <v>Kitchenwell Multipurpose Portable</v>
      </c>
      <c r="D1224" s="5" t="str">
        <f>PROPER(E1224)</f>
        <v>Home&amp;Kitchen|Kitchen&amp;Homeappliances|Smallkitchenappliances|Digitalkitchenscales|Digitalscales</v>
      </c>
      <c r="E1224" t="s">
        <v>6783</v>
      </c>
      <c r="F1224">
        <v>239</v>
      </c>
      <c r="G1224">
        <v>239</v>
      </c>
      <c r="H1224" s="1">
        <v>0</v>
      </c>
      <c r="I1224">
        <v>4.3</v>
      </c>
      <c r="J1224" s="4">
        <v>7</v>
      </c>
      <c r="K1224" t="s">
        <v>7726</v>
      </c>
      <c r="P1224" t="s">
        <v>7727</v>
      </c>
      <c r="Q1224" t="s">
        <v>7728</v>
      </c>
      <c r="R1224" t="s">
        <v>7729</v>
      </c>
      <c r="S1224" t="s">
        <v>7730</v>
      </c>
    </row>
    <row r="1225" spans="1:19">
      <c r="A1225" t="s">
        <v>7731</v>
      </c>
      <c r="B1225" t="s">
        <v>7732</v>
      </c>
      <c r="C1225" s="5" t="str">
        <f t="shared" si="19"/>
        <v>FIGMENT Handheld Milk</v>
      </c>
      <c r="D1225" s="5" t="str">
        <f>PROPER(E1225)</f>
        <v>Home&amp;Kitchen|Kitchen&amp;Homeappliances|Smallkitchenappliances|Handblenders</v>
      </c>
      <c r="E1225" t="s">
        <v>6390</v>
      </c>
      <c r="F1225">
        <v>699</v>
      </c>
      <c r="G1225" s="2">
        <v>1599</v>
      </c>
      <c r="H1225" s="1">
        <v>0.56000000000000005</v>
      </c>
      <c r="I1225">
        <v>4.7</v>
      </c>
      <c r="J1225" s="4">
        <v>1729</v>
      </c>
      <c r="K1225" t="s">
        <v>7733</v>
      </c>
      <c r="P1225" t="s">
        <v>7734</v>
      </c>
      <c r="Q1225" t="s">
        <v>7735</v>
      </c>
      <c r="R1225" t="s">
        <v>7736</v>
      </c>
      <c r="S1225" t="s">
        <v>7737</v>
      </c>
    </row>
    <row r="1226" spans="1:19">
      <c r="A1226" t="s">
        <v>7738</v>
      </c>
      <c r="B1226" t="s">
        <v>7739</v>
      </c>
      <c r="C1226" s="5" t="str">
        <f t="shared" si="19"/>
        <v>Balzano High Speed</v>
      </c>
      <c r="D1226" s="5" t="str">
        <f>PROPER(E1226)</f>
        <v>Home&amp;Kitchen|Kitchen&amp;Homeappliances|Smallkitchenappliances</v>
      </c>
      <c r="E1226" t="s">
        <v>7740</v>
      </c>
      <c r="F1226" s="2">
        <v>2599</v>
      </c>
      <c r="G1226" s="2">
        <v>4290</v>
      </c>
      <c r="H1226" s="1">
        <v>0.39</v>
      </c>
      <c r="I1226">
        <v>4.4000000000000004</v>
      </c>
      <c r="J1226" s="4">
        <v>2116</v>
      </c>
      <c r="K1226" t="s">
        <v>7741</v>
      </c>
      <c r="P1226" t="s">
        <v>7742</v>
      </c>
      <c r="Q1226" t="s">
        <v>7743</v>
      </c>
      <c r="R1226" t="s">
        <v>7744</v>
      </c>
      <c r="S1226" t="s">
        <v>7745</v>
      </c>
    </row>
    <row r="1227" spans="1:19">
      <c r="A1227" t="s">
        <v>7746</v>
      </c>
      <c r="B1227" t="s">
        <v>7747</v>
      </c>
      <c r="C1227" s="5" t="str">
        <f t="shared" si="19"/>
        <v>Swiss Military VC03</v>
      </c>
      <c r="D1227" s="5" t="str">
        <f>PROPER(E1227)</f>
        <v>Home&amp;Kitchen|Kitchen&amp;Homeappliances|Vacuum,Cleaning&amp;Ironing|Vacuums&amp;Floorcare|Vacuums|Handheldvacuums</v>
      </c>
      <c r="E1227" t="s">
        <v>6590</v>
      </c>
      <c r="F1227" s="2">
        <v>1547</v>
      </c>
      <c r="G1227" s="2">
        <v>2890</v>
      </c>
      <c r="H1227" s="1">
        <v>0.46</v>
      </c>
      <c r="I1227">
        <v>3.9</v>
      </c>
      <c r="J1227" s="4">
        <v>463</v>
      </c>
      <c r="K1227" t="s">
        <v>7748</v>
      </c>
      <c r="P1227" t="s">
        <v>7749</v>
      </c>
      <c r="Q1227" t="s">
        <v>7750</v>
      </c>
      <c r="R1227" t="s">
        <v>7751</v>
      </c>
      <c r="S1227" t="s">
        <v>7752</v>
      </c>
    </row>
    <row r="1228" spans="1:19">
      <c r="A1228" t="s">
        <v>7753</v>
      </c>
      <c r="B1228" t="s">
        <v>7754</v>
      </c>
      <c r="C1228" s="5" t="str">
        <f t="shared" si="19"/>
        <v>Zuvexa USB Rechargeable</v>
      </c>
      <c r="D1228" s="5" t="str">
        <f>PROPER(E1228)</f>
        <v>Home&amp;Kitchen|Kitchen&amp;Homeappliances|Smallkitchenappliances|Handblenders</v>
      </c>
      <c r="E1228" t="s">
        <v>6390</v>
      </c>
      <c r="F1228">
        <v>499</v>
      </c>
      <c r="G1228" s="2">
        <v>1299</v>
      </c>
      <c r="H1228" s="1">
        <v>0.62</v>
      </c>
      <c r="I1228">
        <v>4.7</v>
      </c>
      <c r="J1228" s="4">
        <v>54</v>
      </c>
      <c r="K1228" t="s">
        <v>7755</v>
      </c>
      <c r="P1228" t="s">
        <v>7756</v>
      </c>
      <c r="Q1228" t="s">
        <v>7757</v>
      </c>
      <c r="R1228" t="s">
        <v>7758</v>
      </c>
      <c r="S1228" t="s">
        <v>7759</v>
      </c>
    </row>
    <row r="1229" spans="1:19">
      <c r="A1229" t="s">
        <v>7760</v>
      </c>
      <c r="B1229" t="s">
        <v>7761</v>
      </c>
      <c r="C1229" s="5" t="str">
        <f t="shared" si="19"/>
        <v>Usha IH2415 1500-Watt</v>
      </c>
      <c r="D1229" s="5" t="str">
        <f>PROPER(E1229)</f>
        <v>Home&amp;Kitchen|Heating,Cooling&amp;Airquality|Waterheaters&amp;Geysers|Immersionrods</v>
      </c>
      <c r="E1229" t="s">
        <v>6501</v>
      </c>
      <c r="F1229">
        <v>510</v>
      </c>
      <c r="G1229">
        <v>640</v>
      </c>
      <c r="H1229" s="1">
        <v>0.2</v>
      </c>
      <c r="I1229">
        <v>4.0999999999999996</v>
      </c>
      <c r="J1229" s="4">
        <v>7229</v>
      </c>
      <c r="K1229" t="s">
        <v>7762</v>
      </c>
      <c r="P1229" t="s">
        <v>7763</v>
      </c>
      <c r="Q1229" t="s">
        <v>7764</v>
      </c>
      <c r="R1229" t="s">
        <v>7765</v>
      </c>
      <c r="S1229" t="s">
        <v>7766</v>
      </c>
    </row>
    <row r="1230" spans="1:19">
      <c r="A1230" t="s">
        <v>7767</v>
      </c>
      <c r="B1230" t="s">
        <v>7768</v>
      </c>
      <c r="C1230" s="5" t="str">
        <f t="shared" si="19"/>
        <v>ACTIVA Instant 3</v>
      </c>
      <c r="D1230" s="5" t="str">
        <f>PROPER(E1230)</f>
        <v>Home&amp;Kitchen|Heating,Cooling&amp;Airquality|Waterheaters&amp;Geysers|Instantwaterheaters</v>
      </c>
      <c r="E1230" t="s">
        <v>6414</v>
      </c>
      <c r="F1230" s="2">
        <v>1899</v>
      </c>
      <c r="G1230" s="2">
        <v>3790</v>
      </c>
      <c r="H1230" s="1">
        <v>0.5</v>
      </c>
      <c r="I1230">
        <v>3.8</v>
      </c>
      <c r="J1230" s="4">
        <v>3842</v>
      </c>
      <c r="K1230" t="s">
        <v>7769</v>
      </c>
      <c r="P1230" t="s">
        <v>7770</v>
      </c>
      <c r="Q1230" t="s">
        <v>7771</v>
      </c>
      <c r="R1230" t="s">
        <v>7772</v>
      </c>
      <c r="S1230" t="s">
        <v>7773</v>
      </c>
    </row>
    <row r="1231" spans="1:19">
      <c r="A1231" t="s">
        <v>7774</v>
      </c>
      <c r="B1231" t="s">
        <v>7775</v>
      </c>
      <c r="C1231" s="5" t="str">
        <f t="shared" si="19"/>
        <v>Havells Instanio 1-Litre</v>
      </c>
      <c r="D1231" s="5" t="str">
        <f>PROPER(E1231)</f>
        <v>Home&amp;Kitchen|Heating,Cooling&amp;Airquality|Waterheaters&amp;Geysers|Instantwaterheaters</v>
      </c>
      <c r="E1231" t="s">
        <v>6414</v>
      </c>
      <c r="F1231" s="2">
        <v>2599</v>
      </c>
      <c r="G1231" s="2">
        <v>4560</v>
      </c>
      <c r="H1231" s="1">
        <v>0.43</v>
      </c>
      <c r="I1231">
        <v>4.4000000000000004</v>
      </c>
      <c r="J1231" s="4">
        <v>646</v>
      </c>
      <c r="K1231" t="s">
        <v>7776</v>
      </c>
      <c r="P1231" t="s">
        <v>7777</v>
      </c>
      <c r="Q1231" t="s">
        <v>7778</v>
      </c>
      <c r="R1231" t="s">
        <v>6418</v>
      </c>
      <c r="S1231" t="s">
        <v>7779</v>
      </c>
    </row>
    <row r="1232" spans="1:19">
      <c r="A1232" t="s">
        <v>7780</v>
      </c>
      <c r="B1232" t="s">
        <v>7781</v>
      </c>
      <c r="C1232" s="5" t="str">
        <f t="shared" si="19"/>
        <v>Lifelong 2-in1 Egg</v>
      </c>
      <c r="D1232" s="5" t="str">
        <f>PROPER(E1232)</f>
        <v>Home&amp;Kitchen|Kitchen&amp;Homeappliances|Smallkitchenappliances|Eggboilers</v>
      </c>
      <c r="E1232" t="s">
        <v>6633</v>
      </c>
      <c r="F1232" s="2">
        <v>1199</v>
      </c>
      <c r="G1232" s="2">
        <v>3500</v>
      </c>
      <c r="H1232" s="1">
        <v>0.66</v>
      </c>
      <c r="I1232">
        <v>4.3</v>
      </c>
      <c r="J1232" s="4">
        <v>1802</v>
      </c>
      <c r="K1232" t="s">
        <v>7782</v>
      </c>
      <c r="P1232" t="s">
        <v>7783</v>
      </c>
      <c r="Q1232" t="s">
        <v>7784</v>
      </c>
      <c r="R1232" t="s">
        <v>7785</v>
      </c>
      <c r="S1232" t="s">
        <v>7786</v>
      </c>
    </row>
    <row r="1233" spans="1:19">
      <c r="A1233" t="s">
        <v>7787</v>
      </c>
      <c r="B1233" t="s">
        <v>7788</v>
      </c>
      <c r="C1233" s="5" t="str">
        <f t="shared" si="19"/>
        <v>INDIAS¬Æ‚Ñ¢ Electro-Instant Water</v>
      </c>
      <c r="D1233" s="5" t="str">
        <f>PROPER(E1233)</f>
        <v>Home&amp;Kitchen|Heating,Cooling&amp;Airquality|Waterheaters&amp;Geysers|Instantwaterheaters</v>
      </c>
      <c r="E1233" t="s">
        <v>6414</v>
      </c>
      <c r="F1233">
        <v>999</v>
      </c>
      <c r="G1233" s="2">
        <v>2600</v>
      </c>
      <c r="H1233" s="1">
        <v>0.62</v>
      </c>
      <c r="I1233">
        <v>3.4</v>
      </c>
      <c r="J1233" s="4">
        <v>252</v>
      </c>
      <c r="K1233" t="s">
        <v>7789</v>
      </c>
      <c r="P1233" t="s">
        <v>7790</v>
      </c>
      <c r="Q1233" t="s">
        <v>7791</v>
      </c>
      <c r="R1233" t="s">
        <v>7792</v>
      </c>
      <c r="S1233" t="s">
        <v>7793</v>
      </c>
    </row>
    <row r="1234" spans="1:19">
      <c r="A1234" t="s">
        <v>7794</v>
      </c>
      <c r="B1234" t="s">
        <v>7795</v>
      </c>
      <c r="C1234" s="5" t="str">
        <f t="shared" si="19"/>
        <v>AmazonBasics Induction Cooktop</v>
      </c>
      <c r="D1234" s="5" t="str">
        <f>PROPER(E1234)</f>
        <v>Home&amp;Kitchen|Kitchen&amp;Homeappliances|Smallkitchenappliances|Inductioncooktop</v>
      </c>
      <c r="E1234" t="s">
        <v>6361</v>
      </c>
      <c r="F1234" s="2">
        <v>1999</v>
      </c>
      <c r="G1234" s="2">
        <v>3300</v>
      </c>
      <c r="H1234" s="1">
        <v>0.39</v>
      </c>
      <c r="I1234">
        <v>4.2</v>
      </c>
      <c r="J1234" s="4">
        <v>780</v>
      </c>
      <c r="K1234" t="s">
        <v>7796</v>
      </c>
      <c r="P1234" t="s">
        <v>7797</v>
      </c>
      <c r="Q1234" t="s">
        <v>7798</v>
      </c>
      <c r="R1234" t="s">
        <v>7799</v>
      </c>
      <c r="S1234" t="s">
        <v>7800</v>
      </c>
    </row>
    <row r="1235" spans="1:19">
      <c r="A1235" t="s">
        <v>7801</v>
      </c>
      <c r="B1235" t="s">
        <v>7802</v>
      </c>
      <c r="C1235" s="5" t="str">
        <f t="shared" si="19"/>
        <v>Sui Generis Electric</v>
      </c>
      <c r="D1235" s="5" t="str">
        <f>PROPER(E1235)</f>
        <v>Home&amp;Kitchen|Kitchen&amp;Homeappliances|Smallkitchenappliances|Handblenders</v>
      </c>
      <c r="E1235" t="s">
        <v>6390</v>
      </c>
      <c r="F1235">
        <v>210</v>
      </c>
      <c r="G1235">
        <v>699</v>
      </c>
      <c r="H1235" s="1">
        <v>0.7</v>
      </c>
      <c r="I1235">
        <v>3.7</v>
      </c>
      <c r="J1235" s="4">
        <v>74</v>
      </c>
      <c r="K1235" t="s">
        <v>7803</v>
      </c>
      <c r="P1235" t="s">
        <v>7804</v>
      </c>
      <c r="Q1235" t="s">
        <v>7805</v>
      </c>
      <c r="R1235" t="s">
        <v>7806</v>
      </c>
      <c r="S1235" t="s">
        <v>7807</v>
      </c>
    </row>
    <row r="1236" spans="1:19">
      <c r="A1236" t="s">
        <v>7808</v>
      </c>
      <c r="B1236" t="s">
        <v>7809</v>
      </c>
      <c r="C1236" s="5" t="str">
        <f t="shared" si="19"/>
        <v>Philips Air Purifier</v>
      </c>
      <c r="D1236" s="5" t="str">
        <f>PROPER(E1236)</f>
        <v>Home&amp;Kitchen|Heating,Cooling&amp;Airquality|Airpurifiers|Hepaairpurifiers</v>
      </c>
      <c r="E1236" t="s">
        <v>7374</v>
      </c>
      <c r="F1236" s="2">
        <v>14499</v>
      </c>
      <c r="G1236" s="2">
        <v>23559</v>
      </c>
      <c r="H1236" s="1">
        <v>0.38</v>
      </c>
      <c r="I1236">
        <v>4.3</v>
      </c>
      <c r="J1236" s="4">
        <v>2026</v>
      </c>
      <c r="K1236" t="s">
        <v>7810</v>
      </c>
      <c r="P1236" t="s">
        <v>7811</v>
      </c>
      <c r="Q1236" t="s">
        <v>7812</v>
      </c>
      <c r="R1236" t="s">
        <v>7813</v>
      </c>
      <c r="S1236" t="s">
        <v>7814</v>
      </c>
    </row>
    <row r="1237" spans="1:19">
      <c r="A1237" t="s">
        <v>7815</v>
      </c>
      <c r="B1237" t="s">
        <v>7816</v>
      </c>
      <c r="C1237" s="5" t="str">
        <f t="shared" si="19"/>
        <v>Esquire Laundry Basket</v>
      </c>
      <c r="D1237" s="5" t="str">
        <f>PROPER(E1237)</f>
        <v>Home&amp;Kitchen|Homestorage&amp;Organization|Laundryorganization|Laundrybaskets</v>
      </c>
      <c r="E1237" t="s">
        <v>6531</v>
      </c>
      <c r="F1237">
        <v>950</v>
      </c>
      <c r="G1237" s="2">
        <v>1599</v>
      </c>
      <c r="H1237" s="1">
        <v>0.41</v>
      </c>
      <c r="I1237">
        <v>4.3</v>
      </c>
      <c r="J1237" s="4">
        <v>5911</v>
      </c>
      <c r="K1237" t="s">
        <v>7817</v>
      </c>
      <c r="P1237" t="s">
        <v>7818</v>
      </c>
      <c r="Q1237" t="s">
        <v>7819</v>
      </c>
      <c r="R1237" t="s">
        <v>7820</v>
      </c>
      <c r="S1237" t="s">
        <v>7821</v>
      </c>
    </row>
    <row r="1238" spans="1:19">
      <c r="A1238" t="s">
        <v>7822</v>
      </c>
      <c r="B1238" t="s">
        <v>7823</v>
      </c>
      <c r="C1238" s="5" t="str">
        <f t="shared" si="19"/>
        <v>PHILIPS Air Fryer</v>
      </c>
      <c r="D1238" s="5" t="str">
        <f>PROPER(E1238)</f>
        <v>Home&amp;Kitchen|Kitchen&amp;Homeappliances|Smallkitchenappliances|Deepfatfryers|Airfryers</v>
      </c>
      <c r="E1238" t="s">
        <v>6523</v>
      </c>
      <c r="F1238" s="2">
        <v>7199</v>
      </c>
      <c r="G1238" s="2">
        <v>9995</v>
      </c>
      <c r="H1238" s="1">
        <v>0.28000000000000003</v>
      </c>
      <c r="I1238">
        <v>4.4000000000000004</v>
      </c>
      <c r="J1238" s="4">
        <v>1964</v>
      </c>
      <c r="K1238" t="s">
        <v>7824</v>
      </c>
      <c r="P1238" t="s">
        <v>7825</v>
      </c>
      <c r="Q1238" t="s">
        <v>7826</v>
      </c>
      <c r="R1238" t="s">
        <v>7827</v>
      </c>
      <c r="S1238" t="s">
        <v>7828</v>
      </c>
    </row>
    <row r="1239" spans="1:19">
      <c r="A1239" t="s">
        <v>7829</v>
      </c>
      <c r="B1239" t="s">
        <v>7830</v>
      </c>
      <c r="C1239" s="5" t="str">
        <f t="shared" si="19"/>
        <v>Havells Bero Quartz</v>
      </c>
      <c r="D1239" s="5" t="str">
        <f>PROPER(E1239)</f>
        <v>Home&amp;Kitchen|Heating,Cooling&amp;Airquality|Roomheaters|Electricheaters</v>
      </c>
      <c r="E1239" t="s">
        <v>6293</v>
      </c>
      <c r="F1239" s="2">
        <v>2439</v>
      </c>
      <c r="G1239" s="2">
        <v>2545</v>
      </c>
      <c r="H1239" s="1">
        <v>0.04</v>
      </c>
      <c r="I1239">
        <v>4.0999999999999996</v>
      </c>
      <c r="J1239" s="4">
        <v>25</v>
      </c>
      <c r="K1239" t="s">
        <v>7831</v>
      </c>
      <c r="P1239" t="s">
        <v>7832</v>
      </c>
      <c r="Q1239" t="s">
        <v>7833</v>
      </c>
      <c r="R1239" t="s">
        <v>7834</v>
      </c>
      <c r="S1239" t="s">
        <v>7835</v>
      </c>
    </row>
    <row r="1240" spans="1:19">
      <c r="A1240" t="s">
        <v>7836</v>
      </c>
      <c r="B1240" t="s">
        <v>7837</v>
      </c>
      <c r="C1240" s="5" t="str">
        <f t="shared" si="19"/>
        <v>Philips EasyTouch Plus</v>
      </c>
      <c r="D1240" s="5" t="str">
        <f>PROPER(E1240)</f>
        <v>Home&amp;Kitchen|Kitchen&amp;Homeappliances|Vacuum,Cleaning&amp;Ironing|Irons,Steamers&amp;Accessories|Irons|Steamirons</v>
      </c>
      <c r="E1240" t="s">
        <v>6539</v>
      </c>
      <c r="F1240" s="2">
        <v>7799</v>
      </c>
      <c r="G1240" s="2">
        <v>8995</v>
      </c>
      <c r="H1240" s="1">
        <v>0.13</v>
      </c>
      <c r="I1240">
        <v>4</v>
      </c>
      <c r="J1240" s="4">
        <v>3160</v>
      </c>
      <c r="K1240" t="s">
        <v>7838</v>
      </c>
      <c r="P1240" t="s">
        <v>7839</v>
      </c>
      <c r="Q1240" t="s">
        <v>7840</v>
      </c>
      <c r="R1240" t="s">
        <v>7841</v>
      </c>
      <c r="S1240" t="s">
        <v>7842</v>
      </c>
    </row>
    <row r="1241" spans="1:19">
      <c r="A1241" t="s">
        <v>7843</v>
      </c>
      <c r="B1241" t="s">
        <v>7844</v>
      </c>
      <c r="C1241" s="5" t="str">
        <f t="shared" si="19"/>
        <v>Brayden Chopro, Electric</v>
      </c>
      <c r="D1241" s="5" t="str">
        <f>PROPER(E1241)</f>
        <v>Home&amp;Kitchen|Kitchen&amp;Homeappliances|Smallkitchenappliances|Minifoodprocessors&amp;Choppers</v>
      </c>
      <c r="E1241" t="s">
        <v>6747</v>
      </c>
      <c r="F1241" s="2">
        <v>1599</v>
      </c>
      <c r="G1241" s="2">
        <v>1999</v>
      </c>
      <c r="H1241" s="1">
        <v>0.2</v>
      </c>
      <c r="I1241">
        <v>4.4000000000000004</v>
      </c>
      <c r="J1241" s="4">
        <v>1558</v>
      </c>
      <c r="K1241" t="s">
        <v>7845</v>
      </c>
      <c r="P1241" t="s">
        <v>7846</v>
      </c>
      <c r="Q1241" t="s">
        <v>7847</v>
      </c>
      <c r="R1241" t="s">
        <v>7848</v>
      </c>
      <c r="S1241" t="s">
        <v>7849</v>
      </c>
    </row>
    <row r="1242" spans="1:19">
      <c r="A1242" t="s">
        <v>7850</v>
      </c>
      <c r="B1242" t="s">
        <v>7851</v>
      </c>
      <c r="C1242" s="5" t="str">
        <f t="shared" si="19"/>
        <v>Wonderchef Nutri-blend Mixer,</v>
      </c>
      <c r="D1242" s="5" t="str">
        <f>PROPER(E1242)</f>
        <v>Home&amp;Kitchen|Kitchen&amp;Homeappliances|Smallkitchenappliances|Mixergrinders</v>
      </c>
      <c r="E1242" t="s">
        <v>6406</v>
      </c>
      <c r="F1242" s="2">
        <v>2899</v>
      </c>
      <c r="G1242" s="2">
        <v>5500</v>
      </c>
      <c r="H1242" s="1">
        <v>0.47</v>
      </c>
      <c r="I1242">
        <v>3.8</v>
      </c>
      <c r="J1242" s="4">
        <v>8958</v>
      </c>
      <c r="K1242" t="s">
        <v>7852</v>
      </c>
      <c r="P1242" t="s">
        <v>7853</v>
      </c>
      <c r="Q1242" t="s">
        <v>7854</v>
      </c>
      <c r="R1242" t="s">
        <v>7855</v>
      </c>
      <c r="S1242" t="s">
        <v>7856</v>
      </c>
    </row>
    <row r="1243" spans="1:19">
      <c r="A1243" t="s">
        <v>7857</v>
      </c>
      <c r="B1243" t="s">
        <v>7858</v>
      </c>
      <c r="C1243" s="5" t="str">
        <f t="shared" si="19"/>
        <v>Usha Janome Dream</v>
      </c>
      <c r="D1243" s="5" t="str">
        <f>PROPER(E1243)</f>
        <v>Home&amp;Kitchen|Kitchen&amp;Homeappliances|Sewingmachines&amp;Accessories|Sewing&amp;Embroiderymachines</v>
      </c>
      <c r="E1243" t="s">
        <v>7503</v>
      </c>
      <c r="F1243" s="2">
        <v>9799</v>
      </c>
      <c r="G1243" s="2">
        <v>12150</v>
      </c>
      <c r="H1243" s="1">
        <v>0.19</v>
      </c>
      <c r="I1243">
        <v>4.3</v>
      </c>
      <c r="J1243" s="4">
        <v>13251</v>
      </c>
      <c r="K1243" t="s">
        <v>9485</v>
      </c>
      <c r="P1243" t="s">
        <v>7859</v>
      </c>
      <c r="Q1243" t="s">
        <v>7860</v>
      </c>
      <c r="R1243" t="s">
        <v>7861</v>
      </c>
      <c r="S1243" t="s">
        <v>7862</v>
      </c>
    </row>
    <row r="1244" spans="1:19">
      <c r="A1244" t="s">
        <v>7863</v>
      </c>
      <c r="B1244" t="s">
        <v>7864</v>
      </c>
      <c r="C1244" s="5" t="str">
        <f t="shared" si="19"/>
        <v>Black+Decker Handheld Portable</v>
      </c>
      <c r="D1244" s="5" t="str">
        <f>PROPER(E1244)</f>
        <v>Home&amp;Kitchen|Kitchen&amp;Homeappliances|Vacuum,Cleaning&amp;Ironing|Irons,Steamers&amp;Accessories|Irons|Steamirons</v>
      </c>
      <c r="E1244" t="s">
        <v>6539</v>
      </c>
      <c r="F1244" s="2">
        <v>3299</v>
      </c>
      <c r="G1244" s="2">
        <v>4995</v>
      </c>
      <c r="H1244" s="1">
        <v>0.34</v>
      </c>
      <c r="I1244">
        <v>3.8</v>
      </c>
      <c r="J1244" s="4">
        <v>1393</v>
      </c>
      <c r="K1244" t="s">
        <v>7865</v>
      </c>
      <c r="P1244" t="s">
        <v>7866</v>
      </c>
      <c r="Q1244" t="s">
        <v>7867</v>
      </c>
      <c r="R1244" t="s">
        <v>7868</v>
      </c>
      <c r="S1244" t="s">
        <v>7869</v>
      </c>
    </row>
    <row r="1245" spans="1:19">
      <c r="A1245" t="s">
        <v>7870</v>
      </c>
      <c r="B1245" t="s">
        <v>7871</v>
      </c>
      <c r="C1245" s="5" t="str">
        <f t="shared" si="19"/>
        <v>Personal Size Blender,</v>
      </c>
      <c r="D1245" s="5" t="str">
        <f>PROPER(E1245)</f>
        <v>Home&amp;Kitchen|Kitchen&amp;Homeappliances|Smallkitchenappliances|Handblenders</v>
      </c>
      <c r="E1245" t="s">
        <v>6390</v>
      </c>
      <c r="F1245">
        <v>669</v>
      </c>
      <c r="G1245" s="2">
        <v>1499</v>
      </c>
      <c r="H1245" s="1">
        <v>0.55000000000000004</v>
      </c>
      <c r="I1245">
        <v>2.2999999999999998</v>
      </c>
      <c r="J1245" s="4">
        <v>13</v>
      </c>
      <c r="K1245" t="s">
        <v>7872</v>
      </c>
      <c r="P1245" t="s">
        <v>7873</v>
      </c>
      <c r="Q1245" t="s">
        <v>7874</v>
      </c>
      <c r="R1245" t="s">
        <v>7875</v>
      </c>
      <c r="S1245" t="s">
        <v>7876</v>
      </c>
    </row>
    <row r="1246" spans="1:19">
      <c r="A1246" t="s">
        <v>7877</v>
      </c>
      <c r="B1246" t="s">
        <v>7878</v>
      </c>
      <c r="C1246" s="5" t="str">
        <f t="shared" si="19"/>
        <v>Sujata Powermatic Plus</v>
      </c>
      <c r="D1246" s="5" t="str">
        <f>PROPER(E1246)</f>
        <v>Home&amp;Kitchen|Kitchen&amp;Homeappliances|Smallkitchenappliances|Juicermixergrinders</v>
      </c>
      <c r="E1246" t="s">
        <v>6568</v>
      </c>
      <c r="F1246" s="2">
        <v>5890</v>
      </c>
      <c r="G1246" s="2">
        <v>7506</v>
      </c>
      <c r="H1246" s="1">
        <v>0.22</v>
      </c>
      <c r="I1246">
        <v>4.5</v>
      </c>
      <c r="J1246" s="4">
        <v>7241</v>
      </c>
      <c r="K1246" t="s">
        <v>7879</v>
      </c>
      <c r="P1246" t="s">
        <v>7880</v>
      </c>
      <c r="Q1246" t="s">
        <v>7881</v>
      </c>
      <c r="R1246" t="s">
        <v>7882</v>
      </c>
      <c r="S1246" t="s">
        <v>7883</v>
      </c>
    </row>
    <row r="1247" spans="1:19">
      <c r="A1247" t="s">
        <v>7884</v>
      </c>
      <c r="B1247" t="s">
        <v>7885</v>
      </c>
      <c r="C1247" s="5" t="str">
        <f t="shared" si="19"/>
        <v>Sure From Aquaguard</v>
      </c>
      <c r="D1247" s="5" t="str">
        <f>PROPER(E1247)</f>
        <v>Home&amp;Kitchen|Kitchen&amp;Homeappliances|Waterpurifiers&amp;Accessories|Waterfilters&amp;Purifiers</v>
      </c>
      <c r="E1247" t="s">
        <v>7382</v>
      </c>
      <c r="F1247" s="2">
        <v>9199</v>
      </c>
      <c r="G1247" s="2">
        <v>18000</v>
      </c>
      <c r="H1247" s="1">
        <v>0.49</v>
      </c>
      <c r="I1247">
        <v>4</v>
      </c>
      <c r="J1247" s="4">
        <v>16020</v>
      </c>
      <c r="K1247" t="s">
        <v>7886</v>
      </c>
      <c r="P1247" t="s">
        <v>7887</v>
      </c>
      <c r="Q1247" t="s">
        <v>7888</v>
      </c>
      <c r="R1247" t="s">
        <v>7889</v>
      </c>
      <c r="S1247" t="s">
        <v>7890</v>
      </c>
    </row>
    <row r="1248" spans="1:19">
      <c r="A1248" t="s">
        <v>7891</v>
      </c>
      <c r="B1248" t="s">
        <v>7892</v>
      </c>
      <c r="C1248" s="5" t="str">
        <f t="shared" si="19"/>
        <v>PrettyKrafts Laundry Basket</v>
      </c>
      <c r="D1248" s="5" t="str">
        <f>PROPER(E1248)</f>
        <v>Home&amp;Kitchen|Homestorage&amp;Organization|Laundryorganization|Laundrybaskets</v>
      </c>
      <c r="E1248" t="s">
        <v>6531</v>
      </c>
      <c r="F1248">
        <v>351</v>
      </c>
      <c r="G1248" s="2">
        <v>1099</v>
      </c>
      <c r="H1248" s="1">
        <v>0.68</v>
      </c>
      <c r="I1248">
        <v>3.7</v>
      </c>
      <c r="J1248" s="4">
        <v>1470</v>
      </c>
      <c r="K1248" t="s">
        <v>7893</v>
      </c>
      <c r="P1248" t="s">
        <v>7894</v>
      </c>
      <c r="Q1248" t="s">
        <v>7895</v>
      </c>
      <c r="R1248" t="s">
        <v>7896</v>
      </c>
      <c r="S1248" t="s">
        <v>7897</v>
      </c>
    </row>
    <row r="1249" spans="1:19">
      <c r="A1249" t="s">
        <v>7898</v>
      </c>
      <c r="B1249" t="s">
        <v>7899</v>
      </c>
      <c r="C1249" s="5" t="str">
        <f t="shared" si="19"/>
        <v>Dr Trust Electronic</v>
      </c>
      <c r="D1249" s="5" t="str">
        <f>PROPER(E1249)</f>
        <v>Health&amp;Personalcare|Homemedicalsupplies&amp;Equipment|Healthmonitors|Weighingscales|Digitalbathroomscales</v>
      </c>
      <c r="E1249" t="s">
        <v>7900</v>
      </c>
      <c r="F1249">
        <v>899</v>
      </c>
      <c r="G1249" s="2">
        <v>1900</v>
      </c>
      <c r="H1249" s="1">
        <v>0.53</v>
      </c>
      <c r="I1249">
        <v>4</v>
      </c>
      <c r="J1249" s="4">
        <v>3663</v>
      </c>
      <c r="K1249" t="s">
        <v>7901</v>
      </c>
      <c r="P1249" t="s">
        <v>7902</v>
      </c>
      <c r="Q1249" t="s">
        <v>7903</v>
      </c>
      <c r="R1249" t="s">
        <v>7904</v>
      </c>
      <c r="S1249" t="s">
        <v>7905</v>
      </c>
    </row>
    <row r="1250" spans="1:19">
      <c r="A1250" t="s">
        <v>7906</v>
      </c>
      <c r="B1250" t="s">
        <v>7907</v>
      </c>
      <c r="C1250" s="5" t="str">
        <f t="shared" si="19"/>
        <v>Tesora - Inspired</v>
      </c>
      <c r="D1250" s="5" t="str">
        <f>PROPER(E1250)</f>
        <v>Home&amp;Kitchen|Kitchen&amp;Homeappliances|Smallkitchenappliances|Kettles&amp;Hotwaterdispensers|Kettle&amp;Toastersets</v>
      </c>
      <c r="E1250" t="s">
        <v>6443</v>
      </c>
      <c r="F1250" s="2">
        <v>1349</v>
      </c>
      <c r="G1250" s="2">
        <v>1850</v>
      </c>
      <c r="H1250" s="1">
        <v>0.27</v>
      </c>
      <c r="I1250">
        <v>4.4000000000000004</v>
      </c>
      <c r="J1250" s="4">
        <v>638</v>
      </c>
      <c r="K1250" t="s">
        <v>7908</v>
      </c>
      <c r="P1250" t="s">
        <v>7909</v>
      </c>
      <c r="Q1250" t="s">
        <v>7910</v>
      </c>
      <c r="R1250" t="s">
        <v>7911</v>
      </c>
      <c r="S1250" t="s">
        <v>7912</v>
      </c>
    </row>
    <row r="1251" spans="1:19">
      <c r="A1251" t="s">
        <v>7913</v>
      </c>
      <c r="B1251" t="s">
        <v>7914</v>
      </c>
      <c r="C1251" s="5" t="str">
        <f t="shared" si="19"/>
        <v>AGARO Ace 1600</v>
      </c>
      <c r="D1251" s="5" t="str">
        <f>PROPER(E1251)</f>
        <v>Home&amp;Kitchen|Kitchen&amp;Homeappliances|Vacuum,Cleaning&amp;Ironing|Vacuums&amp;Floorcare|Vacuums|Wet-Dryvacuums</v>
      </c>
      <c r="E1251" t="s">
        <v>7277</v>
      </c>
      <c r="F1251" s="2">
        <v>6236</v>
      </c>
      <c r="G1251" s="2">
        <v>9999</v>
      </c>
      <c r="H1251" s="1">
        <v>0.38</v>
      </c>
      <c r="I1251">
        <v>4.0999999999999996</v>
      </c>
      <c r="J1251" s="4">
        <v>3552</v>
      </c>
      <c r="K1251" t="s">
        <v>7915</v>
      </c>
      <c r="P1251" t="s">
        <v>7916</v>
      </c>
      <c r="Q1251" t="s">
        <v>7917</v>
      </c>
      <c r="R1251" t="s">
        <v>7918</v>
      </c>
      <c r="S1251" t="s">
        <v>7919</v>
      </c>
    </row>
    <row r="1252" spans="1:19">
      <c r="A1252" t="s">
        <v>7920</v>
      </c>
      <c r="B1252" t="s">
        <v>7921</v>
      </c>
      <c r="C1252" s="5" t="str">
        <f t="shared" si="19"/>
        <v>INALSA Hand Blender</v>
      </c>
      <c r="D1252" s="5" t="str">
        <f>PROPER(E1252)</f>
        <v>Home&amp;Kitchen|Kitchen&amp;Homeappliances|Smallkitchenappliances|Handblenders</v>
      </c>
      <c r="E1252" t="s">
        <v>6390</v>
      </c>
      <c r="F1252" s="2">
        <v>2742</v>
      </c>
      <c r="G1252" s="2">
        <v>3995</v>
      </c>
      <c r="H1252" s="1">
        <v>0.31</v>
      </c>
      <c r="I1252">
        <v>4.4000000000000004</v>
      </c>
      <c r="J1252" s="4">
        <v>11148</v>
      </c>
      <c r="K1252" t="s">
        <v>7922</v>
      </c>
      <c r="P1252" t="s">
        <v>7923</v>
      </c>
      <c r="Q1252" t="s">
        <v>7924</v>
      </c>
      <c r="R1252" t="s">
        <v>7925</v>
      </c>
      <c r="S1252" t="s">
        <v>7926</v>
      </c>
    </row>
    <row r="1253" spans="1:19">
      <c r="A1253" t="s">
        <v>7927</v>
      </c>
      <c r="B1253" t="s">
        <v>7928</v>
      </c>
      <c r="C1253" s="5" t="str">
        <f t="shared" si="19"/>
        <v>akiara - Makes</v>
      </c>
      <c r="D1253" s="5" t="str">
        <f>PROPER(E1253)</f>
        <v>Home&amp;Kitchen|Kitchen&amp;Homeappliances|Sewingmachines&amp;Accessories|Sewing&amp;Embroiderymachines</v>
      </c>
      <c r="E1253" t="s">
        <v>7503</v>
      </c>
      <c r="F1253">
        <v>721</v>
      </c>
      <c r="G1253" s="2">
        <v>1499</v>
      </c>
      <c r="H1253" s="1">
        <v>0.52</v>
      </c>
      <c r="I1253">
        <v>3.1</v>
      </c>
      <c r="J1253" s="4">
        <v>2449</v>
      </c>
      <c r="K1253" t="s">
        <v>7929</v>
      </c>
      <c r="P1253" t="s">
        <v>7930</v>
      </c>
      <c r="Q1253" t="s">
        <v>7931</v>
      </c>
      <c r="R1253" t="s">
        <v>7932</v>
      </c>
      <c r="S1253" t="s">
        <v>7933</v>
      </c>
    </row>
    <row r="1254" spans="1:19">
      <c r="A1254" t="s">
        <v>7934</v>
      </c>
      <c r="B1254" t="s">
        <v>7935</v>
      </c>
      <c r="C1254" s="5" t="str">
        <f t="shared" si="19"/>
        <v>Philips EasySpeed Plus</v>
      </c>
      <c r="D1254" s="5" t="str">
        <f>PROPER(E1254)</f>
        <v>Home&amp;Kitchen|Kitchen&amp;Homeappliances|Vacuum,Cleaning&amp;Ironing|Irons,Steamers&amp;Accessories|Irons|Steamirons</v>
      </c>
      <c r="E1254" t="s">
        <v>6539</v>
      </c>
      <c r="F1254" s="2">
        <v>2903</v>
      </c>
      <c r="G1254" s="2">
        <v>3295</v>
      </c>
      <c r="H1254" s="1">
        <v>0.12</v>
      </c>
      <c r="I1254">
        <v>4.3</v>
      </c>
      <c r="J1254" s="4">
        <v>2299</v>
      </c>
      <c r="K1254" t="s">
        <v>7936</v>
      </c>
      <c r="P1254" t="s">
        <v>7937</v>
      </c>
      <c r="Q1254" t="s">
        <v>7938</v>
      </c>
      <c r="R1254" t="s">
        <v>7939</v>
      </c>
      <c r="S1254" t="s">
        <v>7940</v>
      </c>
    </row>
    <row r="1255" spans="1:19">
      <c r="A1255" t="s">
        <v>7941</v>
      </c>
      <c r="B1255" t="s">
        <v>7942</v>
      </c>
      <c r="C1255" s="5" t="str">
        <f t="shared" si="19"/>
        <v>INALSA Electric Chopper</v>
      </c>
      <c r="D1255" s="5" t="str">
        <f>PROPER(E1255)</f>
        <v>Home&amp;Kitchen|Kitchen&amp;Homeappliances|Smallkitchenappliances|Minifoodprocessors&amp;Choppers</v>
      </c>
      <c r="E1255" t="s">
        <v>6747</v>
      </c>
      <c r="F1255" s="2">
        <v>1656</v>
      </c>
      <c r="G1255" s="2">
        <v>2695</v>
      </c>
      <c r="H1255" s="1">
        <v>0.39</v>
      </c>
      <c r="I1255">
        <v>4.4000000000000004</v>
      </c>
      <c r="J1255" s="4">
        <v>6027</v>
      </c>
      <c r="K1255" t="s">
        <v>7943</v>
      </c>
      <c r="P1255" t="s">
        <v>7944</v>
      </c>
      <c r="Q1255" t="s">
        <v>7945</v>
      </c>
      <c r="R1255" t="s">
        <v>7946</v>
      </c>
      <c r="S1255" t="s">
        <v>7947</v>
      </c>
    </row>
    <row r="1256" spans="1:19">
      <c r="A1256" t="s">
        <v>7948</v>
      </c>
      <c r="B1256" t="s">
        <v>7949</v>
      </c>
      <c r="C1256" s="5" t="str">
        <f t="shared" si="19"/>
        <v>Borosil Electric Egg</v>
      </c>
      <c r="D1256" s="5" t="str">
        <f>PROPER(E1256)</f>
        <v>Home&amp;Kitchen|Kitchen&amp;Homeappliances|Smallkitchenappliances|Eggboilers</v>
      </c>
      <c r="E1256" t="s">
        <v>6633</v>
      </c>
      <c r="F1256" s="2">
        <v>1399</v>
      </c>
      <c r="G1256" s="2">
        <v>2290</v>
      </c>
      <c r="H1256" s="1">
        <v>0.39</v>
      </c>
      <c r="I1256">
        <v>4.4000000000000004</v>
      </c>
      <c r="J1256" s="4">
        <v>461</v>
      </c>
      <c r="K1256" t="s">
        <v>7950</v>
      </c>
      <c r="P1256" t="s">
        <v>7951</v>
      </c>
      <c r="Q1256" t="s">
        <v>7952</v>
      </c>
      <c r="R1256" t="s">
        <v>7953</v>
      </c>
      <c r="S1256" t="s">
        <v>7954</v>
      </c>
    </row>
    <row r="1257" spans="1:19">
      <c r="A1257" t="s">
        <v>7955</v>
      </c>
      <c r="B1257" t="s">
        <v>7956</v>
      </c>
      <c r="C1257" s="5" t="str">
        <f t="shared" si="19"/>
        <v>Wipro Vesta Grill</v>
      </c>
      <c r="D1257" s="5" t="str">
        <f>PROPER(E1257)</f>
        <v>Home&amp;Kitchen|Kitchen&amp;Homeappliances|Smallkitchenappliances|Sandwichmakers</v>
      </c>
      <c r="E1257" t="s">
        <v>6655</v>
      </c>
      <c r="F1257" s="2">
        <v>2079</v>
      </c>
      <c r="G1257" s="2">
        <v>3099</v>
      </c>
      <c r="H1257" s="1">
        <v>0.33</v>
      </c>
      <c r="I1257">
        <v>4.0999999999999996</v>
      </c>
      <c r="J1257" s="4">
        <v>282</v>
      </c>
      <c r="K1257" t="s">
        <v>7957</v>
      </c>
      <c r="P1257" t="s">
        <v>7958</v>
      </c>
      <c r="Q1257" t="s">
        <v>7959</v>
      </c>
      <c r="R1257" t="s">
        <v>7960</v>
      </c>
      <c r="S1257" t="s">
        <v>7961</v>
      </c>
    </row>
    <row r="1258" spans="1:19">
      <c r="A1258" t="s">
        <v>7962</v>
      </c>
      <c r="B1258" t="s">
        <v>7963</v>
      </c>
      <c r="C1258" s="5" t="str">
        <f t="shared" si="19"/>
        <v>Rico IRPRO 1500</v>
      </c>
      <c r="D1258" s="5" t="str">
        <f>PROPER(E1258)</f>
        <v>Home&amp;Kitchen|Heating,Cooling&amp;Airquality|Waterheaters&amp;Geysers|Immersionrods</v>
      </c>
      <c r="E1258" t="s">
        <v>6501</v>
      </c>
      <c r="F1258">
        <v>999</v>
      </c>
      <c r="G1258" s="2">
        <v>1075</v>
      </c>
      <c r="H1258" s="1">
        <v>7.0000000000000007E-2</v>
      </c>
      <c r="I1258">
        <v>4.0999999999999996</v>
      </c>
      <c r="J1258" s="4">
        <v>9275</v>
      </c>
      <c r="K1258" t="s">
        <v>7964</v>
      </c>
      <c r="P1258" t="s">
        <v>7965</v>
      </c>
      <c r="Q1258" t="s">
        <v>7966</v>
      </c>
      <c r="R1258" t="s">
        <v>7967</v>
      </c>
      <c r="S1258" t="s">
        <v>7968</v>
      </c>
    </row>
    <row r="1259" spans="1:19">
      <c r="A1259" t="s">
        <v>7969</v>
      </c>
      <c r="B1259" t="s">
        <v>7970</v>
      </c>
      <c r="C1259" s="5" t="str">
        <f t="shared" si="19"/>
        <v>Eureka Forbes Active</v>
      </c>
      <c r="D1259" s="5" t="str">
        <f>PROPER(E1259)</f>
        <v>Home&amp;Kitchen|Kitchen&amp;Homeappliances|Vacuum,Cleaning&amp;Ironing|Vacuums&amp;Floorcare|Vacuums|Handheldvacuums</v>
      </c>
      <c r="E1259" t="s">
        <v>6590</v>
      </c>
      <c r="F1259" s="2">
        <v>3179</v>
      </c>
      <c r="G1259" s="2">
        <v>6999</v>
      </c>
      <c r="H1259" s="1">
        <v>0.55000000000000004</v>
      </c>
      <c r="I1259">
        <v>4</v>
      </c>
      <c r="J1259" s="4">
        <v>743</v>
      </c>
      <c r="K1259" t="s">
        <v>7971</v>
      </c>
      <c r="P1259" t="s">
        <v>7972</v>
      </c>
      <c r="Q1259" t="s">
        <v>7973</v>
      </c>
      <c r="R1259" t="s">
        <v>7974</v>
      </c>
      <c r="S1259" t="s">
        <v>7975</v>
      </c>
    </row>
    <row r="1260" spans="1:19">
      <c r="A1260" t="s">
        <v>7976</v>
      </c>
      <c r="B1260" t="s">
        <v>7977</v>
      </c>
      <c r="C1260" s="5" t="str">
        <f t="shared" si="19"/>
        <v>CSI INTERNATIONAL¬Æ Instant</v>
      </c>
      <c r="D1260" s="5" t="str">
        <f>PROPER(E1260)</f>
        <v>Home&amp;Kitchen|Heating,Cooling&amp;Airquality|Waterheaters&amp;Geysers|Instantwaterheaters</v>
      </c>
      <c r="E1260" t="s">
        <v>6414</v>
      </c>
      <c r="F1260" s="2">
        <v>1049</v>
      </c>
      <c r="G1260" s="2">
        <v>2499</v>
      </c>
      <c r="H1260" s="1">
        <v>0.57999999999999996</v>
      </c>
      <c r="I1260">
        <v>3.6</v>
      </c>
      <c r="J1260" s="4">
        <v>328</v>
      </c>
      <c r="K1260" t="s">
        <v>7978</v>
      </c>
      <c r="P1260" t="s">
        <v>7979</v>
      </c>
      <c r="Q1260" t="s">
        <v>7980</v>
      </c>
      <c r="R1260" t="s">
        <v>7981</v>
      </c>
      <c r="S1260" t="s">
        <v>7982</v>
      </c>
    </row>
    <row r="1261" spans="1:19">
      <c r="A1261" t="s">
        <v>7983</v>
      </c>
      <c r="B1261" t="s">
        <v>7984</v>
      </c>
      <c r="C1261" s="5" t="str">
        <f t="shared" si="19"/>
        <v>Hindware Atlantic Xceed</v>
      </c>
      <c r="D1261" s="5" t="str">
        <f>PROPER(E1261)</f>
        <v>Home&amp;Kitchen|Heating,Cooling&amp;Airquality|Waterheaters&amp;Geysers|Instantwaterheaters</v>
      </c>
      <c r="E1261" t="s">
        <v>6414</v>
      </c>
      <c r="F1261" s="2">
        <v>3599</v>
      </c>
      <c r="G1261" s="2">
        <v>7290</v>
      </c>
      <c r="H1261" s="1">
        <v>0.51</v>
      </c>
      <c r="I1261">
        <v>3.9</v>
      </c>
      <c r="J1261" s="4">
        <v>942</v>
      </c>
      <c r="K1261" t="s">
        <v>7985</v>
      </c>
      <c r="P1261" t="s">
        <v>7986</v>
      </c>
      <c r="Q1261" t="s">
        <v>7987</v>
      </c>
      <c r="R1261" t="s">
        <v>7988</v>
      </c>
      <c r="S1261" t="s">
        <v>7989</v>
      </c>
    </row>
    <row r="1262" spans="1:19">
      <c r="A1262" t="s">
        <v>7990</v>
      </c>
      <c r="B1262" t="s">
        <v>7991</v>
      </c>
      <c r="C1262" s="5" t="str">
        <f t="shared" si="19"/>
        <v>Morphy Richards New</v>
      </c>
      <c r="D1262" s="5" t="str">
        <f>PROPER(E1262)</f>
        <v>Home&amp;Kitchen|Kitchen&amp;Homeappliances|Coffee,Tea&amp;Espresso|Espressomachines</v>
      </c>
      <c r="E1262" t="s">
        <v>7992</v>
      </c>
      <c r="F1262" s="2">
        <v>4799</v>
      </c>
      <c r="G1262" s="2">
        <v>5795</v>
      </c>
      <c r="H1262" s="1">
        <v>0.17</v>
      </c>
      <c r="I1262">
        <v>3.9</v>
      </c>
      <c r="J1262" s="4">
        <v>3815</v>
      </c>
      <c r="K1262" t="s">
        <v>7993</v>
      </c>
      <c r="P1262" t="s">
        <v>7994</v>
      </c>
      <c r="Q1262" t="s">
        <v>7995</v>
      </c>
      <c r="R1262" t="s">
        <v>7996</v>
      </c>
      <c r="S1262" t="s">
        <v>7997</v>
      </c>
    </row>
    <row r="1263" spans="1:19">
      <c r="A1263" t="s">
        <v>7998</v>
      </c>
      <c r="B1263" t="s">
        <v>7999</v>
      </c>
      <c r="C1263" s="5" t="str">
        <f t="shared" si="19"/>
        <v>Lifelong Power -</v>
      </c>
      <c r="D1263" s="5" t="str">
        <f>PROPER(E1263)</f>
        <v>Home&amp;Kitchen|Kitchen&amp;Homeappliances|Smallkitchenappliances|Mixergrinders</v>
      </c>
      <c r="E1263" t="s">
        <v>6406</v>
      </c>
      <c r="F1263" s="2">
        <v>1699</v>
      </c>
      <c r="G1263" s="2">
        <v>3398</v>
      </c>
      <c r="H1263" s="1">
        <v>0.5</v>
      </c>
      <c r="I1263">
        <v>3.8</v>
      </c>
      <c r="J1263" s="4">
        <v>7988</v>
      </c>
      <c r="K1263" t="s">
        <v>8000</v>
      </c>
      <c r="P1263" t="s">
        <v>8001</v>
      </c>
      <c r="Q1263" t="s">
        <v>8002</v>
      </c>
      <c r="R1263" t="s">
        <v>8003</v>
      </c>
      <c r="S1263" t="s">
        <v>8004</v>
      </c>
    </row>
    <row r="1264" spans="1:19">
      <c r="A1264" t="s">
        <v>8005</v>
      </c>
      <c r="B1264" t="s">
        <v>8006</v>
      </c>
      <c r="C1264" s="5" t="str">
        <f t="shared" si="19"/>
        <v>iBELL Castor CTEK15L</v>
      </c>
      <c r="D1264" s="5" t="str">
        <f>PROPER(E1264)</f>
        <v>Home&amp;Kitchen|Kitchen&amp;Homeappliances|Smallkitchenappliances|Kettles&amp;Hotwaterdispensers|Kettle&amp;Toastersets</v>
      </c>
      <c r="E1264" t="s">
        <v>6443</v>
      </c>
      <c r="F1264">
        <v>664</v>
      </c>
      <c r="G1264" s="2">
        <v>1490</v>
      </c>
      <c r="H1264" s="1">
        <v>0.55000000000000004</v>
      </c>
      <c r="I1264">
        <v>4.0999999999999996</v>
      </c>
      <c r="J1264" s="4">
        <v>925</v>
      </c>
      <c r="K1264" t="s">
        <v>8007</v>
      </c>
      <c r="P1264" t="s">
        <v>8008</v>
      </c>
      <c r="Q1264" t="s">
        <v>8009</v>
      </c>
      <c r="R1264" t="s">
        <v>8010</v>
      </c>
      <c r="S1264" t="s">
        <v>8011</v>
      </c>
    </row>
    <row r="1265" spans="1:19">
      <c r="A1265" t="s">
        <v>8012</v>
      </c>
      <c r="B1265" t="s">
        <v>8013</v>
      </c>
      <c r="C1265" s="5" t="str">
        <f t="shared" si="19"/>
        <v>BAJAJ PYGMY MINI</v>
      </c>
      <c r="D1265" s="5" t="str">
        <f>PROPER(E1265)</f>
        <v>Home&amp;Kitchen|Heating,Cooling&amp;Airquality|Fans|Tablefans</v>
      </c>
      <c r="E1265" t="s">
        <v>8014</v>
      </c>
      <c r="F1265">
        <v>948</v>
      </c>
      <c r="G1265" s="2">
        <v>1620</v>
      </c>
      <c r="H1265" s="1">
        <v>0.41</v>
      </c>
      <c r="I1265">
        <v>4.0999999999999996</v>
      </c>
      <c r="J1265" s="4">
        <v>4370</v>
      </c>
      <c r="K1265" t="s">
        <v>8015</v>
      </c>
      <c r="P1265" t="s">
        <v>8016</v>
      </c>
      <c r="Q1265" t="s">
        <v>8017</v>
      </c>
      <c r="R1265" t="s">
        <v>8018</v>
      </c>
      <c r="S1265" t="s">
        <v>8019</v>
      </c>
    </row>
    <row r="1266" spans="1:19">
      <c r="A1266" t="s">
        <v>8020</v>
      </c>
      <c r="B1266" t="s">
        <v>8021</v>
      </c>
      <c r="C1266" s="5" t="str">
        <f t="shared" si="19"/>
        <v>Crompton InstaGlide 1000-Watts</v>
      </c>
      <c r="D1266" s="5" t="str">
        <f>PROPER(E1266)</f>
        <v>Home&amp;Kitchen|Kitchen&amp;Homeappliances|Vacuum,Cleaning&amp;Ironing|Irons,Steamers&amp;Accessories|Irons|Dryirons</v>
      </c>
      <c r="E1266" t="s">
        <v>6398</v>
      </c>
      <c r="F1266">
        <v>850</v>
      </c>
      <c r="G1266" s="2">
        <v>1000</v>
      </c>
      <c r="H1266" s="1">
        <v>0.15</v>
      </c>
      <c r="I1266">
        <v>4.0999999999999996</v>
      </c>
      <c r="J1266" s="4">
        <v>7619</v>
      </c>
      <c r="K1266" t="s">
        <v>8022</v>
      </c>
      <c r="P1266" t="s">
        <v>8023</v>
      </c>
      <c r="Q1266" t="s">
        <v>8024</v>
      </c>
      <c r="R1266" t="s">
        <v>8025</v>
      </c>
      <c r="S1266" t="s">
        <v>8026</v>
      </c>
    </row>
    <row r="1267" spans="1:19">
      <c r="A1267" t="s">
        <v>8027</v>
      </c>
      <c r="B1267" t="s">
        <v>8028</v>
      </c>
      <c r="C1267" s="5" t="str">
        <f t="shared" si="19"/>
        <v>Prestige Clean Home</v>
      </c>
      <c r="D1267" s="5" t="str">
        <f>PROPER(E1267)</f>
        <v>Home&amp;Kitchen|Kitchen&amp;Homeappliances|Waterpurifiers&amp;Accessories|Watercartridges</v>
      </c>
      <c r="E1267" t="s">
        <v>7067</v>
      </c>
      <c r="F1267">
        <v>600</v>
      </c>
      <c r="G1267">
        <v>640</v>
      </c>
      <c r="H1267" s="1">
        <v>0.06</v>
      </c>
      <c r="I1267">
        <v>3.8</v>
      </c>
      <c r="J1267" s="4">
        <v>2593</v>
      </c>
      <c r="K1267" t="s">
        <v>8029</v>
      </c>
      <c r="P1267" t="s">
        <v>8030</v>
      </c>
      <c r="Q1267" t="s">
        <v>8031</v>
      </c>
      <c r="R1267" t="s">
        <v>8032</v>
      </c>
      <c r="S1267" t="s">
        <v>8033</v>
      </c>
    </row>
    <row r="1268" spans="1:19">
      <c r="A1268" t="s">
        <v>8034</v>
      </c>
      <c r="B1268" t="s">
        <v>8035</v>
      </c>
      <c r="C1268" s="5" t="str">
        <f t="shared" si="19"/>
        <v>Morphy Richards Aristo</v>
      </c>
      <c r="D1268" s="5" t="str">
        <f>PROPER(E1268)</f>
        <v>Home&amp;Kitchen|Heating,Cooling&amp;Airquality|Roomheaters|Electricheaters</v>
      </c>
      <c r="E1268" t="s">
        <v>6293</v>
      </c>
      <c r="F1268" s="2">
        <v>3711</v>
      </c>
      <c r="G1268" s="2">
        <v>4495</v>
      </c>
      <c r="H1268" s="1">
        <v>0.17</v>
      </c>
      <c r="I1268">
        <v>4.3</v>
      </c>
      <c r="J1268" s="4">
        <v>356</v>
      </c>
      <c r="K1268" t="s">
        <v>8036</v>
      </c>
      <c r="P1268" t="s">
        <v>8037</v>
      </c>
      <c r="Q1268" t="s">
        <v>8038</v>
      </c>
      <c r="R1268" t="s">
        <v>8039</v>
      </c>
      <c r="S1268" t="s">
        <v>8040</v>
      </c>
    </row>
    <row r="1269" spans="1:19">
      <c r="A1269" t="s">
        <v>8041</v>
      </c>
      <c r="B1269" t="s">
        <v>8042</v>
      </c>
      <c r="C1269" s="5" t="str">
        <f t="shared" si="19"/>
        <v>Gadgetronics Digital Kitchen</v>
      </c>
      <c r="D1269" s="5" t="str">
        <f>PROPER(E1269)</f>
        <v>Home&amp;Kitchen|Kitchen&amp;Homeappliances|Smallkitchenappliances|Digitalkitchenscales</v>
      </c>
      <c r="E1269" t="s">
        <v>6317</v>
      </c>
      <c r="F1269">
        <v>799</v>
      </c>
      <c r="G1269" s="2">
        <v>2999</v>
      </c>
      <c r="H1269" s="1">
        <v>0.73</v>
      </c>
      <c r="I1269">
        <v>4.5</v>
      </c>
      <c r="J1269" s="4">
        <v>63</v>
      </c>
      <c r="K1269" t="s">
        <v>8043</v>
      </c>
      <c r="P1269" t="s">
        <v>8044</v>
      </c>
      <c r="Q1269" t="s">
        <v>8045</v>
      </c>
      <c r="R1269" t="s">
        <v>8046</v>
      </c>
      <c r="S1269" t="s">
        <v>8047</v>
      </c>
    </row>
    <row r="1270" spans="1:19">
      <c r="A1270" t="s">
        <v>8048</v>
      </c>
      <c r="B1270" t="s">
        <v>8049</v>
      </c>
      <c r="C1270" s="5" t="str">
        <f t="shared" si="19"/>
        <v>HUL Pureit Germkill</v>
      </c>
      <c r="D1270" s="5" t="str">
        <f>PROPER(E1270)</f>
        <v>Home&amp;Kitchen|Kitchen&amp;Homeappliances|Waterpurifiers&amp;Accessories|Waterpurifieraccessories</v>
      </c>
      <c r="E1270" t="s">
        <v>7059</v>
      </c>
      <c r="F1270">
        <v>980</v>
      </c>
      <c r="G1270">
        <v>980</v>
      </c>
      <c r="H1270" s="1">
        <v>0</v>
      </c>
      <c r="I1270">
        <v>4.2</v>
      </c>
      <c r="J1270" s="4">
        <v>4740</v>
      </c>
      <c r="K1270" t="s">
        <v>8050</v>
      </c>
      <c r="P1270" t="s">
        <v>8051</v>
      </c>
      <c r="Q1270" t="s">
        <v>8052</v>
      </c>
      <c r="R1270" t="s">
        <v>8053</v>
      </c>
      <c r="S1270" t="s">
        <v>8054</v>
      </c>
    </row>
    <row r="1271" spans="1:19">
      <c r="A1271" t="s">
        <v>8055</v>
      </c>
      <c r="B1271" t="s">
        <v>8056</v>
      </c>
      <c r="C1271" s="5" t="str">
        <f t="shared" si="19"/>
        <v>Tom &amp; Jerry</v>
      </c>
      <c r="D1271" s="5" t="str">
        <f>PROPER(E1271)</f>
        <v>Home&amp;Kitchen|Homestorage&amp;Organization|Laundryorganization|Laundrybaskets</v>
      </c>
      <c r="E1271" t="s">
        <v>6531</v>
      </c>
      <c r="F1271">
        <v>351</v>
      </c>
      <c r="G1271">
        <v>899</v>
      </c>
      <c r="H1271" s="1">
        <v>0.61</v>
      </c>
      <c r="I1271">
        <v>3.9</v>
      </c>
      <c r="J1271" s="4">
        <v>296</v>
      </c>
      <c r="K1271" t="s">
        <v>8057</v>
      </c>
      <c r="P1271" t="s">
        <v>8058</v>
      </c>
      <c r="Q1271" t="s">
        <v>8059</v>
      </c>
      <c r="R1271" t="s">
        <v>8060</v>
      </c>
      <c r="S1271" t="s">
        <v>8061</v>
      </c>
    </row>
    <row r="1272" spans="1:19">
      <c r="A1272" t="s">
        <v>8062</v>
      </c>
      <c r="B1272" t="s">
        <v>8063</v>
      </c>
      <c r="C1272" s="5" t="str">
        <f t="shared" si="19"/>
        <v>Ikea Little Loved</v>
      </c>
      <c r="D1272" s="5" t="str">
        <f>PROPER(E1272)</f>
        <v>Home&amp;Kitchen|Kitchen&amp;Homeappliances|Coffee,Tea&amp;Espresso|Milkfrothers</v>
      </c>
      <c r="E1272" t="s">
        <v>8064</v>
      </c>
      <c r="F1272">
        <v>229</v>
      </c>
      <c r="G1272">
        <v>499</v>
      </c>
      <c r="H1272" s="1">
        <v>0.54</v>
      </c>
      <c r="I1272">
        <v>3.5</v>
      </c>
      <c r="J1272" s="4">
        <v>185</v>
      </c>
      <c r="K1272" t="s">
        <v>8065</v>
      </c>
      <c r="P1272" t="s">
        <v>8066</v>
      </c>
      <c r="Q1272" t="s">
        <v>8067</v>
      </c>
      <c r="R1272" t="s">
        <v>8068</v>
      </c>
      <c r="S1272" t="s">
        <v>8069</v>
      </c>
    </row>
    <row r="1273" spans="1:19">
      <c r="A1273" t="s">
        <v>8070</v>
      </c>
      <c r="B1273" t="s">
        <v>8071</v>
      </c>
      <c r="C1273" s="5" t="str">
        <f t="shared" si="19"/>
        <v>Philips EasySpeed Plus</v>
      </c>
      <c r="D1273" s="5" t="str">
        <f>PROPER(E1273)</f>
        <v>Home&amp;Kitchen|Kitchen&amp;Homeappliances|Vacuum,Cleaning&amp;Ironing|Irons,Steamers&amp;Accessories|Irons|Steamirons</v>
      </c>
      <c r="E1273" t="s">
        <v>6539</v>
      </c>
      <c r="F1273" s="2">
        <v>3349</v>
      </c>
      <c r="G1273" s="2">
        <v>3995</v>
      </c>
      <c r="H1273" s="1">
        <v>0.16</v>
      </c>
      <c r="I1273">
        <v>4.3</v>
      </c>
      <c r="J1273" s="4">
        <v>1954</v>
      </c>
      <c r="K1273" t="s">
        <v>8072</v>
      </c>
      <c r="P1273" t="s">
        <v>8073</v>
      </c>
      <c r="Q1273" t="s">
        <v>8074</v>
      </c>
      <c r="R1273" t="s">
        <v>8075</v>
      </c>
      <c r="S1273" t="s">
        <v>8076</v>
      </c>
    </row>
    <row r="1274" spans="1:19">
      <c r="A1274" t="s">
        <v>8077</v>
      </c>
      <c r="B1274" t="s">
        <v>8078</v>
      </c>
      <c r="C1274" s="5" t="str">
        <f t="shared" si="19"/>
        <v>Bajaj New Shakti</v>
      </c>
      <c r="D1274" s="5" t="str">
        <f>PROPER(E1274)</f>
        <v>Home&amp;Kitchen|Heating,Cooling&amp;Airquality|Waterheaters&amp;Geysers|Storagewaterheaters</v>
      </c>
      <c r="E1274" t="s">
        <v>6451</v>
      </c>
      <c r="F1274" s="2">
        <v>5499</v>
      </c>
      <c r="G1274" s="2">
        <v>11500</v>
      </c>
      <c r="H1274" s="1">
        <v>0.52</v>
      </c>
      <c r="I1274">
        <v>3.9</v>
      </c>
      <c r="J1274" s="4">
        <v>959</v>
      </c>
      <c r="K1274" t="s">
        <v>8079</v>
      </c>
      <c r="P1274" t="s">
        <v>8080</v>
      </c>
      <c r="Q1274" t="s">
        <v>8081</v>
      </c>
      <c r="R1274" t="s">
        <v>8082</v>
      </c>
      <c r="S1274" t="s">
        <v>8083</v>
      </c>
    </row>
    <row r="1275" spans="1:19">
      <c r="A1275" t="s">
        <v>8084</v>
      </c>
      <c r="B1275" t="s">
        <v>8085</v>
      </c>
      <c r="C1275" s="5" t="str">
        <f t="shared" si="19"/>
        <v>House of Quirk</v>
      </c>
      <c r="D1275" s="5" t="str">
        <f>PROPER(E1275)</f>
        <v>Home&amp;Kitchen|Kitchen&amp;Homeappliances|Vacuum,Cleaning&amp;Ironing|Irons,Steamers&amp;Accessories|Lintshavers</v>
      </c>
      <c r="E1275" t="s">
        <v>6309</v>
      </c>
      <c r="F1275">
        <v>299</v>
      </c>
      <c r="G1275">
        <v>499</v>
      </c>
      <c r="H1275" s="1">
        <v>0.4</v>
      </c>
      <c r="I1275">
        <v>3.9</v>
      </c>
      <c r="J1275" s="4">
        <v>1015</v>
      </c>
      <c r="K1275" t="s">
        <v>8086</v>
      </c>
      <c r="P1275" t="s">
        <v>8087</v>
      </c>
      <c r="Q1275" t="s">
        <v>8088</v>
      </c>
      <c r="R1275" t="s">
        <v>8089</v>
      </c>
      <c r="S1275" t="s">
        <v>8090</v>
      </c>
    </row>
    <row r="1276" spans="1:19">
      <c r="A1276" t="s">
        <v>8091</v>
      </c>
      <c r="B1276" t="s">
        <v>8092</v>
      </c>
      <c r="C1276" s="5" t="str">
        <f t="shared" si="19"/>
        <v>Allin Exporters J66</v>
      </c>
      <c r="D1276" s="5" t="str">
        <f>PROPER(E1276)</f>
        <v>Home&amp;Kitchen|Heating,Cooling&amp;Airquality|Humidifiers</v>
      </c>
      <c r="E1276" t="s">
        <v>8093</v>
      </c>
      <c r="F1276" s="2">
        <v>2249</v>
      </c>
      <c r="G1276" s="2">
        <v>3550</v>
      </c>
      <c r="H1276" s="1">
        <v>0.37</v>
      </c>
      <c r="I1276">
        <v>4</v>
      </c>
      <c r="J1276" s="4">
        <v>3973</v>
      </c>
      <c r="K1276" t="s">
        <v>8094</v>
      </c>
      <c r="P1276" t="s">
        <v>8095</v>
      </c>
      <c r="Q1276" t="s">
        <v>8096</v>
      </c>
      <c r="R1276" t="s">
        <v>8097</v>
      </c>
      <c r="S1276" t="s">
        <v>8098</v>
      </c>
    </row>
    <row r="1277" spans="1:19">
      <c r="A1277" t="s">
        <v>8099</v>
      </c>
      <c r="B1277" t="s">
        <v>8100</v>
      </c>
      <c r="C1277" s="5" t="str">
        <f t="shared" si="19"/>
        <v>Multifunctional 2 in</v>
      </c>
      <c r="D1277" s="5" t="str">
        <f>PROPER(E1277)</f>
        <v>Home&amp;Kitchen|Kitchen&amp;Homeappliances|Smallkitchenappliances|Eggboilers</v>
      </c>
      <c r="E1277" t="s">
        <v>6633</v>
      </c>
      <c r="F1277">
        <v>699</v>
      </c>
      <c r="G1277" s="2">
        <v>1599</v>
      </c>
      <c r="H1277" s="1">
        <v>0.56000000000000005</v>
      </c>
      <c r="I1277">
        <v>4.7</v>
      </c>
      <c r="J1277" s="4">
        <v>2300</v>
      </c>
      <c r="K1277" t="s">
        <v>8101</v>
      </c>
      <c r="P1277" t="s">
        <v>8102</v>
      </c>
      <c r="Q1277" t="s">
        <v>8103</v>
      </c>
      <c r="R1277" t="s">
        <v>8104</v>
      </c>
      <c r="S1277" t="s">
        <v>8105</v>
      </c>
    </row>
    <row r="1278" spans="1:19">
      <c r="A1278" t="s">
        <v>8106</v>
      </c>
      <c r="B1278" t="s">
        <v>8107</v>
      </c>
      <c r="C1278" s="5" t="str">
        <f t="shared" si="19"/>
        <v>Maharaja Whiteline Nano</v>
      </c>
      <c r="D1278" s="5" t="str">
        <f>PROPER(E1278)</f>
        <v>Home&amp;Kitchen|Heating,Cooling&amp;Airquality|Roomheaters|Electricheaters</v>
      </c>
      <c r="E1278" t="s">
        <v>6293</v>
      </c>
      <c r="F1278" s="2">
        <v>1235</v>
      </c>
      <c r="G1278" s="2">
        <v>1499</v>
      </c>
      <c r="H1278" s="1">
        <v>0.18</v>
      </c>
      <c r="I1278">
        <v>4.0999999999999996</v>
      </c>
      <c r="J1278" s="4">
        <v>203</v>
      </c>
      <c r="K1278" t="s">
        <v>8108</v>
      </c>
      <c r="P1278" t="s">
        <v>8109</v>
      </c>
      <c r="Q1278" t="s">
        <v>8110</v>
      </c>
      <c r="R1278" t="s">
        <v>8111</v>
      </c>
      <c r="S1278" t="s">
        <v>8112</v>
      </c>
    </row>
    <row r="1279" spans="1:19">
      <c r="A1279" t="s">
        <v>8113</v>
      </c>
      <c r="B1279" t="s">
        <v>8114</v>
      </c>
      <c r="C1279" s="5" t="str">
        <f t="shared" si="19"/>
        <v>KENT Electric Chopper-B</v>
      </c>
      <c r="D1279" s="5" t="str">
        <f>PROPER(E1279)</f>
        <v>Home&amp;Kitchen|Kitchen&amp;Homeappliances|Smallkitchenappliances|Minifoodprocessors&amp;Choppers</v>
      </c>
      <c r="E1279" t="s">
        <v>6747</v>
      </c>
      <c r="F1279" s="2">
        <v>1349</v>
      </c>
      <c r="G1279" s="2">
        <v>2999</v>
      </c>
      <c r="H1279" s="1">
        <v>0.55000000000000004</v>
      </c>
      <c r="I1279">
        <v>3.8</v>
      </c>
      <c r="J1279" s="4">
        <v>441</v>
      </c>
      <c r="K1279" t="s">
        <v>8115</v>
      </c>
      <c r="P1279" t="s">
        <v>8116</v>
      </c>
      <c r="Q1279" t="s">
        <v>8117</v>
      </c>
      <c r="R1279" t="s">
        <v>8118</v>
      </c>
      <c r="S1279" t="s">
        <v>8119</v>
      </c>
    </row>
    <row r="1280" spans="1:19">
      <c r="A1280" t="s">
        <v>8120</v>
      </c>
      <c r="B1280" t="s">
        <v>8121</v>
      </c>
      <c r="C1280" s="5" t="str">
        <f t="shared" si="19"/>
        <v>Crompton Amica 15-L</v>
      </c>
      <c r="D1280" s="5" t="str">
        <f>PROPER(E1280)</f>
        <v>Home&amp;Kitchen|Heating,Cooling&amp;Airquality|Waterheaters&amp;Geysers|Storagewaterheaters</v>
      </c>
      <c r="E1280" t="s">
        <v>6451</v>
      </c>
      <c r="F1280" s="2">
        <v>6800</v>
      </c>
      <c r="G1280" s="2">
        <v>11500</v>
      </c>
      <c r="H1280" s="1">
        <v>0.41</v>
      </c>
      <c r="I1280">
        <v>4.0999999999999996</v>
      </c>
      <c r="J1280" s="4">
        <v>10308</v>
      </c>
      <c r="K1280" t="s">
        <v>8122</v>
      </c>
      <c r="P1280" t="s">
        <v>8123</v>
      </c>
      <c r="Q1280" t="s">
        <v>8124</v>
      </c>
      <c r="R1280" t="s">
        <v>8125</v>
      </c>
      <c r="S1280" t="s">
        <v>8126</v>
      </c>
    </row>
    <row r="1281" spans="1:19">
      <c r="A1281" t="s">
        <v>8127</v>
      </c>
      <c r="B1281" t="s">
        <v>8128</v>
      </c>
      <c r="C1281" s="5" t="str">
        <f t="shared" si="19"/>
        <v>Eureka Forbes car</v>
      </c>
      <c r="D1281" s="5" t="str">
        <f>PROPER(E1281)</f>
        <v>Home&amp;Kitchen|Kitchen&amp;Homeappliances|Vacuum,Cleaning&amp;Ironing|Vacuums&amp;Floorcare|Vacuums|Handheldvacuums</v>
      </c>
      <c r="E1281" t="s">
        <v>6590</v>
      </c>
      <c r="F1281" s="2">
        <v>2099</v>
      </c>
      <c r="G1281" s="2">
        <v>2499</v>
      </c>
      <c r="H1281" s="1">
        <v>0.16</v>
      </c>
      <c r="I1281" t="s">
        <v>8129</v>
      </c>
      <c r="J1281" s="4">
        <v>992</v>
      </c>
      <c r="K1281" t="s">
        <v>8130</v>
      </c>
      <c r="P1281" t="s">
        <v>8131</v>
      </c>
      <c r="Q1281" t="s">
        <v>8132</v>
      </c>
      <c r="R1281" t="s">
        <v>8133</v>
      </c>
      <c r="S1281" t="s">
        <v>8134</v>
      </c>
    </row>
    <row r="1282" spans="1:19">
      <c r="A1282" t="s">
        <v>8135</v>
      </c>
      <c r="B1282" t="s">
        <v>8136</v>
      </c>
      <c r="C1282" s="5" t="str">
        <f t="shared" si="19"/>
        <v>KENT 16025 Sandwich</v>
      </c>
      <c r="D1282" s="5" t="str">
        <f>PROPER(E1282)</f>
        <v>Home&amp;Kitchen|Kitchen&amp;Homeappliances|Smallkitchenappliances|Sandwichmakers</v>
      </c>
      <c r="E1282" t="s">
        <v>6655</v>
      </c>
      <c r="F1282" s="2">
        <v>1699</v>
      </c>
      <c r="G1282" s="2">
        <v>1975</v>
      </c>
      <c r="H1282" s="1">
        <v>0.14000000000000001</v>
      </c>
      <c r="I1282">
        <v>4.0999999999999996</v>
      </c>
      <c r="J1282" s="4">
        <v>4716</v>
      </c>
      <c r="K1282" t="s">
        <v>8137</v>
      </c>
      <c r="P1282" t="s">
        <v>8138</v>
      </c>
      <c r="Q1282" t="s">
        <v>8139</v>
      </c>
      <c r="R1282" t="s">
        <v>8140</v>
      </c>
      <c r="S1282" t="s">
        <v>8141</v>
      </c>
    </row>
    <row r="1283" spans="1:19">
      <c r="A1283" t="s">
        <v>8142</v>
      </c>
      <c r="B1283" t="s">
        <v>8143</v>
      </c>
      <c r="C1283" s="5" t="str">
        <f t="shared" ref="C1283:C1346" si="20">TRIM(LEFT(B1283,FIND(" ",B1283,FIND(" ",B1283,FIND(" ",B1283)+1)+1)))</f>
        <v>Candes Gloster All</v>
      </c>
      <c r="D1283" s="5" t="str">
        <f>PROPER(E1283)</f>
        <v>Home&amp;Kitchen|Heating,Cooling&amp;Airquality|Roomheaters|Fanheaters</v>
      </c>
      <c r="E1283" t="s">
        <v>6301</v>
      </c>
      <c r="F1283" s="2">
        <v>1069</v>
      </c>
      <c r="G1283" s="2">
        <v>1699</v>
      </c>
      <c r="H1283" s="1">
        <v>0.37</v>
      </c>
      <c r="I1283">
        <v>3.9</v>
      </c>
      <c r="J1283" s="4">
        <v>313</v>
      </c>
      <c r="K1283" t="s">
        <v>8144</v>
      </c>
      <c r="P1283" t="s">
        <v>8145</v>
      </c>
      <c r="Q1283" t="s">
        <v>8146</v>
      </c>
      <c r="R1283" t="s">
        <v>8147</v>
      </c>
      <c r="S1283" t="s">
        <v>8148</v>
      </c>
    </row>
    <row r="1284" spans="1:19">
      <c r="A1284" t="s">
        <v>8149</v>
      </c>
      <c r="B1284" t="s">
        <v>8150</v>
      </c>
      <c r="C1284" s="5" t="str">
        <f t="shared" si="20"/>
        <v>Inalsa Electric Fan</v>
      </c>
      <c r="D1284" s="5" t="str">
        <f>PROPER(E1284)</f>
        <v>Home&amp;Kitchen|Heating,Cooling&amp;Airquality|Roomheaters|Fanheaters</v>
      </c>
      <c r="E1284" t="s">
        <v>6301</v>
      </c>
      <c r="F1284" s="2">
        <v>1349</v>
      </c>
      <c r="G1284" s="2">
        <v>2495</v>
      </c>
      <c r="H1284" s="1">
        <v>0.46</v>
      </c>
      <c r="I1284">
        <v>3.8</v>
      </c>
      <c r="J1284" s="4">
        <v>166</v>
      </c>
      <c r="K1284" t="s">
        <v>8151</v>
      </c>
      <c r="P1284" t="s">
        <v>8152</v>
      </c>
      <c r="Q1284" t="s">
        <v>8153</v>
      </c>
      <c r="R1284" t="s">
        <v>8154</v>
      </c>
      <c r="S1284" t="s">
        <v>8155</v>
      </c>
    </row>
    <row r="1285" spans="1:19">
      <c r="A1285" t="s">
        <v>8156</v>
      </c>
      <c r="B1285" t="s">
        <v>8157</v>
      </c>
      <c r="C1285" s="5" t="str">
        <f t="shared" si="20"/>
        <v>Havells Zella Flap</v>
      </c>
      <c r="D1285" s="5" t="str">
        <f>PROPER(E1285)</f>
        <v>Home&amp;Kitchen|Heating,Cooling&amp;Airquality|Waterheaters&amp;Geysers|Immersionrods</v>
      </c>
      <c r="E1285" t="s">
        <v>6501</v>
      </c>
      <c r="F1285" s="2">
        <v>1499</v>
      </c>
      <c r="G1285" s="2">
        <v>3500</v>
      </c>
      <c r="H1285" s="1">
        <v>0.56999999999999995</v>
      </c>
      <c r="I1285">
        <v>4.0999999999999996</v>
      </c>
      <c r="J1285" s="4">
        <v>303</v>
      </c>
      <c r="K1285" t="s">
        <v>8158</v>
      </c>
      <c r="P1285" t="s">
        <v>8159</v>
      </c>
      <c r="Q1285" t="s">
        <v>8160</v>
      </c>
      <c r="R1285" t="s">
        <v>8161</v>
      </c>
      <c r="S1285" t="s">
        <v>8162</v>
      </c>
    </row>
    <row r="1286" spans="1:19">
      <c r="A1286" t="s">
        <v>8163</v>
      </c>
      <c r="B1286" t="s">
        <v>8164</v>
      </c>
      <c r="C1286" s="5" t="str">
        <f t="shared" si="20"/>
        <v>iBELL SM1301 3-in-1</v>
      </c>
      <c r="D1286" s="5" t="str">
        <f>PROPER(E1286)</f>
        <v>Home&amp;Kitchen|Kitchen&amp;Homeappliances|Smallkitchenappliances|Sandwichmakers</v>
      </c>
      <c r="E1286" t="s">
        <v>6655</v>
      </c>
      <c r="F1286" s="2">
        <v>2092</v>
      </c>
      <c r="G1286" s="2">
        <v>4600</v>
      </c>
      <c r="H1286" s="1">
        <v>0.55000000000000004</v>
      </c>
      <c r="I1286">
        <v>4.3</v>
      </c>
      <c r="J1286" s="4">
        <v>562</v>
      </c>
      <c r="K1286" t="s">
        <v>8165</v>
      </c>
      <c r="P1286" t="s">
        <v>8166</v>
      </c>
      <c r="Q1286" t="s">
        <v>8167</v>
      </c>
      <c r="R1286" t="s">
        <v>8168</v>
      </c>
      <c r="S1286" t="s">
        <v>8169</v>
      </c>
    </row>
    <row r="1287" spans="1:19">
      <c r="A1287" t="s">
        <v>8170</v>
      </c>
      <c r="B1287" t="s">
        <v>8171</v>
      </c>
      <c r="C1287" s="5" t="str">
        <f t="shared" si="20"/>
        <v>Inalsa Vacuum Cleaner</v>
      </c>
      <c r="D1287" s="5" t="str">
        <f>PROPER(E1287)</f>
        <v>Home&amp;Kitchen|Kitchen&amp;Homeappliances|Vacuum,Cleaning&amp;Ironing|Vacuums&amp;Floorcare|Vacuums|Wet-Dryvacuums</v>
      </c>
      <c r="E1287" t="s">
        <v>7277</v>
      </c>
      <c r="F1287" s="2">
        <v>3859</v>
      </c>
      <c r="G1287" s="2">
        <v>10295</v>
      </c>
      <c r="H1287" s="1">
        <v>0.63</v>
      </c>
      <c r="I1287">
        <v>3.9</v>
      </c>
      <c r="J1287" s="4">
        <v>8095</v>
      </c>
      <c r="K1287" t="s">
        <v>8172</v>
      </c>
      <c r="P1287" t="s">
        <v>8173</v>
      </c>
      <c r="Q1287" t="s">
        <v>8174</v>
      </c>
      <c r="R1287" t="s">
        <v>8175</v>
      </c>
      <c r="S1287" t="s">
        <v>8176</v>
      </c>
    </row>
    <row r="1288" spans="1:19">
      <c r="A1288" t="s">
        <v>8177</v>
      </c>
      <c r="B1288" t="s">
        <v>8178</v>
      </c>
      <c r="C1288" s="5" t="str">
        <f t="shared" si="20"/>
        <v>MR. BRAND Portable</v>
      </c>
      <c r="D1288" s="5" t="str">
        <f>PROPER(E1288)</f>
        <v>Home&amp;Kitchen|Kitchen&amp;Homeappliances|Smallkitchenappliances|Juicermixergrinders</v>
      </c>
      <c r="E1288" t="s">
        <v>6568</v>
      </c>
      <c r="F1288">
        <v>499</v>
      </c>
      <c r="G1288" s="2">
        <v>2199</v>
      </c>
      <c r="H1288" s="1">
        <v>0.77</v>
      </c>
      <c r="I1288">
        <v>2.8</v>
      </c>
      <c r="J1288" s="4">
        <v>109</v>
      </c>
      <c r="K1288" t="s">
        <v>8179</v>
      </c>
      <c r="P1288" t="s">
        <v>8180</v>
      </c>
      <c r="Q1288" t="s">
        <v>8181</v>
      </c>
      <c r="R1288" t="s">
        <v>8182</v>
      </c>
      <c r="S1288" t="s">
        <v>8183</v>
      </c>
    </row>
    <row r="1289" spans="1:19">
      <c r="A1289" t="s">
        <v>8184</v>
      </c>
      <c r="B1289" t="s">
        <v>8185</v>
      </c>
      <c r="C1289" s="5" t="str">
        <f t="shared" si="20"/>
        <v>Crompton Hill Briz</v>
      </c>
      <c r="D1289" s="5" t="str">
        <f>PROPER(E1289)</f>
        <v>Home&amp;Kitchen|Heating,Cooling&amp;Airquality|Fans|Ceilingfans</v>
      </c>
      <c r="E1289" t="s">
        <v>6820</v>
      </c>
      <c r="F1289" s="2">
        <v>1804</v>
      </c>
      <c r="G1289" s="2">
        <v>2380</v>
      </c>
      <c r="H1289" s="1">
        <v>0.24</v>
      </c>
      <c r="I1289">
        <v>4</v>
      </c>
      <c r="J1289" s="4">
        <v>15382</v>
      </c>
      <c r="K1289" t="s">
        <v>8186</v>
      </c>
      <c r="P1289" t="s">
        <v>8187</v>
      </c>
      <c r="Q1289" t="s">
        <v>8188</v>
      </c>
      <c r="R1289" t="s">
        <v>8189</v>
      </c>
      <c r="S1289" t="s">
        <v>8190</v>
      </c>
    </row>
    <row r="1290" spans="1:19">
      <c r="A1290" t="s">
        <v>8191</v>
      </c>
      <c r="B1290" t="s">
        <v>8192</v>
      </c>
      <c r="C1290" s="5" t="str">
        <f t="shared" si="20"/>
        <v>Sujata Powermatic Plus,</v>
      </c>
      <c r="D1290" s="5" t="str">
        <f>PROPER(E1290)</f>
        <v>Home&amp;Kitchen|Kitchen&amp;Homeappliances|Smallkitchenappliances|Juicermixergrinders</v>
      </c>
      <c r="E1290" t="s">
        <v>6568</v>
      </c>
      <c r="F1290" s="2">
        <v>6525</v>
      </c>
      <c r="G1290" s="2">
        <v>8820</v>
      </c>
      <c r="H1290" s="1">
        <v>0.26</v>
      </c>
      <c r="I1290">
        <v>4.5</v>
      </c>
      <c r="J1290" s="4">
        <v>5137</v>
      </c>
      <c r="K1290" t="s">
        <v>8193</v>
      </c>
      <c r="P1290" t="s">
        <v>8194</v>
      </c>
      <c r="Q1290" t="s">
        <v>8195</v>
      </c>
      <c r="R1290" t="s">
        <v>8196</v>
      </c>
      <c r="S1290" t="s">
        <v>8197</v>
      </c>
    </row>
    <row r="1291" spans="1:19">
      <c r="A1291" t="s">
        <v>8198</v>
      </c>
      <c r="B1291" t="s">
        <v>8199</v>
      </c>
      <c r="C1291" s="5" t="str">
        <f t="shared" si="20"/>
        <v>Aquadpure Copper +</v>
      </c>
      <c r="D1291" s="5" t="str">
        <f>PROPER(E1291)</f>
        <v>Home&amp;Kitchen|Kitchen&amp;Homeappliances|Waterpurifiers&amp;Accessories|Waterfilters&amp;Purifiers</v>
      </c>
      <c r="E1291" t="s">
        <v>7382</v>
      </c>
      <c r="F1291" s="2">
        <v>4999</v>
      </c>
      <c r="G1291" s="2">
        <v>24999</v>
      </c>
      <c r="H1291" s="1">
        <v>0.8</v>
      </c>
      <c r="I1291">
        <v>4.5999999999999996</v>
      </c>
      <c r="J1291" s="4">
        <v>124</v>
      </c>
      <c r="K1291" t="s">
        <v>8200</v>
      </c>
      <c r="P1291" t="s">
        <v>8201</v>
      </c>
      <c r="Q1291" t="s">
        <v>8202</v>
      </c>
      <c r="R1291" t="s">
        <v>8203</v>
      </c>
      <c r="S1291" t="s">
        <v>8204</v>
      </c>
    </row>
    <row r="1292" spans="1:19">
      <c r="A1292" t="s">
        <v>8205</v>
      </c>
      <c r="B1292" t="s">
        <v>8206</v>
      </c>
      <c r="C1292" s="5" t="str">
        <f t="shared" si="20"/>
        <v>Amazon Basics 650</v>
      </c>
      <c r="D1292" s="5" t="str">
        <f>PROPER(E1292)</f>
        <v>Home&amp;Kitchen|Kitchen&amp;Homeappliances|Coffee,Tea&amp;Espresso|Dripcoffeemachines</v>
      </c>
      <c r="E1292" t="s">
        <v>7044</v>
      </c>
      <c r="F1292" s="2">
        <v>1189</v>
      </c>
      <c r="G1292" s="2">
        <v>2400</v>
      </c>
      <c r="H1292" s="1">
        <v>0.5</v>
      </c>
      <c r="I1292">
        <v>4.0999999999999996</v>
      </c>
      <c r="J1292" s="4">
        <v>618</v>
      </c>
      <c r="K1292" t="s">
        <v>8207</v>
      </c>
      <c r="P1292" t="s">
        <v>8208</v>
      </c>
      <c r="Q1292" t="s">
        <v>8209</v>
      </c>
      <c r="R1292" t="s">
        <v>8210</v>
      </c>
      <c r="S1292" t="s">
        <v>8211</v>
      </c>
    </row>
    <row r="1293" spans="1:19">
      <c r="A1293" t="s">
        <v>8212</v>
      </c>
      <c r="B1293" t="s">
        <v>8213</v>
      </c>
      <c r="C1293" s="5" t="str">
        <f t="shared" si="20"/>
        <v>Crompton Insta Delight</v>
      </c>
      <c r="D1293" s="5" t="str">
        <f>PROPER(E1293)</f>
        <v>Home&amp;Kitchen|Heating,Cooling&amp;Airquality|Roomheaters|Fanheaters</v>
      </c>
      <c r="E1293" t="s">
        <v>6301</v>
      </c>
      <c r="F1293" s="2">
        <v>2590</v>
      </c>
      <c r="G1293" s="2">
        <v>4200</v>
      </c>
      <c r="H1293" s="1">
        <v>0.38</v>
      </c>
      <c r="I1293">
        <v>4.0999999999999996</v>
      </c>
      <c r="J1293" s="4">
        <v>63</v>
      </c>
      <c r="K1293" t="s">
        <v>8214</v>
      </c>
      <c r="P1293" t="s">
        <v>8215</v>
      </c>
      <c r="Q1293" t="s">
        <v>8216</v>
      </c>
      <c r="R1293" t="s">
        <v>8217</v>
      </c>
      <c r="S1293" t="s">
        <v>8218</v>
      </c>
    </row>
    <row r="1294" spans="1:19">
      <c r="A1294" t="s">
        <v>8219</v>
      </c>
      <c r="B1294" t="s">
        <v>8220</v>
      </c>
      <c r="C1294" s="5" t="str">
        <f t="shared" si="20"/>
        <v>!!HANEUL!!1000 Watt/2000-Watt Room</v>
      </c>
      <c r="D1294" s="5" t="str">
        <f>PROPER(E1294)</f>
        <v>Home&amp;Kitchen|Heating,Cooling&amp;Airquality|Roomheaters|Fanheaters</v>
      </c>
      <c r="E1294" t="s">
        <v>6301</v>
      </c>
      <c r="F1294">
        <v>899</v>
      </c>
      <c r="G1294" s="2">
        <v>1599</v>
      </c>
      <c r="H1294" s="1">
        <v>0.44</v>
      </c>
      <c r="I1294">
        <v>3.4</v>
      </c>
      <c r="J1294" s="4">
        <v>15</v>
      </c>
      <c r="K1294" t="s">
        <v>8221</v>
      </c>
      <c r="P1294" t="s">
        <v>8222</v>
      </c>
      <c r="Q1294" t="s">
        <v>8223</v>
      </c>
      <c r="R1294" t="s">
        <v>8224</v>
      </c>
      <c r="S1294" t="s">
        <v>8225</v>
      </c>
    </row>
    <row r="1295" spans="1:19">
      <c r="A1295" t="s">
        <v>8226</v>
      </c>
      <c r="B1295" t="s">
        <v>8227</v>
      </c>
      <c r="C1295" s="5" t="str">
        <f t="shared" si="20"/>
        <v>Melbon VM-905 2000-Watt</v>
      </c>
      <c r="D1295" s="5" t="str">
        <f>PROPER(E1295)</f>
        <v>Home&amp;Kitchen|Heating,Cooling&amp;Airquality|Roomheaters|Fanheaters</v>
      </c>
      <c r="E1295" t="s">
        <v>6301</v>
      </c>
      <c r="F1295">
        <v>998</v>
      </c>
      <c r="G1295" s="2">
        <v>2999</v>
      </c>
      <c r="H1295" s="1">
        <v>0.67</v>
      </c>
      <c r="I1295">
        <v>4.5999999999999996</v>
      </c>
      <c r="J1295" s="4">
        <v>9</v>
      </c>
      <c r="K1295" t="s">
        <v>8228</v>
      </c>
      <c r="P1295" t="s">
        <v>8229</v>
      </c>
      <c r="Q1295" t="s">
        <v>8230</v>
      </c>
      <c r="R1295" t="s">
        <v>8231</v>
      </c>
      <c r="S1295" t="s">
        <v>8232</v>
      </c>
    </row>
    <row r="1296" spans="1:19">
      <c r="A1296" t="s">
        <v>8233</v>
      </c>
      <c r="B1296" t="s">
        <v>8234</v>
      </c>
      <c r="C1296" s="5" t="str">
        <f t="shared" si="20"/>
        <v>Cello Eliza Plastic</v>
      </c>
      <c r="D1296" s="5" t="str">
        <f>PROPER(E1296)</f>
        <v>Home&amp;Kitchen|Homestorage&amp;Organization|Laundryorganization|Laundrybaskets</v>
      </c>
      <c r="E1296" t="s">
        <v>6531</v>
      </c>
      <c r="F1296">
        <v>998.06</v>
      </c>
      <c r="G1296" s="2">
        <v>1282</v>
      </c>
      <c r="H1296" s="1">
        <v>0.22</v>
      </c>
      <c r="I1296">
        <v>4.2</v>
      </c>
      <c r="J1296" s="4">
        <v>7274</v>
      </c>
      <c r="K1296" t="s">
        <v>8235</v>
      </c>
      <c r="P1296" t="s">
        <v>8236</v>
      </c>
      <c r="Q1296" t="s">
        <v>8237</v>
      </c>
      <c r="R1296" t="s">
        <v>8238</v>
      </c>
      <c r="S1296" t="s">
        <v>8239</v>
      </c>
    </row>
    <row r="1297" spans="1:19">
      <c r="A1297" t="s">
        <v>8240</v>
      </c>
      <c r="B1297" t="s">
        <v>8241</v>
      </c>
      <c r="C1297" s="5" t="str">
        <f t="shared" si="20"/>
        <v>ACTIVA 1200 MM</v>
      </c>
      <c r="D1297" s="5" t="str">
        <f>PROPER(E1297)</f>
        <v>Home&amp;Kitchen|Heating,Cooling&amp;Airquality|Fans|Ceilingfans</v>
      </c>
      <c r="E1297" t="s">
        <v>6820</v>
      </c>
      <c r="F1297" s="2">
        <v>1099</v>
      </c>
      <c r="G1297" s="2">
        <v>1990</v>
      </c>
      <c r="H1297" s="1">
        <v>0.45</v>
      </c>
      <c r="I1297">
        <v>3.9</v>
      </c>
      <c r="J1297" s="4">
        <v>5911</v>
      </c>
      <c r="K1297" t="s">
        <v>8242</v>
      </c>
      <c r="P1297" t="s">
        <v>8243</v>
      </c>
      <c r="Q1297" t="s">
        <v>8244</v>
      </c>
      <c r="R1297" t="s">
        <v>8245</v>
      </c>
      <c r="S1297" t="s">
        <v>8246</v>
      </c>
    </row>
    <row r="1298" spans="1:19">
      <c r="A1298" t="s">
        <v>8247</v>
      </c>
      <c r="B1298" t="s">
        <v>8248</v>
      </c>
      <c r="C1298" s="5" t="str">
        <f t="shared" si="20"/>
        <v>Shakti Technology S5</v>
      </c>
      <c r="D1298" s="5" t="str">
        <f>PROPER(E1298)</f>
        <v>Home&amp;Kitchen|Kitchen&amp;Homeappliances|Vacuum,Cleaning&amp;Ironing|Pressurewashers,Steam&amp;Windowcleaners</v>
      </c>
      <c r="E1298" t="s">
        <v>6884</v>
      </c>
      <c r="F1298" s="2">
        <v>5999</v>
      </c>
      <c r="G1298" s="2">
        <v>9999</v>
      </c>
      <c r="H1298" s="1">
        <v>0.4</v>
      </c>
      <c r="I1298">
        <v>4.2</v>
      </c>
      <c r="J1298" s="4">
        <v>170</v>
      </c>
      <c r="K1298" t="s">
        <v>8249</v>
      </c>
      <c r="P1298" t="s">
        <v>8250</v>
      </c>
      <c r="Q1298" t="s">
        <v>8251</v>
      </c>
      <c r="R1298" t="s">
        <v>8252</v>
      </c>
      <c r="S1298" t="s">
        <v>8253</v>
      </c>
    </row>
    <row r="1299" spans="1:19">
      <c r="A1299" t="s">
        <v>8254</v>
      </c>
      <c r="B1299" t="s">
        <v>8255</v>
      </c>
      <c r="C1299" s="5" t="str">
        <f t="shared" si="20"/>
        <v>AMERICAN MICRONIC- Imported</v>
      </c>
      <c r="D1299" s="5" t="str">
        <f>PROPER(E1299)</f>
        <v>Home&amp;Kitchen|Kitchen&amp;Homeappliances|Vacuum,Cleaning&amp;Ironing|Vacuums&amp;Floorcare|Vacuums|Wet-Dryvacuums</v>
      </c>
      <c r="E1299" t="s">
        <v>7277</v>
      </c>
      <c r="F1299" s="2">
        <v>8886</v>
      </c>
      <c r="G1299" s="2">
        <v>11850</v>
      </c>
      <c r="H1299" s="1">
        <v>0.25</v>
      </c>
      <c r="I1299">
        <v>4.2</v>
      </c>
      <c r="J1299" s="4">
        <v>3065</v>
      </c>
      <c r="K1299" t="s">
        <v>8256</v>
      </c>
      <c r="P1299" t="s">
        <v>8257</v>
      </c>
      <c r="Q1299" t="s">
        <v>8258</v>
      </c>
      <c r="R1299" t="s">
        <v>8259</v>
      </c>
      <c r="S1299" t="s">
        <v>8260</v>
      </c>
    </row>
    <row r="1300" spans="1:19">
      <c r="A1300" t="s">
        <v>8261</v>
      </c>
      <c r="B1300" t="s">
        <v>8262</v>
      </c>
      <c r="C1300" s="5" t="str">
        <f t="shared" si="20"/>
        <v>Demokrazy New Nova</v>
      </c>
      <c r="D1300" s="5" t="str">
        <f>PROPER(E1300)</f>
        <v>Home&amp;Kitchen|Kitchen&amp;Homeappliances|Vacuum,Cleaning&amp;Ironing|Irons,Steamers&amp;Accessories|Lintshavers</v>
      </c>
      <c r="E1300" t="s">
        <v>6309</v>
      </c>
      <c r="F1300">
        <v>475</v>
      </c>
      <c r="G1300">
        <v>999</v>
      </c>
      <c r="H1300" s="1">
        <v>0.52</v>
      </c>
      <c r="I1300">
        <v>4.0999999999999996</v>
      </c>
      <c r="J1300" s="4">
        <v>1021</v>
      </c>
      <c r="K1300" t="s">
        <v>8263</v>
      </c>
      <c r="P1300" t="s">
        <v>8264</v>
      </c>
      <c r="Q1300" t="s">
        <v>8265</v>
      </c>
      <c r="R1300" t="s">
        <v>8266</v>
      </c>
      <c r="S1300" t="s">
        <v>8267</v>
      </c>
    </row>
    <row r="1301" spans="1:19">
      <c r="A1301" t="s">
        <v>8268</v>
      </c>
      <c r="B1301" t="s">
        <v>8269</v>
      </c>
      <c r="C1301" s="5" t="str">
        <f t="shared" si="20"/>
        <v>Instant Pot Air</v>
      </c>
      <c r="D1301" s="5" t="str">
        <f>PROPER(E1301)</f>
        <v>Home&amp;Kitchen|Kitchen&amp;Homeappliances|Smallkitchenappliances|Deepfatfryers|Airfryers</v>
      </c>
      <c r="E1301" t="s">
        <v>6523</v>
      </c>
      <c r="F1301" s="2">
        <v>4995</v>
      </c>
      <c r="G1301" s="2">
        <v>20049</v>
      </c>
      <c r="H1301" s="1">
        <v>0.75</v>
      </c>
      <c r="I1301">
        <v>4.8</v>
      </c>
      <c r="J1301" s="4">
        <v>3964</v>
      </c>
      <c r="K1301" t="s">
        <v>8270</v>
      </c>
      <c r="P1301" t="s">
        <v>8271</v>
      </c>
      <c r="Q1301" t="s">
        <v>8272</v>
      </c>
      <c r="R1301" t="s">
        <v>8273</v>
      </c>
      <c r="S1301" t="s">
        <v>8274</v>
      </c>
    </row>
    <row r="1302" spans="1:19">
      <c r="A1302" t="s">
        <v>8275</v>
      </c>
      <c r="B1302" t="s">
        <v>8276</v>
      </c>
      <c r="C1302" s="5" t="str">
        <f t="shared" si="20"/>
        <v>HUL Pureit Eco</v>
      </c>
      <c r="D1302" s="5" t="str">
        <f>PROPER(E1302)</f>
        <v>Home&amp;Kitchen|Kitchen&amp;Homeappliances|Waterpurifiers&amp;Accessories|Waterfilters&amp;Purifiers</v>
      </c>
      <c r="E1302" t="s">
        <v>7382</v>
      </c>
      <c r="F1302" s="2">
        <v>13999</v>
      </c>
      <c r="G1302" s="2">
        <v>24850</v>
      </c>
      <c r="H1302" s="1">
        <v>0.44</v>
      </c>
      <c r="I1302">
        <v>4.4000000000000004</v>
      </c>
      <c r="J1302" s="4">
        <v>8948</v>
      </c>
      <c r="K1302" t="s">
        <v>8277</v>
      </c>
      <c r="P1302" t="s">
        <v>8278</v>
      </c>
      <c r="Q1302" t="s">
        <v>8279</v>
      </c>
      <c r="R1302" t="s">
        <v>8280</v>
      </c>
      <c r="S1302" t="s">
        <v>8281</v>
      </c>
    </row>
    <row r="1303" spans="1:19">
      <c r="A1303" t="s">
        <v>8282</v>
      </c>
      <c r="B1303" t="s">
        <v>8283</v>
      </c>
      <c r="C1303" s="5" t="str">
        <f t="shared" si="20"/>
        <v>Livpure Glo Star</v>
      </c>
      <c r="D1303" s="5" t="str">
        <f>PROPER(E1303)</f>
        <v>Home&amp;Kitchen|Kitchen&amp;Homeappliances|Waterpurifiers&amp;Accessories|Waterfilters&amp;Purifiers</v>
      </c>
      <c r="E1303" t="s">
        <v>7382</v>
      </c>
      <c r="F1303" s="2">
        <v>8499</v>
      </c>
      <c r="G1303" s="2">
        <v>16490</v>
      </c>
      <c r="H1303" s="1">
        <v>0.48</v>
      </c>
      <c r="I1303">
        <v>4.3</v>
      </c>
      <c r="J1303" s="4">
        <v>97</v>
      </c>
      <c r="K1303" t="s">
        <v>8284</v>
      </c>
      <c r="P1303" t="s">
        <v>8285</v>
      </c>
      <c r="Q1303" t="s">
        <v>8286</v>
      </c>
      <c r="R1303" t="s">
        <v>8287</v>
      </c>
      <c r="S1303" t="s">
        <v>8288</v>
      </c>
    </row>
    <row r="1304" spans="1:19">
      <c r="A1304" t="s">
        <v>8289</v>
      </c>
      <c r="B1304" t="s">
        <v>8290</v>
      </c>
      <c r="C1304" s="5" t="str">
        <f t="shared" si="20"/>
        <v>Philips Hi113 1000-Watt</v>
      </c>
      <c r="D1304" s="5" t="str">
        <f>PROPER(E1304)</f>
        <v>Home&amp;Kitchen|Kitchen&amp;Homeappliances|Vacuum,Cleaning&amp;Ironing|Irons,Steamers&amp;Accessories|Irons|Dryirons</v>
      </c>
      <c r="E1304" t="s">
        <v>6398</v>
      </c>
      <c r="F1304">
        <v>949</v>
      </c>
      <c r="G1304">
        <v>975</v>
      </c>
      <c r="H1304" s="1">
        <v>0.03</v>
      </c>
      <c r="I1304">
        <v>4.3</v>
      </c>
      <c r="J1304" s="4">
        <v>7223</v>
      </c>
      <c r="K1304" t="s">
        <v>8291</v>
      </c>
      <c r="P1304" t="s">
        <v>8292</v>
      </c>
      <c r="Q1304" t="s">
        <v>8293</v>
      </c>
      <c r="R1304" t="s">
        <v>8294</v>
      </c>
      <c r="S1304" t="s">
        <v>8295</v>
      </c>
    </row>
    <row r="1305" spans="1:19">
      <c r="A1305" t="s">
        <v>8296</v>
      </c>
      <c r="B1305" t="s">
        <v>8297</v>
      </c>
      <c r="C1305" s="5" t="str">
        <f t="shared" si="20"/>
        <v>Kuber Industries Round</v>
      </c>
      <c r="D1305" s="5" t="str">
        <f>PROPER(E1305)</f>
        <v>Home&amp;Kitchen|Homestorage&amp;Organization|Laundryorganization|Laundrybaskets</v>
      </c>
      <c r="E1305" t="s">
        <v>6531</v>
      </c>
      <c r="F1305">
        <v>395</v>
      </c>
      <c r="G1305">
        <v>499</v>
      </c>
      <c r="H1305" s="1">
        <v>0.21</v>
      </c>
      <c r="I1305">
        <v>4</v>
      </c>
      <c r="J1305" s="4">
        <v>330</v>
      </c>
      <c r="K1305" t="s">
        <v>8298</v>
      </c>
      <c r="P1305" t="s">
        <v>8299</v>
      </c>
      <c r="Q1305" t="s">
        <v>8300</v>
      </c>
      <c r="R1305" t="s">
        <v>8301</v>
      </c>
      <c r="S1305" t="s">
        <v>8302</v>
      </c>
    </row>
    <row r="1306" spans="1:19">
      <c r="A1306" t="s">
        <v>8303</v>
      </c>
      <c r="B1306" t="s">
        <v>8304</v>
      </c>
      <c r="C1306" s="5" t="str">
        <f t="shared" si="20"/>
        <v>Preethi MGA-502 0.4-Litre</v>
      </c>
      <c r="D1306" s="5" t="str">
        <f>PROPER(E1306)</f>
        <v>Home&amp;Kitchen|Kitchen&amp;Homeappliances|Smallkitchenappliances|Smallapplianceparts&amp;Accessories|Standmixeraccessories</v>
      </c>
      <c r="E1306" t="s">
        <v>8305</v>
      </c>
      <c r="F1306">
        <v>635</v>
      </c>
      <c r="G1306">
        <v>635</v>
      </c>
      <c r="H1306" s="1">
        <v>0</v>
      </c>
      <c r="I1306">
        <v>4.3</v>
      </c>
      <c r="J1306" s="4">
        <v>4570</v>
      </c>
      <c r="K1306" t="s">
        <v>8306</v>
      </c>
      <c r="P1306" t="s">
        <v>8307</v>
      </c>
      <c r="Q1306" t="s">
        <v>8308</v>
      </c>
      <c r="R1306" t="s">
        <v>8309</v>
      </c>
      <c r="S1306" t="s">
        <v>8310</v>
      </c>
    </row>
    <row r="1307" spans="1:19">
      <c r="A1307" t="s">
        <v>8311</v>
      </c>
      <c r="B1307" t="s">
        <v>8312</v>
      </c>
      <c r="C1307" s="5" t="str">
        <f t="shared" si="20"/>
        <v>Usha Aurora 1000</v>
      </c>
      <c r="D1307" s="5" t="str">
        <f>PROPER(E1307)</f>
        <v>Home&amp;Kitchen|Kitchen&amp;Homeappliances|Vacuum,Cleaning&amp;Ironing|Irons,Steamers&amp;Accessories|Irons|Dryirons</v>
      </c>
      <c r="E1307" t="s">
        <v>6398</v>
      </c>
      <c r="F1307">
        <v>717</v>
      </c>
      <c r="G1307" s="2">
        <v>1390</v>
      </c>
      <c r="H1307" s="1">
        <v>0.48</v>
      </c>
      <c r="I1307">
        <v>4</v>
      </c>
      <c r="J1307" s="4">
        <v>4867</v>
      </c>
      <c r="K1307" t="s">
        <v>8313</v>
      </c>
      <c r="P1307" t="s">
        <v>8314</v>
      </c>
      <c r="Q1307" t="s">
        <v>8315</v>
      </c>
      <c r="R1307" t="s">
        <v>8316</v>
      </c>
      <c r="S1307" t="s">
        <v>8317</v>
      </c>
    </row>
    <row r="1308" spans="1:19">
      <c r="A1308" t="s">
        <v>8318</v>
      </c>
      <c r="B1308" t="s">
        <v>8319</v>
      </c>
      <c r="C1308" s="5" t="str">
        <f t="shared" si="20"/>
        <v>ECOVACS DEEBOT N8</v>
      </c>
      <c r="D1308" s="5" t="str">
        <f>PROPER(E1308)</f>
        <v>Home&amp;Kitchen|Kitchen&amp;Homeappliances|Vacuum,Cleaning&amp;Ironing|Vacuums&amp;Floorcare|Vacuums|Roboticvacuums</v>
      </c>
      <c r="E1308" t="s">
        <v>8320</v>
      </c>
      <c r="F1308" s="2">
        <v>27900</v>
      </c>
      <c r="G1308" s="2">
        <v>59900</v>
      </c>
      <c r="H1308" s="1">
        <v>0.53</v>
      </c>
      <c r="I1308">
        <v>4.4000000000000004</v>
      </c>
      <c r="J1308" s="4">
        <v>5298</v>
      </c>
      <c r="K1308" t="s">
        <v>8321</v>
      </c>
      <c r="P1308" t="s">
        <v>8322</v>
      </c>
      <c r="Q1308" t="s">
        <v>8323</v>
      </c>
      <c r="R1308" t="s">
        <v>8324</v>
      </c>
      <c r="S1308" t="s">
        <v>8325</v>
      </c>
    </row>
    <row r="1309" spans="1:19">
      <c r="A1309" t="s">
        <v>8326</v>
      </c>
      <c r="B1309" t="s">
        <v>8327</v>
      </c>
      <c r="C1309" s="5" t="str">
        <f t="shared" si="20"/>
        <v>Kent Gold, Optima,</v>
      </c>
      <c r="D1309" s="5" t="str">
        <f>PROPER(E1309)</f>
        <v>Home&amp;Kitchen|Kitchen&amp;Homeappliances|Waterpurifiers&amp;Accessories|Watercartridges</v>
      </c>
      <c r="E1309" t="s">
        <v>7067</v>
      </c>
      <c r="F1309">
        <v>649</v>
      </c>
      <c r="G1309">
        <v>670</v>
      </c>
      <c r="H1309" s="1">
        <v>0.03</v>
      </c>
      <c r="I1309">
        <v>4.0999999999999996</v>
      </c>
      <c r="J1309" s="4">
        <v>7786</v>
      </c>
      <c r="K1309" t="s">
        <v>8328</v>
      </c>
      <c r="P1309" t="s">
        <v>8329</v>
      </c>
      <c r="Q1309" t="s">
        <v>8330</v>
      </c>
      <c r="R1309" t="s">
        <v>8331</v>
      </c>
      <c r="S1309" t="s">
        <v>8332</v>
      </c>
    </row>
    <row r="1310" spans="1:19">
      <c r="A1310" t="s">
        <v>8333</v>
      </c>
      <c r="B1310" t="s">
        <v>8334</v>
      </c>
      <c r="C1310" s="5" t="str">
        <f t="shared" si="20"/>
        <v>AVNISH Tap Water</v>
      </c>
      <c r="D1310" s="5" t="str">
        <f>PROPER(E1310)</f>
        <v>Home&amp;Kitchen|Kitchen&amp;Homeappliances|Waterpurifiers&amp;Accessories|Waterpurifieraccessories</v>
      </c>
      <c r="E1310" t="s">
        <v>7059</v>
      </c>
      <c r="F1310">
        <v>193</v>
      </c>
      <c r="G1310">
        <v>399</v>
      </c>
      <c r="H1310" s="1">
        <v>0.52</v>
      </c>
      <c r="I1310">
        <v>3.6</v>
      </c>
      <c r="J1310" s="4">
        <v>37</v>
      </c>
      <c r="K1310" t="s">
        <v>8335</v>
      </c>
      <c r="P1310" t="s">
        <v>8336</v>
      </c>
      <c r="Q1310" t="s">
        <v>8337</v>
      </c>
      <c r="R1310" t="s">
        <v>8338</v>
      </c>
      <c r="S1310" t="s">
        <v>8339</v>
      </c>
    </row>
    <row r="1311" spans="1:19">
      <c r="A1311" t="s">
        <v>8340</v>
      </c>
      <c r="B1311" t="s">
        <v>8341</v>
      </c>
      <c r="C1311" s="5" t="str">
        <f t="shared" si="20"/>
        <v>Khaitan ORFin Fan</v>
      </c>
      <c r="D1311" s="5" t="str">
        <f>PROPER(E1311)</f>
        <v>Home&amp;Kitchen|Heating,Cooling&amp;Airquality|Roomheaters|Fanheaters</v>
      </c>
      <c r="E1311" t="s">
        <v>6301</v>
      </c>
      <c r="F1311" s="2">
        <v>1299</v>
      </c>
      <c r="G1311" s="2">
        <v>2495</v>
      </c>
      <c r="H1311" s="1">
        <v>0.48</v>
      </c>
      <c r="I1311">
        <v>2</v>
      </c>
      <c r="J1311" s="4">
        <v>2</v>
      </c>
      <c r="K1311" t="s">
        <v>8342</v>
      </c>
      <c r="P1311" t="s">
        <v>8343</v>
      </c>
      <c r="Q1311" t="s">
        <v>8344</v>
      </c>
      <c r="R1311" t="s">
        <v>8345</v>
      </c>
      <c r="S1311" t="s">
        <v>8346</v>
      </c>
    </row>
    <row r="1312" spans="1:19">
      <c r="A1312" t="s">
        <v>8347</v>
      </c>
      <c r="B1312" t="s">
        <v>8348</v>
      </c>
      <c r="C1312" s="5" t="str">
        <f t="shared" si="20"/>
        <v>USHA RapidMix 500-Watt</v>
      </c>
      <c r="D1312" s="5" t="str">
        <f>PROPER(E1312)</f>
        <v>Home&amp;Kitchen|Kitchen&amp;Homeappliances|Smallkitchenappliances|Mixergrinders</v>
      </c>
      <c r="E1312" t="s">
        <v>6406</v>
      </c>
      <c r="F1312" s="2">
        <v>2449</v>
      </c>
      <c r="G1312" s="2">
        <v>3390</v>
      </c>
      <c r="H1312" s="1">
        <v>0.28000000000000003</v>
      </c>
      <c r="I1312">
        <v>4</v>
      </c>
      <c r="J1312" s="4">
        <v>5206</v>
      </c>
      <c r="K1312" t="s">
        <v>8349</v>
      </c>
      <c r="P1312" t="s">
        <v>8350</v>
      </c>
      <c r="Q1312" t="s">
        <v>8351</v>
      </c>
      <c r="R1312" t="s">
        <v>8352</v>
      </c>
      <c r="S1312" t="s">
        <v>8353</v>
      </c>
    </row>
    <row r="1313" spans="1:19">
      <c r="A1313" t="s">
        <v>8354</v>
      </c>
      <c r="B1313" t="s">
        <v>8355</v>
      </c>
      <c r="C1313" s="5" t="str">
        <f t="shared" si="20"/>
        <v>CSI INTERNATIONAL¬Æ Instant</v>
      </c>
      <c r="D1313" s="5" t="str">
        <f>PROPER(E1313)</f>
        <v>Home&amp;Kitchen|Heating,Cooling&amp;Airquality|Waterheaters&amp;Geysers|Instantwaterheaters</v>
      </c>
      <c r="E1313" t="s">
        <v>6414</v>
      </c>
      <c r="F1313" s="2">
        <v>1049</v>
      </c>
      <c r="G1313" s="2">
        <v>2499</v>
      </c>
      <c r="H1313" s="1">
        <v>0.57999999999999996</v>
      </c>
      <c r="I1313">
        <v>3.7</v>
      </c>
      <c r="J1313" s="4">
        <v>638</v>
      </c>
      <c r="K1313" t="s">
        <v>7978</v>
      </c>
      <c r="P1313" t="s">
        <v>8356</v>
      </c>
      <c r="Q1313" t="s">
        <v>8357</v>
      </c>
      <c r="R1313" t="s">
        <v>8358</v>
      </c>
      <c r="S1313" t="s">
        <v>8359</v>
      </c>
    </row>
    <row r="1314" spans="1:19">
      <c r="A1314" t="s">
        <v>8360</v>
      </c>
      <c r="B1314" t="s">
        <v>8361</v>
      </c>
      <c r="C1314" s="5" t="str">
        <f t="shared" si="20"/>
        <v>Havells Gatik Neo</v>
      </c>
      <c r="D1314" s="5" t="str">
        <f>PROPER(E1314)</f>
        <v>Home&amp;Kitchen|Heating,Cooling&amp;Airquality|Fans|Tablefans</v>
      </c>
      <c r="E1314" t="s">
        <v>8014</v>
      </c>
      <c r="F1314" s="2">
        <v>2399</v>
      </c>
      <c r="G1314" s="2">
        <v>4200</v>
      </c>
      <c r="H1314" s="1">
        <v>0.43</v>
      </c>
      <c r="I1314">
        <v>3.8</v>
      </c>
      <c r="J1314" s="4">
        <v>397</v>
      </c>
      <c r="K1314" t="s">
        <v>8362</v>
      </c>
      <c r="P1314" t="s">
        <v>8363</v>
      </c>
      <c r="Q1314" t="s">
        <v>8364</v>
      </c>
      <c r="R1314" t="s">
        <v>8365</v>
      </c>
      <c r="S1314" t="s">
        <v>8366</v>
      </c>
    </row>
    <row r="1315" spans="1:19">
      <c r="A1315" t="s">
        <v>8367</v>
      </c>
      <c r="B1315" t="s">
        <v>8368</v>
      </c>
      <c r="C1315" s="5" t="str">
        <f t="shared" si="20"/>
        <v>INALSA Upright Vacuum</v>
      </c>
      <c r="D1315" s="5" t="str">
        <f>PROPER(E1315)</f>
        <v>Home&amp;Kitchen|Kitchen&amp;Homeappliances|Vacuum,Cleaning&amp;Ironing|Vacuums&amp;Floorcare|Vacuums|Handheldvacuums</v>
      </c>
      <c r="E1315" t="s">
        <v>6590</v>
      </c>
      <c r="F1315" s="2">
        <v>2286</v>
      </c>
      <c r="G1315" s="2">
        <v>4495</v>
      </c>
      <c r="H1315" s="1">
        <v>0.49</v>
      </c>
      <c r="I1315">
        <v>3.9</v>
      </c>
      <c r="J1315" s="4">
        <v>326</v>
      </c>
      <c r="K1315" t="s">
        <v>8369</v>
      </c>
      <c r="P1315" t="s">
        <v>8370</v>
      </c>
      <c r="Q1315" t="s">
        <v>8371</v>
      </c>
      <c r="R1315" t="s">
        <v>8372</v>
      </c>
      <c r="S1315" t="s">
        <v>8373</v>
      </c>
    </row>
    <row r="1316" spans="1:19">
      <c r="A1316" t="s">
        <v>8374</v>
      </c>
      <c r="B1316" t="s">
        <v>8375</v>
      </c>
      <c r="C1316" s="5" t="str">
        <f t="shared" si="20"/>
        <v>ROYAL STEP -</v>
      </c>
      <c r="D1316" s="5" t="str">
        <f>PROPER(E1316)</f>
        <v>Home&amp;Kitchen|Kitchen&amp;Homeappliances|Smallkitchenappliances|Juicers</v>
      </c>
      <c r="E1316" t="s">
        <v>7718</v>
      </c>
      <c r="F1316">
        <v>499</v>
      </c>
      <c r="G1316" s="2">
        <v>2199</v>
      </c>
      <c r="H1316" s="1">
        <v>0.77</v>
      </c>
      <c r="I1316">
        <v>3.1</v>
      </c>
      <c r="J1316" s="4">
        <v>3527</v>
      </c>
      <c r="K1316" t="s">
        <v>8376</v>
      </c>
      <c r="P1316" t="s">
        <v>8377</v>
      </c>
      <c r="Q1316" t="s">
        <v>8378</v>
      </c>
      <c r="R1316" t="s">
        <v>8379</v>
      </c>
      <c r="S1316" t="s">
        <v>8380</v>
      </c>
    </row>
    <row r="1317" spans="1:19">
      <c r="A1317" t="s">
        <v>8381</v>
      </c>
      <c r="B1317" t="s">
        <v>8382</v>
      </c>
      <c r="C1317" s="5" t="str">
        <f t="shared" si="20"/>
        <v>Nirdambhay Mini Bag</v>
      </c>
      <c r="D1317" s="5" t="str">
        <f>PROPER(E1317)</f>
        <v>Home&amp;Kitchen|Kitchen&amp;Homeappliances|Smallkitchenappliances|Vacuumsealers</v>
      </c>
      <c r="E1317" t="s">
        <v>6812</v>
      </c>
      <c r="F1317">
        <v>429</v>
      </c>
      <c r="G1317">
        <v>999</v>
      </c>
      <c r="H1317" s="1">
        <v>0.56999999999999995</v>
      </c>
      <c r="I1317">
        <v>3</v>
      </c>
      <c r="J1317" s="4">
        <v>617</v>
      </c>
      <c r="K1317" t="s">
        <v>8383</v>
      </c>
      <c r="P1317" t="s">
        <v>8384</v>
      </c>
      <c r="Q1317" t="s">
        <v>8385</v>
      </c>
      <c r="R1317" t="s">
        <v>8386</v>
      </c>
      <c r="S1317" t="s">
        <v>8387</v>
      </c>
    </row>
    <row r="1318" spans="1:19">
      <c r="A1318" t="s">
        <v>8388</v>
      </c>
      <c r="B1318" t="s">
        <v>8389</v>
      </c>
      <c r="C1318" s="5" t="str">
        <f t="shared" si="20"/>
        <v>Cello Non-Stick Aluminium</v>
      </c>
      <c r="D1318" s="5" t="str">
        <f>PROPER(E1318)</f>
        <v>Home&amp;Kitchen|Kitchen&amp;Homeappliances|Smallkitchenappliances|Sandwichmakers</v>
      </c>
      <c r="E1318" t="s">
        <v>6655</v>
      </c>
      <c r="F1318">
        <v>299</v>
      </c>
      <c r="G1318">
        <v>595</v>
      </c>
      <c r="H1318" s="1">
        <v>0.5</v>
      </c>
      <c r="I1318">
        <v>4</v>
      </c>
      <c r="J1318" s="4">
        <v>314</v>
      </c>
      <c r="K1318" t="s">
        <v>8390</v>
      </c>
      <c r="P1318" t="s">
        <v>8391</v>
      </c>
      <c r="Q1318" t="s">
        <v>8392</v>
      </c>
      <c r="R1318" t="s">
        <v>8393</v>
      </c>
      <c r="S1318" t="s">
        <v>8394</v>
      </c>
    </row>
    <row r="1319" spans="1:19">
      <c r="A1319" t="s">
        <v>8395</v>
      </c>
      <c r="B1319" t="s">
        <v>8396</v>
      </c>
      <c r="C1319" s="5" t="str">
        <f t="shared" si="20"/>
        <v>Proven¬Æ Copper +</v>
      </c>
      <c r="D1319" s="5" t="str">
        <f>PROPER(E1319)</f>
        <v>Home&amp;Kitchen|Kitchen&amp;Homeappliances|Waterpurifiers&amp;Accessories|Waterfilters&amp;Purifiers</v>
      </c>
      <c r="E1319" t="s">
        <v>7382</v>
      </c>
      <c r="F1319" s="2">
        <v>5395</v>
      </c>
      <c r="G1319" s="2">
        <v>19990</v>
      </c>
      <c r="H1319" s="1">
        <v>0.73</v>
      </c>
      <c r="I1319">
        <v>4.4000000000000004</v>
      </c>
      <c r="J1319" s="4">
        <v>535</v>
      </c>
      <c r="K1319" t="s">
        <v>8397</v>
      </c>
      <c r="P1319" t="s">
        <v>8398</v>
      </c>
      <c r="Q1319" t="s">
        <v>8399</v>
      </c>
      <c r="R1319" t="s">
        <v>8400</v>
      </c>
      <c r="S1319" t="s">
        <v>8401</v>
      </c>
    </row>
    <row r="1320" spans="1:19">
      <c r="A1320" t="s">
        <v>8402</v>
      </c>
      <c r="B1320" t="s">
        <v>8403</v>
      </c>
      <c r="C1320" s="5" t="str">
        <f t="shared" si="20"/>
        <v>Morphy Richards Daisy</v>
      </c>
      <c r="D1320" s="5" t="str">
        <f>PROPER(E1320)</f>
        <v>Home&amp;Kitchen|Kitchen&amp;Homeappliances|Vacuum,Cleaning&amp;Ironing|Irons,Steamers&amp;Accessories|Irons|Dryirons</v>
      </c>
      <c r="E1320" t="s">
        <v>6398</v>
      </c>
      <c r="F1320">
        <v>559</v>
      </c>
      <c r="G1320" s="2">
        <v>1010</v>
      </c>
      <c r="H1320" s="1">
        <v>0.45</v>
      </c>
      <c r="I1320">
        <v>4.0999999999999996</v>
      </c>
      <c r="J1320" s="4">
        <v>17325</v>
      </c>
      <c r="K1320" t="s">
        <v>8404</v>
      </c>
      <c r="P1320" t="s">
        <v>8405</v>
      </c>
      <c r="Q1320" t="s">
        <v>8406</v>
      </c>
      <c r="R1320" t="s">
        <v>8407</v>
      </c>
      <c r="S1320" t="s">
        <v>8408</v>
      </c>
    </row>
    <row r="1321" spans="1:19">
      <c r="A1321" t="s">
        <v>8409</v>
      </c>
      <c r="B1321" t="s">
        <v>8410</v>
      </c>
      <c r="C1321" s="5" t="str">
        <f t="shared" si="20"/>
        <v>Wipro Vesta 1200</v>
      </c>
      <c r="D1321" s="5" t="str">
        <f>PROPER(E1321)</f>
        <v>Home&amp;Kitchen|Kitchen&amp;Homeappliances|Vacuum,Cleaning&amp;Ironing|Irons,Steamers&amp;Accessories|Irons|Dryirons</v>
      </c>
      <c r="E1321" t="s">
        <v>6398</v>
      </c>
      <c r="F1321">
        <v>660</v>
      </c>
      <c r="G1321" s="2">
        <v>1100</v>
      </c>
      <c r="H1321" s="1">
        <v>0.4</v>
      </c>
      <c r="I1321">
        <v>3.6</v>
      </c>
      <c r="J1321" s="4">
        <v>91</v>
      </c>
      <c r="K1321" t="s">
        <v>8411</v>
      </c>
      <c r="P1321" t="s">
        <v>8412</v>
      </c>
      <c r="Q1321" t="s">
        <v>8413</v>
      </c>
      <c r="R1321" t="s">
        <v>8414</v>
      </c>
      <c r="S1321" t="s">
        <v>8415</v>
      </c>
    </row>
    <row r="1322" spans="1:19">
      <c r="A1322" t="s">
        <v>8416</v>
      </c>
      <c r="B1322" t="s">
        <v>8417</v>
      </c>
      <c r="C1322" s="5" t="str">
        <f t="shared" si="20"/>
        <v>Zuvexa Egg Boiler</v>
      </c>
      <c r="D1322" s="5" t="str">
        <f>PROPER(E1322)</f>
        <v>Home&amp;Kitchen|Kitchen&amp;Homeappliances|Smallkitchenappliances|Eggboilers</v>
      </c>
      <c r="E1322" t="s">
        <v>6633</v>
      </c>
      <c r="F1322">
        <v>419</v>
      </c>
      <c r="G1322">
        <v>999</v>
      </c>
      <c r="H1322" s="1">
        <v>0.57999999999999996</v>
      </c>
      <c r="I1322">
        <v>4.4000000000000004</v>
      </c>
      <c r="J1322" s="4">
        <v>227</v>
      </c>
      <c r="K1322" t="s">
        <v>8418</v>
      </c>
      <c r="P1322" t="s">
        <v>8419</v>
      </c>
      <c r="Q1322" t="s">
        <v>8420</v>
      </c>
      <c r="R1322" t="s">
        <v>8421</v>
      </c>
      <c r="S1322" t="s">
        <v>8422</v>
      </c>
    </row>
    <row r="1323" spans="1:19">
      <c r="A1323" t="s">
        <v>8423</v>
      </c>
      <c r="B1323" t="s">
        <v>8424</v>
      </c>
      <c r="C1323" s="5" t="str">
        <f t="shared" si="20"/>
        <v>AO Smith HSE-VAS-X-015</v>
      </c>
      <c r="D1323" s="5" t="str">
        <f>PROPER(E1323)</f>
        <v>Home&amp;Kitchen|Heating,Cooling&amp;Airquality|Waterheaters&amp;Geysers|Storagewaterheaters</v>
      </c>
      <c r="E1323" t="s">
        <v>6451</v>
      </c>
      <c r="F1323" s="2">
        <v>7349</v>
      </c>
      <c r="G1323" s="2">
        <v>10900</v>
      </c>
      <c r="H1323" s="1">
        <v>0.33</v>
      </c>
      <c r="I1323">
        <v>4.2</v>
      </c>
      <c r="J1323" s="4">
        <v>11957</v>
      </c>
      <c r="K1323" t="s">
        <v>8425</v>
      </c>
      <c r="P1323" t="s">
        <v>8426</v>
      </c>
      <c r="Q1323" t="s">
        <v>8427</v>
      </c>
      <c r="R1323" t="s">
        <v>8428</v>
      </c>
      <c r="S1323" t="s">
        <v>8429</v>
      </c>
    </row>
    <row r="1324" spans="1:19">
      <c r="A1324" t="s">
        <v>8430</v>
      </c>
      <c r="B1324" t="s">
        <v>8431</v>
      </c>
      <c r="C1324" s="5" t="str">
        <f t="shared" si="20"/>
        <v>Havells Festiva 1200mm</v>
      </c>
      <c r="D1324" s="5" t="str">
        <f>PROPER(E1324)</f>
        <v>Home&amp;Kitchen|Heating,Cooling&amp;Airquality|Fans|Ceilingfans</v>
      </c>
      <c r="E1324" t="s">
        <v>6820</v>
      </c>
      <c r="F1324" s="2">
        <v>2899</v>
      </c>
      <c r="G1324" s="2">
        <v>4005</v>
      </c>
      <c r="H1324" s="1">
        <v>0.28000000000000003</v>
      </c>
      <c r="I1324">
        <v>4.3</v>
      </c>
      <c r="J1324" s="4">
        <v>7140</v>
      </c>
      <c r="K1324" t="s">
        <v>8432</v>
      </c>
      <c r="P1324" t="s">
        <v>8433</v>
      </c>
      <c r="Q1324" t="s">
        <v>8434</v>
      </c>
      <c r="R1324" t="s">
        <v>8435</v>
      </c>
      <c r="S1324" t="s">
        <v>8436</v>
      </c>
    </row>
    <row r="1325" spans="1:19">
      <c r="A1325" t="s">
        <v>8437</v>
      </c>
      <c r="B1325" t="s">
        <v>8438</v>
      </c>
      <c r="C1325" s="5" t="str">
        <f t="shared" si="20"/>
        <v>INALSA Vaccum Cleaner</v>
      </c>
      <c r="D1325" s="5" t="str">
        <f>PROPER(E1325)</f>
        <v>Home&amp;Kitchen|Kitchen&amp;Homeappliances|Vacuum,Cleaning&amp;Ironing|Vacuums&amp;Floorcare|Vacuums|Handheldvacuums</v>
      </c>
      <c r="E1325" t="s">
        <v>6590</v>
      </c>
      <c r="F1325" s="2">
        <v>1799</v>
      </c>
      <c r="G1325" s="2">
        <v>3295</v>
      </c>
      <c r="H1325" s="1">
        <v>0.45</v>
      </c>
      <c r="I1325">
        <v>3.8</v>
      </c>
      <c r="J1325" s="4">
        <v>687</v>
      </c>
      <c r="K1325" t="s">
        <v>8439</v>
      </c>
      <c r="P1325" t="s">
        <v>8440</v>
      </c>
      <c r="Q1325" t="s">
        <v>8441</v>
      </c>
      <c r="R1325" t="s">
        <v>8442</v>
      </c>
      <c r="S1325" t="s">
        <v>8443</v>
      </c>
    </row>
    <row r="1326" spans="1:19">
      <c r="A1326" t="s">
        <v>8444</v>
      </c>
      <c r="B1326" t="s">
        <v>8445</v>
      </c>
      <c r="C1326" s="5" t="str">
        <f t="shared" si="20"/>
        <v>iBELL SM1515NEW Sandwich</v>
      </c>
      <c r="D1326" s="5" t="str">
        <f>PROPER(E1326)</f>
        <v>Home&amp;Kitchen|Kitchen&amp;Homeappliances|Smallkitchenappliances|Sandwichmakers</v>
      </c>
      <c r="E1326" t="s">
        <v>6655</v>
      </c>
      <c r="F1326" s="2">
        <v>1474</v>
      </c>
      <c r="G1326" s="2">
        <v>4650</v>
      </c>
      <c r="H1326" s="1">
        <v>0.68</v>
      </c>
      <c r="I1326">
        <v>4.0999999999999996</v>
      </c>
      <c r="J1326" s="4">
        <v>1045</v>
      </c>
      <c r="K1326" t="s">
        <v>8446</v>
      </c>
      <c r="P1326" t="s">
        <v>8447</v>
      </c>
      <c r="Q1326" t="s">
        <v>8448</v>
      </c>
      <c r="R1326" t="s">
        <v>8449</v>
      </c>
      <c r="S1326" t="s">
        <v>8450</v>
      </c>
    </row>
    <row r="1327" spans="1:19">
      <c r="A1327" t="s">
        <v>8451</v>
      </c>
      <c r="B1327" t="s">
        <v>8452</v>
      </c>
      <c r="C1327" s="5" t="str">
        <f t="shared" si="20"/>
        <v>Aquaguard Aura RO+UV+UF+Taste</v>
      </c>
      <c r="D1327" s="5" t="str">
        <f>PROPER(E1327)</f>
        <v>Home&amp;Kitchen|Kitchen&amp;Homeappliances|Waterpurifiers&amp;Accessories|Waterfilters&amp;Purifiers</v>
      </c>
      <c r="E1327" t="s">
        <v>7382</v>
      </c>
      <c r="F1327" s="2">
        <v>15999</v>
      </c>
      <c r="G1327" s="2">
        <v>24500</v>
      </c>
      <c r="H1327" s="1">
        <v>0.35</v>
      </c>
      <c r="I1327">
        <v>4</v>
      </c>
      <c r="J1327" s="4">
        <v>11206</v>
      </c>
      <c r="K1327" t="s">
        <v>8453</v>
      </c>
      <c r="P1327" t="s">
        <v>8454</v>
      </c>
      <c r="Q1327" t="s">
        <v>8455</v>
      </c>
      <c r="R1327" t="s">
        <v>8456</v>
      </c>
      <c r="S1327" t="s">
        <v>8457</v>
      </c>
    </row>
    <row r="1328" spans="1:19">
      <c r="A1328" t="s">
        <v>8458</v>
      </c>
      <c r="B1328" t="s">
        <v>8459</v>
      </c>
      <c r="C1328" s="5" t="str">
        <f t="shared" si="20"/>
        <v>Havells Instanio 3-Litre</v>
      </c>
      <c r="D1328" s="5" t="str">
        <f>PROPER(E1328)</f>
        <v>Home&amp;Kitchen|Heating,Cooling&amp;Airquality|Waterheaters&amp;Geysers|Instantwaterheaters</v>
      </c>
      <c r="E1328" t="s">
        <v>6414</v>
      </c>
      <c r="F1328" s="2">
        <v>3645</v>
      </c>
      <c r="G1328" s="2">
        <v>6070</v>
      </c>
      <c r="H1328" s="1">
        <v>0.4</v>
      </c>
      <c r="I1328">
        <v>4.2</v>
      </c>
      <c r="J1328" s="4">
        <v>561</v>
      </c>
      <c r="K1328" t="s">
        <v>8460</v>
      </c>
      <c r="P1328" t="s">
        <v>8461</v>
      </c>
      <c r="Q1328" t="s">
        <v>8462</v>
      </c>
      <c r="R1328" t="s">
        <v>8463</v>
      </c>
      <c r="S1328" t="s">
        <v>8464</v>
      </c>
    </row>
    <row r="1329" spans="1:19">
      <c r="A1329" t="s">
        <v>8465</v>
      </c>
      <c r="B1329" t="s">
        <v>8466</v>
      </c>
      <c r="C1329" s="5" t="str">
        <f t="shared" si="20"/>
        <v>Milk Frother, Immersion</v>
      </c>
      <c r="D1329" s="5" t="str">
        <f>PROPER(E1329)</f>
        <v>Home&amp;Kitchen|Kitchen&amp;Homeappliances|Smallkitchenappliances|Handblenders</v>
      </c>
      <c r="E1329" t="s">
        <v>6390</v>
      </c>
      <c r="F1329">
        <v>375</v>
      </c>
      <c r="G1329">
        <v>999</v>
      </c>
      <c r="H1329" s="1">
        <v>0.62</v>
      </c>
      <c r="I1329">
        <v>3.6</v>
      </c>
      <c r="J1329" s="4">
        <v>1988</v>
      </c>
      <c r="K1329" t="s">
        <v>8467</v>
      </c>
      <c r="P1329" t="s">
        <v>8468</v>
      </c>
      <c r="Q1329" t="s">
        <v>8469</v>
      </c>
      <c r="R1329" t="s">
        <v>8470</v>
      </c>
      <c r="S1329" t="s">
        <v>8471</v>
      </c>
    </row>
    <row r="1330" spans="1:19">
      <c r="A1330" t="s">
        <v>8472</v>
      </c>
      <c r="B1330" t="s">
        <v>8473</v>
      </c>
      <c r="C1330" s="5" t="str">
        <f t="shared" si="20"/>
        <v>Panasonic SR-WA22H (E)</v>
      </c>
      <c r="D1330" s="5" t="str">
        <f>PROPER(E1330)</f>
        <v>Home&amp;Kitchen|Kitchen&amp;Homeappliances|Smallkitchenappliances|Rice&amp;Pastacookers</v>
      </c>
      <c r="E1330" t="s">
        <v>7103</v>
      </c>
      <c r="F1330" s="2">
        <v>2976</v>
      </c>
      <c r="G1330" s="2">
        <v>3945</v>
      </c>
      <c r="H1330" s="1">
        <v>0.25</v>
      </c>
      <c r="I1330">
        <v>4.2</v>
      </c>
      <c r="J1330" s="4">
        <v>3740</v>
      </c>
      <c r="K1330" t="s">
        <v>8474</v>
      </c>
      <c r="P1330" t="s">
        <v>8475</v>
      </c>
      <c r="Q1330" t="s">
        <v>8476</v>
      </c>
      <c r="R1330" t="s">
        <v>8477</v>
      </c>
      <c r="S1330" t="s">
        <v>8478</v>
      </c>
    </row>
    <row r="1331" spans="1:19">
      <c r="A1331" t="s">
        <v>8479</v>
      </c>
      <c r="B1331" t="s">
        <v>8480</v>
      </c>
      <c r="C1331" s="5" t="str">
        <f t="shared" si="20"/>
        <v>InstaCuppa Milk Frother</v>
      </c>
      <c r="D1331" s="5" t="str">
        <f>PROPER(E1331)</f>
        <v>Home&amp;Kitchen|Kitchen&amp;Homeappliances|Coffee,Tea&amp;Espresso|Milkfrothers</v>
      </c>
      <c r="E1331" t="s">
        <v>8064</v>
      </c>
      <c r="F1331" s="2">
        <v>1099</v>
      </c>
      <c r="G1331" s="2">
        <v>1499</v>
      </c>
      <c r="H1331" s="1">
        <v>0.27</v>
      </c>
      <c r="I1331">
        <v>4.0999999999999996</v>
      </c>
      <c r="J1331" s="4">
        <v>4401</v>
      </c>
      <c r="K1331" t="s">
        <v>8481</v>
      </c>
      <c r="P1331" t="s">
        <v>8482</v>
      </c>
      <c r="Q1331" t="s">
        <v>8483</v>
      </c>
      <c r="R1331" t="s">
        <v>8484</v>
      </c>
      <c r="S1331" t="s">
        <v>8485</v>
      </c>
    </row>
    <row r="1332" spans="1:19">
      <c r="A1332" t="s">
        <v>8486</v>
      </c>
      <c r="B1332" t="s">
        <v>8487</v>
      </c>
      <c r="C1332" s="5" t="str">
        <f t="shared" si="20"/>
        <v>Goodscity Garment Steamer</v>
      </c>
      <c r="D1332" s="5" t="str">
        <f>PROPER(E1332)</f>
        <v>Home&amp;Kitchen|Kitchen&amp;Homeappliances|Vacuum,Cleaning&amp;Ironing|Irons,Steamers&amp;Accessories|Irons|Steamirons</v>
      </c>
      <c r="E1332" t="s">
        <v>6539</v>
      </c>
      <c r="F1332" s="2">
        <v>2575</v>
      </c>
      <c r="G1332" s="2">
        <v>6700</v>
      </c>
      <c r="H1332" s="1">
        <v>0.62</v>
      </c>
      <c r="I1332">
        <v>4.2</v>
      </c>
      <c r="J1332" s="4">
        <v>611</v>
      </c>
      <c r="K1332" t="s">
        <v>8488</v>
      </c>
      <c r="P1332" t="s">
        <v>8489</v>
      </c>
      <c r="Q1332" t="s">
        <v>8490</v>
      </c>
      <c r="R1332" t="s">
        <v>8491</v>
      </c>
      <c r="S1332" t="s">
        <v>8492</v>
      </c>
    </row>
    <row r="1333" spans="1:19">
      <c r="A1333" t="s">
        <v>8493</v>
      </c>
      <c r="B1333" t="s">
        <v>8494</v>
      </c>
      <c r="C1333" s="5" t="str">
        <f t="shared" si="20"/>
        <v>Solidaire 550-Watt Mixer</v>
      </c>
      <c r="D1333" s="5" t="str">
        <f>PROPER(E1333)</f>
        <v>Home&amp;Kitchen|Kitchen&amp;Homeappliances|Smallkitchenappliances|Mixergrinders</v>
      </c>
      <c r="E1333" t="s">
        <v>6406</v>
      </c>
      <c r="F1333" s="2">
        <v>1649</v>
      </c>
      <c r="G1333" s="2">
        <v>2800</v>
      </c>
      <c r="H1333" s="1">
        <v>0.41</v>
      </c>
      <c r="I1333">
        <v>3.9</v>
      </c>
      <c r="J1333" s="4">
        <v>2162</v>
      </c>
      <c r="K1333" t="s">
        <v>8495</v>
      </c>
      <c r="P1333" t="s">
        <v>8496</v>
      </c>
      <c r="Q1333" t="s">
        <v>8497</v>
      </c>
      <c r="R1333" t="s">
        <v>8498</v>
      </c>
      <c r="S1333" t="s">
        <v>8499</v>
      </c>
    </row>
    <row r="1334" spans="1:19">
      <c r="A1334" t="s">
        <v>8500</v>
      </c>
      <c r="B1334" t="s">
        <v>8501</v>
      </c>
      <c r="C1334" s="5" t="str">
        <f t="shared" si="20"/>
        <v>Amazon Basics 300</v>
      </c>
      <c r="D1334" s="5" t="str">
        <f>PROPER(E1334)</f>
        <v>Home&amp;Kitchen|Kitchen&amp;Homeappliances|Smallkitchenappliances|Handblenders</v>
      </c>
      <c r="E1334" t="s">
        <v>6390</v>
      </c>
      <c r="F1334">
        <v>799</v>
      </c>
      <c r="G1334" s="2">
        <v>1699</v>
      </c>
      <c r="H1334" s="1">
        <v>0.53</v>
      </c>
      <c r="I1334">
        <v>4</v>
      </c>
      <c r="J1334" s="4">
        <v>97</v>
      </c>
      <c r="K1334" t="s">
        <v>8502</v>
      </c>
      <c r="P1334" t="s">
        <v>8503</v>
      </c>
      <c r="Q1334" t="s">
        <v>8504</v>
      </c>
      <c r="R1334" t="s">
        <v>8505</v>
      </c>
      <c r="S1334" t="s">
        <v>8506</v>
      </c>
    </row>
    <row r="1335" spans="1:19">
      <c r="A1335" t="s">
        <v>8507</v>
      </c>
      <c r="B1335" t="s">
        <v>8508</v>
      </c>
      <c r="C1335" s="5" t="str">
        <f t="shared" si="20"/>
        <v>Orpat HHB-100E 250-Watt</v>
      </c>
      <c r="D1335" s="5" t="str">
        <f>PROPER(E1335)</f>
        <v>Home&amp;Kitchen|Kitchen&amp;Homeappliances|Smallkitchenappliances|Handblenders</v>
      </c>
      <c r="E1335" t="s">
        <v>6390</v>
      </c>
      <c r="F1335">
        <v>765</v>
      </c>
      <c r="G1335">
        <v>970</v>
      </c>
      <c r="H1335" s="1">
        <v>0.21</v>
      </c>
      <c r="I1335">
        <v>4.2</v>
      </c>
      <c r="J1335" s="4">
        <v>6055</v>
      </c>
      <c r="K1335" t="s">
        <v>8509</v>
      </c>
      <c r="P1335" t="s">
        <v>8510</v>
      </c>
      <c r="Q1335" t="s">
        <v>8511</v>
      </c>
      <c r="R1335" t="s">
        <v>8512</v>
      </c>
      <c r="S1335" t="s">
        <v>8513</v>
      </c>
    </row>
    <row r="1336" spans="1:19">
      <c r="A1336" t="s">
        <v>8514</v>
      </c>
      <c r="B1336" t="s">
        <v>8515</v>
      </c>
      <c r="C1336" s="5" t="str">
        <f t="shared" si="20"/>
        <v>HealthSense Rechargeable Lint</v>
      </c>
      <c r="D1336" s="5" t="str">
        <f>PROPER(E1336)</f>
        <v>Home&amp;Kitchen|Kitchen&amp;Homeappliances|Vacuum,Cleaning&amp;Ironing|Irons,Steamers&amp;Accessories|Lintshavers</v>
      </c>
      <c r="E1336" t="s">
        <v>6309</v>
      </c>
      <c r="F1336">
        <v>999</v>
      </c>
      <c r="G1336" s="2">
        <v>1500</v>
      </c>
      <c r="H1336" s="1">
        <v>0.33</v>
      </c>
      <c r="I1336">
        <v>4.2</v>
      </c>
      <c r="J1336" s="4">
        <v>386</v>
      </c>
      <c r="K1336" t="s">
        <v>8516</v>
      </c>
      <c r="P1336" t="s">
        <v>8517</v>
      </c>
      <c r="Q1336" t="s">
        <v>8518</v>
      </c>
      <c r="R1336" t="s">
        <v>8519</v>
      </c>
      <c r="S1336" t="s">
        <v>8520</v>
      </c>
    </row>
    <row r="1337" spans="1:19">
      <c r="A1337" t="s">
        <v>8521</v>
      </c>
      <c r="B1337" t="s">
        <v>8522</v>
      </c>
      <c r="C1337" s="5" t="str">
        <f t="shared" si="20"/>
        <v>AGARO Classic Portable</v>
      </c>
      <c r="D1337" s="5" t="str">
        <f>PROPER(E1337)</f>
        <v>Home&amp;Kitchen|Kitchen&amp;Homeappliances|Smallkitchenappliances|Yogurtmakers</v>
      </c>
      <c r="E1337" t="s">
        <v>8523</v>
      </c>
      <c r="F1337">
        <v>587</v>
      </c>
      <c r="G1337" s="2">
        <v>1295</v>
      </c>
      <c r="H1337" s="1">
        <v>0.55000000000000004</v>
      </c>
      <c r="I1337">
        <v>4.0999999999999996</v>
      </c>
      <c r="J1337" s="4">
        <v>557</v>
      </c>
      <c r="K1337" t="s">
        <v>8524</v>
      </c>
      <c r="P1337" t="s">
        <v>8525</v>
      </c>
      <c r="Q1337" t="s">
        <v>8526</v>
      </c>
      <c r="R1337" t="s">
        <v>8527</v>
      </c>
      <c r="S1337" t="s">
        <v>8528</v>
      </c>
    </row>
    <row r="1338" spans="1:19">
      <c r="A1338" t="s">
        <v>8529</v>
      </c>
      <c r="B1338" t="s">
        <v>8530</v>
      </c>
      <c r="C1338" s="5" t="str">
        <f t="shared" si="20"/>
        <v>AGARO Imperial 240-Watt</v>
      </c>
      <c r="D1338" s="5" t="str">
        <f>PROPER(E1338)</f>
        <v>Home&amp;Kitchen|Kitchen&amp;Homeappliances|Smallkitchenappliances|Juicers|Coldpressjuicers</v>
      </c>
      <c r="E1338" t="s">
        <v>8531</v>
      </c>
      <c r="F1338" s="2">
        <v>12609</v>
      </c>
      <c r="G1338" s="2">
        <v>23999</v>
      </c>
      <c r="H1338" s="1">
        <v>0.47</v>
      </c>
      <c r="I1338">
        <v>4.4000000000000004</v>
      </c>
      <c r="J1338" s="4">
        <v>2288</v>
      </c>
      <c r="K1338" t="s">
        <v>8532</v>
      </c>
      <c r="P1338" t="s">
        <v>8533</v>
      </c>
      <c r="Q1338" t="s">
        <v>8534</v>
      </c>
      <c r="R1338" t="s">
        <v>8535</v>
      </c>
      <c r="S1338" t="s">
        <v>8536</v>
      </c>
    </row>
    <row r="1339" spans="1:19">
      <c r="A1339" t="s">
        <v>8537</v>
      </c>
      <c r="B1339" t="s">
        <v>8538</v>
      </c>
      <c r="C1339" s="5" t="str">
        <f t="shared" si="20"/>
        <v>Wipro Smartlife Super</v>
      </c>
      <c r="D1339" s="5" t="str">
        <f>PROPER(E1339)</f>
        <v>Home&amp;Kitchen|Kitchen&amp;Homeappliances|Vacuum,Cleaning&amp;Ironing|Irons,Steamers&amp;Accessories|Irons|Dryirons</v>
      </c>
      <c r="E1339" t="s">
        <v>6398</v>
      </c>
      <c r="F1339">
        <v>699</v>
      </c>
      <c r="G1339">
        <v>850</v>
      </c>
      <c r="H1339" s="1">
        <v>0.18</v>
      </c>
      <c r="I1339">
        <v>4.0999999999999996</v>
      </c>
      <c r="J1339" s="4">
        <v>1106</v>
      </c>
      <c r="K1339" t="s">
        <v>8539</v>
      </c>
      <c r="P1339" t="s">
        <v>9486</v>
      </c>
      <c r="Q1339" t="s">
        <v>9487</v>
      </c>
      <c r="R1339" t="s">
        <v>8540</v>
      </c>
      <c r="S1339" t="s">
        <v>8541</v>
      </c>
    </row>
    <row r="1340" spans="1:19">
      <c r="A1340" t="s">
        <v>8542</v>
      </c>
      <c r="B1340" t="s">
        <v>8543</v>
      </c>
      <c r="C1340" s="5" t="str">
        <f t="shared" si="20"/>
        <v>AmazonBasics Cylinder Bagless</v>
      </c>
      <c r="D1340" s="5" t="str">
        <f>PROPER(E1340)</f>
        <v>Home&amp;Kitchen|Kitchen&amp;Homeappliances|Vacuum,Cleaning&amp;Ironing|Vacuums&amp;Floorcare|Vacuums|Canistervacuums</v>
      </c>
      <c r="E1340" t="s">
        <v>6842</v>
      </c>
      <c r="F1340" s="2">
        <v>3799</v>
      </c>
      <c r="G1340" s="2">
        <v>6000</v>
      </c>
      <c r="H1340" s="1">
        <v>0.37</v>
      </c>
      <c r="I1340">
        <v>4.2</v>
      </c>
      <c r="J1340" s="4">
        <v>11935</v>
      </c>
      <c r="K1340" t="s">
        <v>8544</v>
      </c>
      <c r="P1340" t="s">
        <v>8545</v>
      </c>
      <c r="Q1340" t="s">
        <v>8546</v>
      </c>
      <c r="R1340" t="s">
        <v>8547</v>
      </c>
      <c r="S1340" t="s">
        <v>8548</v>
      </c>
    </row>
    <row r="1341" spans="1:19">
      <c r="A1341" t="s">
        <v>8549</v>
      </c>
      <c r="B1341" t="s">
        <v>8550</v>
      </c>
      <c r="C1341" s="5" t="str">
        <f t="shared" si="20"/>
        <v>Crompton IHL 251</v>
      </c>
      <c r="D1341" s="5" t="str">
        <f>PROPER(E1341)</f>
        <v>Home&amp;Kitchen|Heating,Cooling&amp;Airquality|Waterheaters&amp;Geysers|Immersionrods</v>
      </c>
      <c r="E1341" t="s">
        <v>6501</v>
      </c>
      <c r="F1341">
        <v>640</v>
      </c>
      <c r="G1341" s="2">
        <v>1020</v>
      </c>
      <c r="H1341" s="1">
        <v>0.37</v>
      </c>
      <c r="I1341">
        <v>4.0999999999999996</v>
      </c>
      <c r="J1341" s="4">
        <v>5059</v>
      </c>
      <c r="K1341" t="s">
        <v>8551</v>
      </c>
      <c r="P1341" t="s">
        <v>8552</v>
      </c>
      <c r="Q1341" t="s">
        <v>8553</v>
      </c>
      <c r="R1341" t="s">
        <v>8554</v>
      </c>
      <c r="S1341" t="s">
        <v>8555</v>
      </c>
    </row>
    <row r="1342" spans="1:19">
      <c r="A1342" t="s">
        <v>8556</v>
      </c>
      <c r="B1342" t="s">
        <v>8557</v>
      </c>
      <c r="C1342" s="5" t="str">
        <f t="shared" si="20"/>
        <v>SaiEllin Room Heater</v>
      </c>
      <c r="D1342" s="5" t="str">
        <f>PROPER(E1342)</f>
        <v>Home&amp;Kitchen|Heating,Cooling&amp;Airquality|Roomheaters|Fanheaters</v>
      </c>
      <c r="E1342" t="s">
        <v>6301</v>
      </c>
      <c r="F1342">
        <v>979</v>
      </c>
      <c r="G1342" s="2">
        <v>1999</v>
      </c>
      <c r="H1342" s="1">
        <v>0.51</v>
      </c>
      <c r="I1342">
        <v>3.9</v>
      </c>
      <c r="J1342" s="4">
        <v>157</v>
      </c>
      <c r="K1342" t="s">
        <v>8558</v>
      </c>
      <c r="P1342" t="s">
        <v>8559</v>
      </c>
      <c r="Q1342" t="s">
        <v>8560</v>
      </c>
      <c r="R1342" t="s">
        <v>8561</v>
      </c>
      <c r="S1342" t="s">
        <v>8562</v>
      </c>
    </row>
    <row r="1343" spans="1:19">
      <c r="A1343" t="s">
        <v>8563</v>
      </c>
      <c r="B1343" t="s">
        <v>8564</v>
      </c>
      <c r="C1343" s="5" t="str">
        <f t="shared" si="20"/>
        <v>Bajaj Majesty Duetto</v>
      </c>
      <c r="D1343" s="5" t="str">
        <f>PROPER(E1343)</f>
        <v>Home&amp;Kitchen|Heating,Cooling&amp;Airquality|Waterheaters&amp;Geysers|Instantwaterheaters</v>
      </c>
      <c r="E1343" t="s">
        <v>6414</v>
      </c>
      <c r="F1343" s="2">
        <v>5365</v>
      </c>
      <c r="G1343" s="2">
        <v>7445</v>
      </c>
      <c r="H1343" s="1">
        <v>0.28000000000000003</v>
      </c>
      <c r="I1343">
        <v>3.9</v>
      </c>
      <c r="J1343" s="4">
        <v>3584</v>
      </c>
      <c r="K1343" t="s">
        <v>8565</v>
      </c>
      <c r="P1343" t="s">
        <v>8566</v>
      </c>
      <c r="Q1343" t="s">
        <v>8567</v>
      </c>
      <c r="R1343" t="s">
        <v>8568</v>
      </c>
      <c r="S1343" t="s">
        <v>8569</v>
      </c>
    </row>
    <row r="1344" spans="1:19">
      <c r="A1344" t="s">
        <v>8570</v>
      </c>
      <c r="B1344" t="s">
        <v>8571</v>
      </c>
      <c r="C1344" s="5" t="str">
        <f t="shared" si="20"/>
        <v>Black + Decker</v>
      </c>
      <c r="D1344" s="5" t="str">
        <f>PROPER(E1344)</f>
        <v>Home&amp;Kitchen|Kitchen&amp;Homeappliances|Vacuum,Cleaning&amp;Ironing|Irons,Steamers&amp;Accessories|Irons|Steamirons</v>
      </c>
      <c r="E1344" t="s">
        <v>6539</v>
      </c>
      <c r="F1344" s="2">
        <v>3199</v>
      </c>
      <c r="G1344" s="2">
        <v>3500</v>
      </c>
      <c r="H1344" s="1">
        <v>0.09</v>
      </c>
      <c r="I1344">
        <v>4.2</v>
      </c>
      <c r="J1344" s="4">
        <v>1899</v>
      </c>
      <c r="K1344" t="s">
        <v>8572</v>
      </c>
      <c r="P1344" t="s">
        <v>8573</v>
      </c>
      <c r="Q1344" t="s">
        <v>8574</v>
      </c>
      <c r="R1344" t="s">
        <v>8575</v>
      </c>
      <c r="S1344" t="s">
        <v>8576</v>
      </c>
    </row>
    <row r="1345" spans="1:19">
      <c r="A1345" t="s">
        <v>8577</v>
      </c>
      <c r="B1345" t="s">
        <v>8578</v>
      </c>
      <c r="C1345" s="5" t="str">
        <f t="shared" si="20"/>
        <v>Inalsa Hand Blender|</v>
      </c>
      <c r="D1345" s="5" t="str">
        <f>PROPER(E1345)</f>
        <v>Home&amp;Kitchen|Kitchen&amp;Homeappliances|Smallkitchenappliances|Handmixers</v>
      </c>
      <c r="E1345" t="s">
        <v>7568</v>
      </c>
      <c r="F1345">
        <v>979</v>
      </c>
      <c r="G1345" s="2">
        <v>1395</v>
      </c>
      <c r="H1345" s="1">
        <v>0.3</v>
      </c>
      <c r="I1345">
        <v>4.2</v>
      </c>
      <c r="J1345" s="4">
        <v>15252</v>
      </c>
      <c r="K1345" t="s">
        <v>8579</v>
      </c>
      <c r="P1345" t="s">
        <v>8580</v>
      </c>
      <c r="Q1345" t="s">
        <v>8581</v>
      </c>
      <c r="R1345" t="s">
        <v>8582</v>
      </c>
      <c r="S1345" t="s">
        <v>8583</v>
      </c>
    </row>
    <row r="1346" spans="1:19">
      <c r="A1346" t="s">
        <v>8584</v>
      </c>
      <c r="B1346" t="s">
        <v>8585</v>
      </c>
      <c r="C1346" s="5" t="str">
        <f t="shared" si="20"/>
        <v>Longway Blaze 2</v>
      </c>
      <c r="D1346" s="5" t="str">
        <f>PROPER(E1346)</f>
        <v>Home&amp;Kitchen|Heating,Cooling&amp;Airquality|Roomheaters|Electricheaters</v>
      </c>
      <c r="E1346" t="s">
        <v>6293</v>
      </c>
      <c r="F1346">
        <v>929</v>
      </c>
      <c r="G1346" s="2">
        <v>2199</v>
      </c>
      <c r="H1346" s="1">
        <v>0.57999999999999996</v>
      </c>
      <c r="I1346">
        <v>3.7</v>
      </c>
      <c r="J1346" s="4">
        <v>4</v>
      </c>
      <c r="K1346" t="s">
        <v>8586</v>
      </c>
      <c r="P1346" t="s">
        <v>8587</v>
      </c>
      <c r="Q1346" t="s">
        <v>8588</v>
      </c>
      <c r="R1346" t="s">
        <v>8589</v>
      </c>
      <c r="S1346" t="s">
        <v>8590</v>
      </c>
    </row>
    <row r="1347" spans="1:19">
      <c r="A1347" t="s">
        <v>8591</v>
      </c>
      <c r="B1347" t="s">
        <v>8592</v>
      </c>
      <c r="C1347" s="5" t="str">
        <f t="shared" ref="C1347:C1410" si="21">TRIM(LEFT(B1347,FIND(" ",B1347,FIND(" ",B1347,FIND(" ",B1347)+1)+1)))</f>
        <v>Prestige PWG 07</v>
      </c>
      <c r="D1347" s="5" t="str">
        <f>PROPER(E1347)</f>
        <v>Home&amp;Kitchen|Kitchen&amp;Homeappliances|Smallkitchenappliances|Mills&amp;Grinders|Wetgrinders</v>
      </c>
      <c r="E1347" t="s">
        <v>7604</v>
      </c>
      <c r="F1347" s="2">
        <v>3710</v>
      </c>
      <c r="G1347" s="2">
        <v>4330</v>
      </c>
      <c r="H1347" s="1">
        <v>0.14000000000000001</v>
      </c>
      <c r="I1347">
        <v>3.7</v>
      </c>
      <c r="J1347" s="4">
        <v>1662</v>
      </c>
      <c r="K1347" t="s">
        <v>8593</v>
      </c>
      <c r="P1347" t="s">
        <v>8594</v>
      </c>
      <c r="Q1347" t="s">
        <v>8595</v>
      </c>
      <c r="R1347" t="s">
        <v>8596</v>
      </c>
      <c r="S1347" t="s">
        <v>8597</v>
      </c>
    </row>
    <row r="1348" spans="1:19">
      <c r="A1348" t="s">
        <v>8598</v>
      </c>
      <c r="B1348" t="s">
        <v>8599</v>
      </c>
      <c r="C1348" s="5" t="str">
        <f t="shared" si="21"/>
        <v>Pigeon Zest Mixer</v>
      </c>
      <c r="D1348" s="5" t="str">
        <f>PROPER(E1348)</f>
        <v>Home&amp;Kitchen|Kitchen&amp;Homeappliances|Smallkitchenappliances|Mixergrinders</v>
      </c>
      <c r="E1348" t="s">
        <v>6406</v>
      </c>
      <c r="F1348" s="2">
        <v>2033</v>
      </c>
      <c r="G1348" s="2">
        <v>4295</v>
      </c>
      <c r="H1348" s="1">
        <v>0.53</v>
      </c>
      <c r="I1348">
        <v>3.4</v>
      </c>
      <c r="J1348" s="4">
        <v>422</v>
      </c>
      <c r="K1348" t="s">
        <v>8600</v>
      </c>
      <c r="P1348" t="s">
        <v>8601</v>
      </c>
      <c r="Q1348" t="s">
        <v>8602</v>
      </c>
      <c r="R1348" t="s">
        <v>8603</v>
      </c>
      <c r="S1348" t="s">
        <v>8604</v>
      </c>
    </row>
    <row r="1349" spans="1:19">
      <c r="A1349" t="s">
        <v>8605</v>
      </c>
      <c r="B1349" t="s">
        <v>8606</v>
      </c>
      <c r="C1349" s="5" t="str">
        <f t="shared" si="21"/>
        <v>Borosil Volcano 13</v>
      </c>
      <c r="D1349" s="5" t="str">
        <f>PROPER(E1349)</f>
        <v>Home&amp;Kitchen|Heating,Cooling&amp;Airquality|Roomheaters|Electricheaters</v>
      </c>
      <c r="E1349" t="s">
        <v>6293</v>
      </c>
      <c r="F1349" s="2">
        <v>9495</v>
      </c>
      <c r="G1349" s="2">
        <v>18990</v>
      </c>
      <c r="H1349" s="1">
        <v>0.5</v>
      </c>
      <c r="I1349">
        <v>4.2</v>
      </c>
      <c r="J1349" s="4">
        <v>79</v>
      </c>
      <c r="K1349" t="s">
        <v>8607</v>
      </c>
      <c r="P1349" t="s">
        <v>8608</v>
      </c>
      <c r="Q1349" t="s">
        <v>8609</v>
      </c>
      <c r="R1349" t="s">
        <v>8610</v>
      </c>
      <c r="S1349" t="s">
        <v>8611</v>
      </c>
    </row>
    <row r="1350" spans="1:19">
      <c r="A1350" t="s">
        <v>8612</v>
      </c>
      <c r="B1350" t="s">
        <v>8613</v>
      </c>
      <c r="C1350" s="5" t="str">
        <f t="shared" si="21"/>
        <v>Crompton Solarium Qube</v>
      </c>
      <c r="D1350" s="5" t="str">
        <f>PROPER(E1350)</f>
        <v>Home&amp;Kitchen|Heating,Cooling&amp;Airquality|Waterheaters&amp;Geysers|Storagewaterheaters</v>
      </c>
      <c r="E1350" t="s">
        <v>6451</v>
      </c>
      <c r="F1350" s="2">
        <v>7799</v>
      </c>
      <c r="G1350" s="2">
        <v>12500</v>
      </c>
      <c r="H1350" s="1">
        <v>0.38</v>
      </c>
      <c r="I1350">
        <v>4</v>
      </c>
      <c r="J1350" s="4">
        <v>5160</v>
      </c>
      <c r="K1350" t="s">
        <v>8614</v>
      </c>
      <c r="P1350" t="s">
        <v>8615</v>
      </c>
      <c r="Q1350" t="s">
        <v>8616</v>
      </c>
      <c r="R1350" t="s">
        <v>8617</v>
      </c>
      <c r="S1350" t="s">
        <v>8618</v>
      </c>
    </row>
    <row r="1351" spans="1:19">
      <c r="A1351" t="s">
        <v>8619</v>
      </c>
      <c r="B1351" t="s">
        <v>8620</v>
      </c>
      <c r="C1351" s="5" t="str">
        <f t="shared" si="21"/>
        <v>Singer Aroma 1.8</v>
      </c>
      <c r="D1351" s="5" t="str">
        <f>PROPER(E1351)</f>
        <v>Home&amp;Kitchen|Kitchen&amp;Homeappliances|Smallkitchenappliances|Kettles&amp;Hotwaterdispensers|Electrickettles</v>
      </c>
      <c r="E1351" t="s">
        <v>6285</v>
      </c>
      <c r="F1351">
        <v>949</v>
      </c>
      <c r="G1351" s="2">
        <v>2385</v>
      </c>
      <c r="H1351" s="1">
        <v>0.6</v>
      </c>
      <c r="I1351">
        <v>4.0999999999999996</v>
      </c>
      <c r="J1351" s="4">
        <v>2311</v>
      </c>
      <c r="K1351" t="s">
        <v>8621</v>
      </c>
      <c r="P1351" t="s">
        <v>8622</v>
      </c>
      <c r="Q1351" t="s">
        <v>8623</v>
      </c>
      <c r="R1351" t="s">
        <v>8624</v>
      </c>
      <c r="S1351" t="s">
        <v>8625</v>
      </c>
    </row>
    <row r="1352" spans="1:19">
      <c r="A1352" t="s">
        <v>8626</v>
      </c>
      <c r="B1352" t="s">
        <v>8627</v>
      </c>
      <c r="C1352" s="5" t="str">
        <f t="shared" si="21"/>
        <v>Orient Electric Aura</v>
      </c>
      <c r="D1352" s="5" t="str">
        <f>PROPER(E1352)</f>
        <v>Home&amp;Kitchen|Heating,Cooling&amp;Airquality|Waterheaters&amp;Geysers|Instantwaterheaters</v>
      </c>
      <c r="E1352" t="s">
        <v>6414</v>
      </c>
      <c r="F1352" s="2">
        <v>2790</v>
      </c>
      <c r="G1352" s="2">
        <v>4890</v>
      </c>
      <c r="H1352" s="1">
        <v>0.43</v>
      </c>
      <c r="I1352">
        <v>3.9</v>
      </c>
      <c r="J1352" s="4">
        <v>588</v>
      </c>
      <c r="K1352" t="s">
        <v>8628</v>
      </c>
      <c r="P1352" t="s">
        <v>8629</v>
      </c>
      <c r="Q1352" t="s">
        <v>8630</v>
      </c>
      <c r="R1352" t="s">
        <v>8631</v>
      </c>
      <c r="S1352" t="s">
        <v>8632</v>
      </c>
    </row>
    <row r="1353" spans="1:19">
      <c r="A1353" t="s">
        <v>8633</v>
      </c>
      <c r="B1353" t="s">
        <v>8634</v>
      </c>
      <c r="C1353" s="5" t="str">
        <f t="shared" si="21"/>
        <v>Crompton Brio 1000-Watts</v>
      </c>
      <c r="D1353" s="5" t="str">
        <f>PROPER(E1353)</f>
        <v>Home&amp;Kitchen|Kitchen&amp;Homeappliances|Vacuum,Cleaning&amp;Ironing|Irons,Steamers&amp;Accessories|Irons|Dryirons</v>
      </c>
      <c r="E1353" t="s">
        <v>6398</v>
      </c>
      <c r="F1353">
        <v>645</v>
      </c>
      <c r="G1353" s="2">
        <v>1100</v>
      </c>
      <c r="H1353" s="1">
        <v>0.41</v>
      </c>
      <c r="I1353">
        <v>4</v>
      </c>
      <c r="J1353" s="4">
        <v>3271</v>
      </c>
      <c r="K1353" t="s">
        <v>8635</v>
      </c>
      <c r="P1353" t="s">
        <v>8636</v>
      </c>
      <c r="Q1353" t="s">
        <v>8637</v>
      </c>
      <c r="R1353" t="s">
        <v>8638</v>
      </c>
      <c r="S1353" t="s">
        <v>8639</v>
      </c>
    </row>
    <row r="1354" spans="1:19">
      <c r="A1354" t="s">
        <v>8640</v>
      </c>
      <c r="B1354" t="s">
        <v>8641</v>
      </c>
      <c r="C1354" s="5" t="str">
        <f t="shared" si="21"/>
        <v>Butterfly Hero Mixer</v>
      </c>
      <c r="D1354" s="5" t="str">
        <f>PROPER(E1354)</f>
        <v>Home&amp;Kitchen|Kitchen&amp;Homeappliances|Smallkitchenappliances|Mixergrinders</v>
      </c>
      <c r="E1354" t="s">
        <v>6406</v>
      </c>
      <c r="F1354" s="3">
        <v>2237.81</v>
      </c>
      <c r="G1354" s="2">
        <v>3899</v>
      </c>
      <c r="H1354" s="1">
        <v>0.43</v>
      </c>
      <c r="I1354">
        <v>3.9</v>
      </c>
      <c r="J1354" s="4">
        <v>11004</v>
      </c>
      <c r="K1354" t="s">
        <v>8642</v>
      </c>
      <c r="P1354" t="s">
        <v>8643</v>
      </c>
      <c r="Q1354" t="s">
        <v>8644</v>
      </c>
      <c r="R1354" t="s">
        <v>8645</v>
      </c>
      <c r="S1354" t="s">
        <v>8646</v>
      </c>
    </row>
    <row r="1355" spans="1:19">
      <c r="A1355" t="s">
        <v>8647</v>
      </c>
      <c r="B1355" t="s">
        <v>8648</v>
      </c>
      <c r="C1355" s="5" t="str">
        <f t="shared" si="21"/>
        <v>Racold Eterno Pro</v>
      </c>
      <c r="D1355" s="5" t="str">
        <f>PROPER(E1355)</f>
        <v>Home&amp;Kitchen|Heating,Cooling&amp;Airquality|Waterheaters&amp;Geysers|Storagewaterheaters</v>
      </c>
      <c r="E1355" t="s">
        <v>6451</v>
      </c>
      <c r="F1355" s="2">
        <v>8699</v>
      </c>
      <c r="G1355" s="2">
        <v>16899</v>
      </c>
      <c r="H1355" s="1">
        <v>0.49</v>
      </c>
      <c r="I1355">
        <v>4.2</v>
      </c>
      <c r="J1355" s="4">
        <v>3195</v>
      </c>
      <c r="K1355" t="s">
        <v>8649</v>
      </c>
      <c r="P1355" t="s">
        <v>8650</v>
      </c>
      <c r="Q1355" t="s">
        <v>8651</v>
      </c>
      <c r="R1355" t="s">
        <v>8652</v>
      </c>
      <c r="S1355" t="s">
        <v>8653</v>
      </c>
    </row>
    <row r="1356" spans="1:19">
      <c r="A1356" t="s">
        <v>8654</v>
      </c>
      <c r="B1356" t="s">
        <v>8655</v>
      </c>
      <c r="C1356" s="5" t="str">
        <f t="shared" si="21"/>
        <v>LG 1.5 Ton</v>
      </c>
      <c r="D1356" s="5" t="str">
        <f>PROPER(E1356)</f>
        <v>Home&amp;Kitchen|Heating,Cooling&amp;Airquality|Airconditioners|Split-Systemairconditioners</v>
      </c>
      <c r="E1356" t="s">
        <v>8656</v>
      </c>
      <c r="F1356" s="2">
        <v>42990</v>
      </c>
      <c r="G1356" s="2">
        <v>75990</v>
      </c>
      <c r="H1356" s="1">
        <v>0.43</v>
      </c>
      <c r="I1356">
        <v>4.3</v>
      </c>
      <c r="J1356" s="4">
        <v>3231</v>
      </c>
      <c r="K1356" t="s">
        <v>8657</v>
      </c>
      <c r="P1356" t="s">
        <v>8658</v>
      </c>
      <c r="Q1356" t="s">
        <v>8659</v>
      </c>
      <c r="R1356" t="s">
        <v>8660</v>
      </c>
      <c r="S1356" t="s">
        <v>8661</v>
      </c>
    </row>
    <row r="1357" spans="1:19">
      <c r="A1357" t="s">
        <v>8662</v>
      </c>
      <c r="B1357" t="s">
        <v>8663</v>
      </c>
      <c r="C1357" s="5" t="str">
        <f t="shared" si="21"/>
        <v>Eureka Forbes Aquasure</v>
      </c>
      <c r="D1357" s="5" t="str">
        <f>PROPER(E1357)</f>
        <v>Home&amp;Kitchen|Kitchen&amp;Homeappliances|Waterpurifiers&amp;Accessories|Waterpurifieraccessories</v>
      </c>
      <c r="E1357" t="s">
        <v>7059</v>
      </c>
      <c r="F1357">
        <v>825</v>
      </c>
      <c r="G1357">
        <v>825</v>
      </c>
      <c r="H1357" s="1">
        <v>0</v>
      </c>
      <c r="I1357">
        <v>4</v>
      </c>
      <c r="J1357" s="4">
        <v>3246</v>
      </c>
      <c r="K1357" t="s">
        <v>8664</v>
      </c>
      <c r="P1357" t="s">
        <v>8665</v>
      </c>
      <c r="Q1357" t="s">
        <v>8666</v>
      </c>
      <c r="R1357" t="s">
        <v>8667</v>
      </c>
      <c r="S1357" t="s">
        <v>8668</v>
      </c>
    </row>
    <row r="1358" spans="1:19">
      <c r="A1358" t="s">
        <v>8669</v>
      </c>
      <c r="B1358" t="s">
        <v>8670</v>
      </c>
      <c r="C1358" s="5" t="str">
        <f t="shared" si="21"/>
        <v>Green Tales Heat</v>
      </c>
      <c r="D1358" s="5" t="str">
        <f>PROPER(E1358)</f>
        <v>Home&amp;Kitchen|Kitchen&amp;Homeappliances|Smallkitchenappliances|Vacuumsealers</v>
      </c>
      <c r="E1358" t="s">
        <v>6812</v>
      </c>
      <c r="F1358">
        <v>161</v>
      </c>
      <c r="G1358">
        <v>300</v>
      </c>
      <c r="H1358" s="1">
        <v>0.46</v>
      </c>
      <c r="I1358">
        <v>2.6</v>
      </c>
      <c r="J1358" s="4">
        <v>24</v>
      </c>
      <c r="K1358" t="s">
        <v>8671</v>
      </c>
      <c r="P1358" t="s">
        <v>8672</v>
      </c>
      <c r="Q1358" t="s">
        <v>8673</v>
      </c>
      <c r="R1358" t="s">
        <v>8674</v>
      </c>
      <c r="S1358" t="s">
        <v>8675</v>
      </c>
    </row>
    <row r="1359" spans="1:19">
      <c r="A1359" t="s">
        <v>8676</v>
      </c>
      <c r="B1359" t="s">
        <v>8677</v>
      </c>
      <c r="C1359" s="5" t="str">
        <f t="shared" si="21"/>
        <v>SaleOn Instant Coal</v>
      </c>
      <c r="D1359" s="5" t="str">
        <f>PROPER(E1359)</f>
        <v>Home&amp;Kitchen|Kitchen&amp;Homeappliances|Smallkitchenappliances|Inductioncooktop</v>
      </c>
      <c r="E1359" t="s">
        <v>6361</v>
      </c>
      <c r="F1359">
        <v>697</v>
      </c>
      <c r="G1359" s="2">
        <v>1499</v>
      </c>
      <c r="H1359" s="1">
        <v>0.54</v>
      </c>
      <c r="I1359">
        <v>3.8</v>
      </c>
      <c r="J1359" s="4">
        <v>144</v>
      </c>
      <c r="K1359" t="s">
        <v>8678</v>
      </c>
      <c r="P1359" t="s">
        <v>8679</v>
      </c>
      <c r="Q1359" t="s">
        <v>8680</v>
      </c>
      <c r="R1359" t="s">
        <v>8681</v>
      </c>
      <c r="S1359" t="s">
        <v>8682</v>
      </c>
    </row>
    <row r="1360" spans="1:19">
      <c r="A1360" t="s">
        <v>8683</v>
      </c>
      <c r="B1360" t="s">
        <v>8684</v>
      </c>
      <c r="C1360" s="5" t="str">
        <f t="shared" si="21"/>
        <v>Sujata Chutney Steel</v>
      </c>
      <c r="D1360" s="5" t="str">
        <f>PROPER(E1360)</f>
        <v>Home&amp;Kitchen|Kitchen&amp;Homeappliances|Smallkitchenappliances|Smallapplianceparts&amp;Accessories</v>
      </c>
      <c r="E1360" t="s">
        <v>8685</v>
      </c>
      <c r="F1360">
        <v>688</v>
      </c>
      <c r="G1360">
        <v>747</v>
      </c>
      <c r="H1360" s="1">
        <v>0.08</v>
      </c>
      <c r="I1360">
        <v>4.5</v>
      </c>
      <c r="J1360" s="4">
        <v>2280</v>
      </c>
      <c r="K1360" t="s">
        <v>8686</v>
      </c>
      <c r="P1360" t="s">
        <v>8687</v>
      </c>
      <c r="Q1360" t="s">
        <v>8688</v>
      </c>
      <c r="R1360" t="s">
        <v>8689</v>
      </c>
      <c r="S1360" t="s">
        <v>8690</v>
      </c>
    </row>
    <row r="1361" spans="1:19">
      <c r="A1361" t="s">
        <v>8691</v>
      </c>
      <c r="B1361" t="s">
        <v>8692</v>
      </c>
      <c r="C1361" s="5" t="str">
        <f t="shared" si="21"/>
        <v>KHAITAN AVAANTE KA-2013</v>
      </c>
      <c r="D1361" s="5" t="str">
        <f>PROPER(E1361)</f>
        <v>Home&amp;Kitchen|Heating,Cooling&amp;Airquality|Roomheaters|Halogenheaters</v>
      </c>
      <c r="E1361" t="s">
        <v>6892</v>
      </c>
      <c r="F1361" s="2">
        <v>2199</v>
      </c>
      <c r="G1361" s="2">
        <v>3999</v>
      </c>
      <c r="H1361" s="1">
        <v>0.45</v>
      </c>
      <c r="I1361">
        <v>3.5</v>
      </c>
      <c r="J1361" s="4">
        <v>340</v>
      </c>
      <c r="K1361" t="s">
        <v>8693</v>
      </c>
      <c r="P1361" t="s">
        <v>8694</v>
      </c>
      <c r="Q1361" t="s">
        <v>8695</v>
      </c>
      <c r="R1361" t="s">
        <v>8696</v>
      </c>
      <c r="S1361" t="s">
        <v>8697</v>
      </c>
    </row>
    <row r="1362" spans="1:19">
      <c r="A1362" t="s">
        <v>8698</v>
      </c>
      <c r="B1362" t="s">
        <v>8699</v>
      </c>
      <c r="C1362" s="5" t="str">
        <f t="shared" si="21"/>
        <v>Kenstar 2400 Watts</v>
      </c>
      <c r="D1362" s="5" t="str">
        <f>PROPER(E1362)</f>
        <v>Home&amp;Kitchen|Heating,Cooling&amp;Airquality|Roomheaters|Fanheaters</v>
      </c>
      <c r="E1362" t="s">
        <v>6301</v>
      </c>
      <c r="F1362" s="2">
        <v>6850</v>
      </c>
      <c r="G1362" s="2">
        <v>11990</v>
      </c>
      <c r="H1362" s="1">
        <v>0.43</v>
      </c>
      <c r="I1362">
        <v>3.9</v>
      </c>
      <c r="J1362" s="4">
        <v>144</v>
      </c>
      <c r="K1362" t="s">
        <v>8700</v>
      </c>
      <c r="P1362" t="s">
        <v>8701</v>
      </c>
      <c r="Q1362" t="s">
        <v>8702</v>
      </c>
      <c r="R1362" t="s">
        <v>8703</v>
      </c>
      <c r="S1362" t="s">
        <v>8704</v>
      </c>
    </row>
    <row r="1363" spans="1:19">
      <c r="A1363" t="s">
        <v>8705</v>
      </c>
      <c r="B1363" t="s">
        <v>8706</v>
      </c>
      <c r="C1363" s="5" t="str">
        <f t="shared" si="21"/>
        <v>NEXOMS Instant Heating</v>
      </c>
      <c r="D1363" s="5" t="str">
        <f>PROPER(E1363)</f>
        <v>Home&amp;Kitchen|Heating,Cooling&amp;Airquality|Waterheaters&amp;Geysers|Instantwaterheaters</v>
      </c>
      <c r="E1363" t="s">
        <v>6414</v>
      </c>
      <c r="F1363" s="2">
        <v>2699</v>
      </c>
      <c r="G1363" s="2">
        <v>3799</v>
      </c>
      <c r="H1363" s="1">
        <v>0.28999999999999998</v>
      </c>
      <c r="I1363">
        <v>4</v>
      </c>
      <c r="J1363" s="4">
        <v>727</v>
      </c>
      <c r="K1363" t="s">
        <v>8707</v>
      </c>
      <c r="P1363" t="s">
        <v>8708</v>
      </c>
      <c r="Q1363" t="s">
        <v>8709</v>
      </c>
      <c r="R1363" t="s">
        <v>8710</v>
      </c>
      <c r="S1363" t="s">
        <v>8711</v>
      </c>
    </row>
    <row r="1364" spans="1:19">
      <c r="A1364" t="s">
        <v>8712</v>
      </c>
      <c r="B1364" t="s">
        <v>8713</v>
      </c>
      <c r="C1364" s="5" t="str">
        <f t="shared" si="21"/>
        <v>JIALTO Mini Waffle</v>
      </c>
      <c r="D1364" s="5" t="str">
        <f>PROPER(E1364)</f>
        <v>Home&amp;Kitchen|Kitchen&amp;Homeappliances|Smallkitchenappliances|Wafflemakers&amp;Irons</v>
      </c>
      <c r="E1364" t="s">
        <v>8714</v>
      </c>
      <c r="F1364">
        <v>899</v>
      </c>
      <c r="G1364" s="2">
        <v>1999</v>
      </c>
      <c r="H1364" s="1">
        <v>0.55000000000000004</v>
      </c>
      <c r="I1364">
        <v>4</v>
      </c>
      <c r="J1364" s="4">
        <v>832</v>
      </c>
      <c r="K1364" t="s">
        <v>8715</v>
      </c>
      <c r="P1364" t="s">
        <v>8716</v>
      </c>
      <c r="Q1364" t="s">
        <v>8717</v>
      </c>
      <c r="R1364" t="s">
        <v>8718</v>
      </c>
      <c r="S1364" t="s">
        <v>8719</v>
      </c>
    </row>
    <row r="1365" spans="1:19">
      <c r="A1365" t="s">
        <v>8720</v>
      </c>
      <c r="B1365" t="s">
        <v>8721</v>
      </c>
      <c r="C1365" s="5" t="str">
        <f t="shared" si="21"/>
        <v>Candes BlowHot All</v>
      </c>
      <c r="D1365" s="5" t="str">
        <f>PROPER(E1365)</f>
        <v>Home&amp;Kitchen|Heating,Cooling&amp;Airquality|Roomheaters|Fanheaters</v>
      </c>
      <c r="E1365" t="s">
        <v>6301</v>
      </c>
      <c r="F1365" s="2">
        <v>1090</v>
      </c>
      <c r="G1365" s="2">
        <v>2999</v>
      </c>
      <c r="H1365" s="1">
        <v>0.64</v>
      </c>
      <c r="I1365">
        <v>3.5</v>
      </c>
      <c r="J1365" s="4">
        <v>57</v>
      </c>
      <c r="K1365" t="s">
        <v>8722</v>
      </c>
      <c r="P1365" t="s">
        <v>8723</v>
      </c>
      <c r="Q1365" t="s">
        <v>8724</v>
      </c>
      <c r="R1365" t="s">
        <v>8725</v>
      </c>
      <c r="S1365" t="s">
        <v>8726</v>
      </c>
    </row>
    <row r="1366" spans="1:19">
      <c r="A1366" t="s">
        <v>8727</v>
      </c>
      <c r="B1366" t="s">
        <v>8728</v>
      </c>
      <c r="C1366" s="5" t="str">
        <f t="shared" si="21"/>
        <v>Ionix Jewellery Scale</v>
      </c>
      <c r="D1366" s="5" t="str">
        <f>PROPER(E1366)</f>
        <v>Home&amp;Kitchen|Kitchen&amp;Homeappliances|Smallkitchenappliances|Digitalkitchenscales</v>
      </c>
      <c r="E1366" t="s">
        <v>6317</v>
      </c>
      <c r="F1366">
        <v>295</v>
      </c>
      <c r="G1366">
        <v>599</v>
      </c>
      <c r="H1366" s="1">
        <v>0.51</v>
      </c>
      <c r="I1366">
        <v>4</v>
      </c>
      <c r="J1366" s="4">
        <v>1644</v>
      </c>
      <c r="K1366" t="s">
        <v>8729</v>
      </c>
      <c r="P1366" t="s">
        <v>8730</v>
      </c>
      <c r="Q1366" t="s">
        <v>8731</v>
      </c>
      <c r="R1366" t="s">
        <v>8732</v>
      </c>
      <c r="S1366" t="s">
        <v>8733</v>
      </c>
    </row>
    <row r="1367" spans="1:19">
      <c r="A1367" t="s">
        <v>8734</v>
      </c>
      <c r="B1367" t="s">
        <v>8735</v>
      </c>
      <c r="C1367" s="5" t="str">
        <f t="shared" si="21"/>
        <v>Kitchen Kit Electric</v>
      </c>
      <c r="D1367" s="5" t="str">
        <f>PROPER(E1367)</f>
        <v>Home&amp;Kitchen|Kitchen&amp;Homeappliances|Smallkitchenappliances|Kettles&amp;Hotwaterdispensers|Kettle&amp;Toastersets</v>
      </c>
      <c r="E1367" t="s">
        <v>6443</v>
      </c>
      <c r="F1367">
        <v>479</v>
      </c>
      <c r="G1367" s="2">
        <v>1999</v>
      </c>
      <c r="H1367" s="1">
        <v>0.76</v>
      </c>
      <c r="I1367">
        <v>3.4</v>
      </c>
      <c r="J1367" s="4">
        <v>1066</v>
      </c>
      <c r="K1367" t="s">
        <v>8736</v>
      </c>
      <c r="P1367" t="s">
        <v>8737</v>
      </c>
      <c r="Q1367" t="s">
        <v>8738</v>
      </c>
      <c r="R1367" t="s">
        <v>8739</v>
      </c>
      <c r="S1367" t="s">
        <v>8740</v>
      </c>
    </row>
    <row r="1368" spans="1:19">
      <c r="A1368" t="s">
        <v>8741</v>
      </c>
      <c r="B1368" t="s">
        <v>8742</v>
      </c>
      <c r="C1368" s="5" t="str">
        <f t="shared" si="21"/>
        <v>Racold Pronto Pro</v>
      </c>
      <c r="D1368" s="5" t="str">
        <f>PROPER(E1368)</f>
        <v>Home&amp;Kitchen|Heating,Cooling&amp;Airquality|Waterheaters&amp;Geysers|Instantwaterheaters</v>
      </c>
      <c r="E1368" t="s">
        <v>6414</v>
      </c>
      <c r="F1368" s="2">
        <v>2949</v>
      </c>
      <c r="G1368" s="2">
        <v>4849</v>
      </c>
      <c r="H1368" s="1">
        <v>0.39</v>
      </c>
      <c r="I1368">
        <v>4.2</v>
      </c>
      <c r="J1368" s="4">
        <v>7968</v>
      </c>
      <c r="K1368" t="s">
        <v>8743</v>
      </c>
      <c r="P1368" t="s">
        <v>8744</v>
      </c>
      <c r="Q1368" t="s">
        <v>8745</v>
      </c>
      <c r="R1368" t="s">
        <v>8746</v>
      </c>
      <c r="S1368" t="s">
        <v>8747</v>
      </c>
    </row>
    <row r="1369" spans="1:19">
      <c r="A1369" t="s">
        <v>8748</v>
      </c>
      <c r="B1369" t="s">
        <v>8749</v>
      </c>
      <c r="C1369" s="5" t="str">
        <f t="shared" si="21"/>
        <v>ESN 999 Supreme</v>
      </c>
      <c r="D1369" s="5" t="str">
        <f>PROPER(E1369)</f>
        <v>Home&amp;Kitchen|Heating,Cooling&amp;Airquality|Waterheaters&amp;Geysers|Immersionrods</v>
      </c>
      <c r="E1369" t="s">
        <v>6501</v>
      </c>
      <c r="F1369">
        <v>335</v>
      </c>
      <c r="G1369">
        <v>510</v>
      </c>
      <c r="H1369" s="1">
        <v>0.34</v>
      </c>
      <c r="I1369">
        <v>3.8</v>
      </c>
      <c r="J1369" s="4">
        <v>3195</v>
      </c>
      <c r="K1369" t="s">
        <v>8750</v>
      </c>
      <c r="P1369" t="s">
        <v>8751</v>
      </c>
      <c r="Q1369" t="s">
        <v>8752</v>
      </c>
      <c r="R1369" t="s">
        <v>8753</v>
      </c>
      <c r="S1369" t="s">
        <v>8754</v>
      </c>
    </row>
    <row r="1370" spans="1:19">
      <c r="A1370" t="s">
        <v>8755</v>
      </c>
      <c r="B1370" t="s">
        <v>8756</v>
      </c>
      <c r="C1370" s="5" t="str">
        <f t="shared" si="21"/>
        <v>Pajaka¬Æ South Indian</v>
      </c>
      <c r="D1370" s="5" t="str">
        <f>PROPER(E1370)</f>
        <v>Home&amp;Kitchen|Kitchen&amp;Homeappliances|Coffee,Tea&amp;Espresso|Dripcoffeemachines</v>
      </c>
      <c r="E1370" t="s">
        <v>7044</v>
      </c>
      <c r="F1370">
        <v>293</v>
      </c>
      <c r="G1370">
        <v>499</v>
      </c>
      <c r="H1370" s="1">
        <v>0.41</v>
      </c>
      <c r="I1370">
        <v>4.0999999999999996</v>
      </c>
      <c r="J1370" s="4">
        <v>1456</v>
      </c>
      <c r="K1370" t="s">
        <v>8757</v>
      </c>
      <c r="P1370" t="s">
        <v>8758</v>
      </c>
      <c r="Q1370" t="s">
        <v>8759</v>
      </c>
      <c r="R1370" t="s">
        <v>8760</v>
      </c>
      <c r="S1370" t="s">
        <v>8761</v>
      </c>
    </row>
    <row r="1371" spans="1:19">
      <c r="A1371" t="s">
        <v>8762</v>
      </c>
      <c r="B1371" t="s">
        <v>8763</v>
      </c>
      <c r="C1371" s="5" t="str">
        <f t="shared" si="21"/>
        <v>Saiyam Stainless Steel</v>
      </c>
      <c r="D1371" s="5" t="str">
        <f>PROPER(E1371)</f>
        <v>Home&amp;Kitchen|Kitchen&amp;Homeappliances|Coffee,Tea&amp;Espresso|Stovetopespressopots</v>
      </c>
      <c r="E1371" t="s">
        <v>8764</v>
      </c>
      <c r="F1371">
        <v>599</v>
      </c>
      <c r="G1371" s="2">
        <v>1299</v>
      </c>
      <c r="H1371" s="1">
        <v>0.54</v>
      </c>
      <c r="I1371">
        <v>4.2</v>
      </c>
      <c r="J1371" s="4">
        <v>590</v>
      </c>
      <c r="K1371" t="s">
        <v>8765</v>
      </c>
      <c r="P1371" t="s">
        <v>8766</v>
      </c>
      <c r="Q1371" t="s">
        <v>8767</v>
      </c>
      <c r="R1371" t="s">
        <v>8768</v>
      </c>
      <c r="S1371" t="s">
        <v>8769</v>
      </c>
    </row>
    <row r="1372" spans="1:19">
      <c r="A1372" t="s">
        <v>8770</v>
      </c>
      <c r="B1372" t="s">
        <v>8771</v>
      </c>
      <c r="C1372" s="5" t="str">
        <f t="shared" si="21"/>
        <v>KONVIO NEER 10</v>
      </c>
      <c r="D1372" s="5" t="str">
        <f>PROPER(E1372)</f>
        <v>Home&amp;Kitchen|Kitchen&amp;Homeappliances|Waterpurifiers&amp;Accessories|Waterpurifieraccessories</v>
      </c>
      <c r="E1372" t="s">
        <v>7059</v>
      </c>
      <c r="F1372">
        <v>499</v>
      </c>
      <c r="G1372">
        <v>999</v>
      </c>
      <c r="H1372" s="1">
        <v>0.5</v>
      </c>
      <c r="I1372">
        <v>4.3</v>
      </c>
      <c r="J1372" s="4">
        <v>1436</v>
      </c>
      <c r="K1372" t="s">
        <v>8772</v>
      </c>
      <c r="P1372" t="s">
        <v>8773</v>
      </c>
      <c r="Q1372" t="s">
        <v>8774</v>
      </c>
      <c r="R1372" t="s">
        <v>8775</v>
      </c>
      <c r="S1372" t="s">
        <v>8776</v>
      </c>
    </row>
    <row r="1373" spans="1:19">
      <c r="A1373" t="s">
        <v>8777</v>
      </c>
      <c r="B1373" t="s">
        <v>8778</v>
      </c>
      <c r="C1373" s="5" t="str">
        <f t="shared" si="21"/>
        <v>Havells Glydo 1000</v>
      </c>
      <c r="D1373" s="5" t="str">
        <f>PROPER(E1373)</f>
        <v>Home&amp;Kitchen|Kitchen&amp;Homeappliances|Vacuum,Cleaning&amp;Ironing|Irons,Steamers&amp;Accessories|Irons|Dryirons</v>
      </c>
      <c r="E1373" t="s">
        <v>6398</v>
      </c>
      <c r="F1373">
        <v>849</v>
      </c>
      <c r="G1373" s="2">
        <v>1190</v>
      </c>
      <c r="H1373" s="1">
        <v>0.28999999999999998</v>
      </c>
      <c r="I1373">
        <v>4.2</v>
      </c>
      <c r="J1373" s="4">
        <v>4184</v>
      </c>
      <c r="K1373" t="s">
        <v>8779</v>
      </c>
      <c r="P1373" t="s">
        <v>8780</v>
      </c>
      <c r="Q1373" t="s">
        <v>8781</v>
      </c>
      <c r="R1373" t="s">
        <v>8782</v>
      </c>
      <c r="S1373" t="s">
        <v>8783</v>
      </c>
    </row>
    <row r="1374" spans="1:19">
      <c r="A1374" t="s">
        <v>8784</v>
      </c>
      <c r="B1374" t="s">
        <v>8785</v>
      </c>
      <c r="C1374" s="5" t="str">
        <f t="shared" si="21"/>
        <v>Raffles Premium Stainless</v>
      </c>
      <c r="D1374" s="5" t="str">
        <f>PROPER(E1374)</f>
        <v>Home&amp;Kitchen|Kitchen&amp;Homeappliances|Coffee,Tea&amp;Espresso|Dripcoffeemachines</v>
      </c>
      <c r="E1374" t="s">
        <v>7044</v>
      </c>
      <c r="F1374">
        <v>249</v>
      </c>
      <c r="G1374">
        <v>400</v>
      </c>
      <c r="H1374" s="1">
        <v>0.38</v>
      </c>
      <c r="I1374">
        <v>4.0999999999999996</v>
      </c>
      <c r="J1374" s="4">
        <v>693</v>
      </c>
      <c r="K1374" t="s">
        <v>8786</v>
      </c>
      <c r="P1374" t="s">
        <v>8787</v>
      </c>
      <c r="Q1374" t="s">
        <v>8788</v>
      </c>
      <c r="R1374" t="s">
        <v>8789</v>
      </c>
      <c r="S1374" t="s">
        <v>8790</v>
      </c>
    </row>
    <row r="1375" spans="1:19">
      <c r="A1375" t="s">
        <v>8791</v>
      </c>
      <c r="B1375" t="s">
        <v>8792</v>
      </c>
      <c r="C1375" s="5" t="str">
        <f t="shared" si="21"/>
        <v>IONIX Activated Carbon</v>
      </c>
      <c r="D1375" s="5" t="str">
        <f>PROPER(E1375)</f>
        <v>Home&amp;Kitchen|Kitchen&amp;Homeappliances|Waterpurifiers&amp;Accessories|Waterpurifieraccessories</v>
      </c>
      <c r="E1375" t="s">
        <v>7059</v>
      </c>
      <c r="F1375">
        <v>185</v>
      </c>
      <c r="G1375">
        <v>599</v>
      </c>
      <c r="H1375" s="1">
        <v>0.69</v>
      </c>
      <c r="I1375">
        <v>3.9</v>
      </c>
      <c r="J1375" s="4">
        <v>1306</v>
      </c>
      <c r="K1375" t="s">
        <v>8793</v>
      </c>
      <c r="P1375" t="s">
        <v>8794</v>
      </c>
      <c r="Q1375" t="s">
        <v>8795</v>
      </c>
      <c r="R1375" t="s">
        <v>8796</v>
      </c>
      <c r="S1375" t="s">
        <v>8797</v>
      </c>
    </row>
    <row r="1376" spans="1:19">
      <c r="A1376" t="s">
        <v>8798</v>
      </c>
      <c r="B1376" t="s">
        <v>8799</v>
      </c>
      <c r="C1376" s="5" t="str">
        <f t="shared" si="21"/>
        <v>KNYUC MART Mini</v>
      </c>
      <c r="D1376" s="5" t="str">
        <f>PROPER(E1376)</f>
        <v>Home&amp;Kitchen|Heating,Cooling&amp;Airquality|Roomheaters|Fanheaters</v>
      </c>
      <c r="E1376" t="s">
        <v>6301</v>
      </c>
      <c r="F1376">
        <v>778</v>
      </c>
      <c r="G1376">
        <v>999</v>
      </c>
      <c r="H1376" s="1">
        <v>0.22</v>
      </c>
      <c r="I1376">
        <v>3.3</v>
      </c>
      <c r="J1376" s="4">
        <v>8</v>
      </c>
      <c r="K1376" t="s">
        <v>8800</v>
      </c>
      <c r="P1376" t="s">
        <v>8801</v>
      </c>
      <c r="Q1376" t="s">
        <v>8802</v>
      </c>
      <c r="R1376" t="s">
        <v>8803</v>
      </c>
      <c r="S1376" t="s">
        <v>8804</v>
      </c>
    </row>
    <row r="1377" spans="1:19">
      <c r="A1377" t="s">
        <v>8805</v>
      </c>
      <c r="B1377" t="s">
        <v>8806</v>
      </c>
      <c r="C1377" s="5" t="str">
        <f t="shared" si="21"/>
        <v>INKULTURE Stainless_Steel Measuring</v>
      </c>
      <c r="D1377" s="5" t="str">
        <f>PROPER(E1377)</f>
        <v>Home&amp;Kitchen|Kitchen&amp;Homeappliances|Coffee,Tea&amp;Espresso|Coffeemakeraccessories|Measuringspoons</v>
      </c>
      <c r="E1377" t="s">
        <v>8807</v>
      </c>
      <c r="F1377">
        <v>279</v>
      </c>
      <c r="G1377">
        <v>699</v>
      </c>
      <c r="H1377" s="1">
        <v>0.6</v>
      </c>
      <c r="I1377">
        <v>4.3</v>
      </c>
      <c r="J1377" s="4">
        <v>2326</v>
      </c>
      <c r="K1377" t="s">
        <v>8808</v>
      </c>
      <c r="P1377" t="s">
        <v>8809</v>
      </c>
      <c r="Q1377" t="s">
        <v>8810</v>
      </c>
      <c r="R1377" t="s">
        <v>8811</v>
      </c>
      <c r="S1377" t="s">
        <v>8812</v>
      </c>
    </row>
    <row r="1378" spans="1:19">
      <c r="A1378" t="s">
        <v>8813</v>
      </c>
      <c r="B1378" t="s">
        <v>8814</v>
      </c>
      <c r="C1378" s="5" t="str">
        <f t="shared" si="21"/>
        <v>Macmillan Aquafresh 5</v>
      </c>
      <c r="D1378" s="5" t="str">
        <f>PROPER(E1378)</f>
        <v>Home&amp;Kitchen|Kitchen&amp;Homeappliances|Waterpurifiers&amp;Accessories|Waterpurifieraccessories</v>
      </c>
      <c r="E1378" t="s">
        <v>7059</v>
      </c>
      <c r="F1378">
        <v>215</v>
      </c>
      <c r="G1378" s="2">
        <v>1499</v>
      </c>
      <c r="H1378" s="1">
        <v>0.86</v>
      </c>
      <c r="I1378">
        <v>3.9</v>
      </c>
      <c r="J1378" s="4">
        <v>1004</v>
      </c>
      <c r="K1378" t="s">
        <v>8815</v>
      </c>
      <c r="P1378" t="s">
        <v>8816</v>
      </c>
      <c r="Q1378" t="s">
        <v>8817</v>
      </c>
      <c r="R1378" t="s">
        <v>8818</v>
      </c>
      <c r="S1378" t="s">
        <v>8819</v>
      </c>
    </row>
    <row r="1379" spans="1:19">
      <c r="A1379" t="s">
        <v>8820</v>
      </c>
      <c r="B1379" t="s">
        <v>8821</v>
      </c>
      <c r="C1379" s="5" t="str">
        <f t="shared" si="21"/>
        <v>Havells D'zire 1000</v>
      </c>
      <c r="D1379" s="5" t="str">
        <f>PROPER(E1379)</f>
        <v>Home&amp;Kitchen|Kitchen&amp;Homeappliances|Vacuum,Cleaning&amp;Ironing|Irons,Steamers&amp;Accessories|Irons|Dryirons</v>
      </c>
      <c r="E1379" t="s">
        <v>6398</v>
      </c>
      <c r="F1379">
        <v>889</v>
      </c>
      <c r="G1379" s="2">
        <v>1295</v>
      </c>
      <c r="H1379" s="1">
        <v>0.31</v>
      </c>
      <c r="I1379">
        <v>4.3</v>
      </c>
      <c r="J1379" s="4">
        <v>6400</v>
      </c>
      <c r="K1379" t="s">
        <v>8822</v>
      </c>
      <c r="P1379" t="s">
        <v>8823</v>
      </c>
      <c r="Q1379" t="s">
        <v>8824</v>
      </c>
      <c r="R1379" t="s">
        <v>8825</v>
      </c>
      <c r="S1379" t="s">
        <v>8826</v>
      </c>
    </row>
    <row r="1380" spans="1:19">
      <c r="A1380" t="s">
        <v>8827</v>
      </c>
      <c r="B1380" t="s">
        <v>8828</v>
      </c>
      <c r="C1380" s="5" t="str">
        <f t="shared" si="21"/>
        <v>TE‚Ñ¢ Instant Electric</v>
      </c>
      <c r="D1380" s="5" t="str">
        <f>PROPER(E1380)</f>
        <v>Home&amp;Kitchen|Heating,Cooling&amp;Airquality|Waterheaters&amp;Geysers|Instantwaterheaters</v>
      </c>
      <c r="E1380" t="s">
        <v>6414</v>
      </c>
      <c r="F1380" s="2">
        <v>1449</v>
      </c>
      <c r="G1380" s="2">
        <v>4999</v>
      </c>
      <c r="H1380" s="1">
        <v>0.71</v>
      </c>
      <c r="I1380">
        <v>3.6</v>
      </c>
      <c r="J1380" s="4">
        <v>63</v>
      </c>
      <c r="K1380" t="s">
        <v>8829</v>
      </c>
      <c r="P1380" t="s">
        <v>8830</v>
      </c>
      <c r="Q1380" t="s">
        <v>8831</v>
      </c>
      <c r="R1380" t="s">
        <v>8832</v>
      </c>
      <c r="S1380" t="s">
        <v>8833</v>
      </c>
    </row>
    <row r="1381" spans="1:19">
      <c r="A1381" t="s">
        <v>8834</v>
      </c>
      <c r="B1381" t="s">
        <v>8835</v>
      </c>
      <c r="C1381" s="5" t="str">
        <f t="shared" si="21"/>
        <v>ZIGMA WinoteK WinoteK</v>
      </c>
      <c r="D1381" s="5" t="str">
        <f>PROPER(E1381)</f>
        <v>Home&amp;Kitchen|Heating,Cooling&amp;Airquality|Waterheaters&amp;Geysers|Instantwaterheaters</v>
      </c>
      <c r="E1381" t="s">
        <v>6414</v>
      </c>
      <c r="F1381" s="2">
        <v>1190</v>
      </c>
      <c r="G1381" s="2">
        <v>2550</v>
      </c>
      <c r="H1381" s="1">
        <v>0.53</v>
      </c>
      <c r="I1381">
        <v>3.8</v>
      </c>
      <c r="J1381" s="4">
        <v>1181</v>
      </c>
      <c r="K1381" t="s">
        <v>8836</v>
      </c>
      <c r="P1381" t="s">
        <v>8837</v>
      </c>
      <c r="Q1381" t="s">
        <v>8838</v>
      </c>
      <c r="R1381" t="s">
        <v>8839</v>
      </c>
      <c r="S1381" t="s">
        <v>8840</v>
      </c>
    </row>
    <row r="1382" spans="1:19">
      <c r="A1382" t="s">
        <v>8841</v>
      </c>
      <c r="B1382" t="s">
        <v>8842</v>
      </c>
      <c r="C1382" s="5" t="str">
        <f t="shared" si="21"/>
        <v>KENT 11054 Alkaline</v>
      </c>
      <c r="D1382" s="5" t="str">
        <f>PROPER(E1382)</f>
        <v>Home&amp;Kitchen|Kitchen&amp;Homeappliances|Waterpurifiers&amp;Accessories|Waterfilters&amp;Purifiers</v>
      </c>
      <c r="E1382" t="s">
        <v>7382</v>
      </c>
      <c r="F1382" s="2">
        <v>1799</v>
      </c>
      <c r="G1382" s="2">
        <v>1950</v>
      </c>
      <c r="H1382" s="1">
        <v>0.08</v>
      </c>
      <c r="I1382">
        <v>3.9</v>
      </c>
      <c r="J1382" s="4">
        <v>1888</v>
      </c>
      <c r="K1382" t="s">
        <v>8843</v>
      </c>
      <c r="P1382" t="s">
        <v>8844</v>
      </c>
      <c r="Q1382" t="s">
        <v>8845</v>
      </c>
      <c r="R1382" t="s">
        <v>8846</v>
      </c>
      <c r="S1382" t="s">
        <v>8847</v>
      </c>
    </row>
    <row r="1383" spans="1:19">
      <c r="A1383" t="s">
        <v>8848</v>
      </c>
      <c r="B1383" t="s">
        <v>8849</v>
      </c>
      <c r="C1383" s="5" t="str">
        <f t="shared" si="21"/>
        <v>Sujata Dynamix DX</v>
      </c>
      <c r="D1383" s="5" t="str">
        <f>PROPER(E1383)</f>
        <v>Home&amp;Kitchen|Kitchen&amp;Homeappliances|Smallkitchenappliances|Mixergrinders</v>
      </c>
      <c r="E1383" t="s">
        <v>6406</v>
      </c>
      <c r="F1383" s="2">
        <v>6120</v>
      </c>
      <c r="G1383" s="2">
        <v>8478</v>
      </c>
      <c r="H1383" s="1">
        <v>0.28000000000000003</v>
      </c>
      <c r="I1383">
        <v>4.5999999999999996</v>
      </c>
      <c r="J1383" s="4">
        <v>6550</v>
      </c>
      <c r="K1383" t="s">
        <v>8850</v>
      </c>
      <c r="P1383" t="s">
        <v>8851</v>
      </c>
      <c r="Q1383" t="s">
        <v>8852</v>
      </c>
      <c r="R1383" t="s">
        <v>8853</v>
      </c>
      <c r="S1383" t="s">
        <v>8854</v>
      </c>
    </row>
    <row r="1384" spans="1:19">
      <c r="A1384" t="s">
        <v>8855</v>
      </c>
      <c r="B1384" t="s">
        <v>8856</v>
      </c>
      <c r="C1384" s="5" t="str">
        <f t="shared" si="21"/>
        <v>Lifelong LLMG74 750</v>
      </c>
      <c r="D1384" s="5" t="str">
        <f>PROPER(E1384)</f>
        <v>Home&amp;Kitchen|Kitchen&amp;Homeappliances|Smallkitchenappliances|Mixergrinders</v>
      </c>
      <c r="E1384" t="s">
        <v>6406</v>
      </c>
      <c r="F1384" s="2">
        <v>1799</v>
      </c>
      <c r="G1384" s="2">
        <v>3299</v>
      </c>
      <c r="H1384" s="1">
        <v>0.45</v>
      </c>
      <c r="I1384">
        <v>3.8</v>
      </c>
      <c r="J1384" s="4">
        <v>1846</v>
      </c>
      <c r="K1384" t="s">
        <v>8857</v>
      </c>
      <c r="P1384" t="s">
        <v>8858</v>
      </c>
      <c r="Q1384" t="s">
        <v>8859</v>
      </c>
      <c r="R1384" t="s">
        <v>8860</v>
      </c>
      <c r="S1384" t="s">
        <v>8861</v>
      </c>
    </row>
    <row r="1385" spans="1:19">
      <c r="A1385" t="s">
        <v>8862</v>
      </c>
      <c r="B1385" t="s">
        <v>8863</v>
      </c>
      <c r="C1385" s="5" t="str">
        <f t="shared" si="21"/>
        <v>TTK Prestige Limited</v>
      </c>
      <c r="D1385" s="5" t="str">
        <f>PROPER(E1385)</f>
        <v>Home&amp;Kitchen|Kitchen&amp;Homeappliances|Smallkitchenappliances|Mixergrinders</v>
      </c>
      <c r="E1385" t="s">
        <v>6406</v>
      </c>
      <c r="F1385" s="2">
        <v>2199</v>
      </c>
      <c r="G1385" s="2">
        <v>3895</v>
      </c>
      <c r="H1385" s="1">
        <v>0.44</v>
      </c>
      <c r="I1385">
        <v>3.9</v>
      </c>
      <c r="J1385" s="4">
        <v>1085</v>
      </c>
      <c r="K1385" t="s">
        <v>8864</v>
      </c>
      <c r="P1385" t="s">
        <v>8865</v>
      </c>
      <c r="Q1385" t="s">
        <v>8866</v>
      </c>
      <c r="R1385" t="s">
        <v>8867</v>
      </c>
      <c r="S1385" t="s">
        <v>8868</v>
      </c>
    </row>
    <row r="1386" spans="1:19">
      <c r="A1386" t="s">
        <v>8869</v>
      </c>
      <c r="B1386" t="s">
        <v>8870</v>
      </c>
      <c r="C1386" s="5" t="str">
        <f t="shared" si="21"/>
        <v>AGARO Regal Electric</v>
      </c>
      <c r="D1386" s="5" t="str">
        <f>PROPER(E1386)</f>
        <v>Home&amp;Kitchen|Kitchen&amp;Homeappliances|Smallkitchenappliances|Rice&amp;Pastacookers</v>
      </c>
      <c r="E1386" t="s">
        <v>7103</v>
      </c>
      <c r="F1386" s="2">
        <v>3685</v>
      </c>
      <c r="G1386" s="2">
        <v>5495</v>
      </c>
      <c r="H1386" s="1">
        <v>0.33</v>
      </c>
      <c r="I1386">
        <v>4.0999999999999996</v>
      </c>
      <c r="J1386" s="4">
        <v>290</v>
      </c>
      <c r="K1386" t="s">
        <v>8871</v>
      </c>
      <c r="P1386" t="s">
        <v>8872</v>
      </c>
      <c r="Q1386" t="s">
        <v>8873</v>
      </c>
      <c r="R1386" t="s">
        <v>8874</v>
      </c>
      <c r="S1386" t="s">
        <v>8875</v>
      </c>
    </row>
    <row r="1387" spans="1:19">
      <c r="A1387" t="s">
        <v>8876</v>
      </c>
      <c r="B1387" t="s">
        <v>8877</v>
      </c>
      <c r="C1387" s="5" t="str">
        <f t="shared" si="21"/>
        <v>VAPJA¬Æ Portable Mini</v>
      </c>
      <c r="D1387" s="5" t="str">
        <f>PROPER(E1387)</f>
        <v>Home&amp;Kitchen|Kitchen&amp;Homeappliances|Smallkitchenappliances|Juicermixergrinders</v>
      </c>
      <c r="E1387" t="s">
        <v>6568</v>
      </c>
      <c r="F1387">
        <v>649</v>
      </c>
      <c r="G1387">
        <v>999</v>
      </c>
      <c r="H1387" s="1">
        <v>0.35</v>
      </c>
      <c r="I1387">
        <v>3.6</v>
      </c>
      <c r="J1387" s="4">
        <v>4</v>
      </c>
      <c r="K1387" t="s">
        <v>8878</v>
      </c>
      <c r="P1387" t="s">
        <v>8879</v>
      </c>
      <c r="Q1387" t="s">
        <v>8880</v>
      </c>
      <c r="R1387" t="s">
        <v>8881</v>
      </c>
      <c r="S1387" t="s">
        <v>8882</v>
      </c>
    </row>
    <row r="1388" spans="1:19">
      <c r="A1388" t="s">
        <v>8883</v>
      </c>
      <c r="B1388" t="s">
        <v>8884</v>
      </c>
      <c r="C1388" s="5" t="str">
        <f t="shared" si="21"/>
        <v>Philips HD6975/00 25</v>
      </c>
      <c r="D1388" s="5" t="str">
        <f>PROPER(E1388)</f>
        <v>Home&amp;Kitchen|Kitchen&amp;Homeappliances|Smallkitchenappliances|Oventoastergrills</v>
      </c>
      <c r="E1388" t="s">
        <v>7612</v>
      </c>
      <c r="F1388" s="2">
        <v>8599</v>
      </c>
      <c r="G1388" s="2">
        <v>8995</v>
      </c>
      <c r="H1388" s="1">
        <v>0.04</v>
      </c>
      <c r="I1388">
        <v>4.4000000000000004</v>
      </c>
      <c r="J1388" s="4">
        <v>9734</v>
      </c>
      <c r="K1388" t="s">
        <v>8885</v>
      </c>
      <c r="P1388" t="s">
        <v>8886</v>
      </c>
      <c r="Q1388" t="s">
        <v>8887</v>
      </c>
      <c r="R1388" t="s">
        <v>8888</v>
      </c>
      <c r="S1388" t="s">
        <v>8889</v>
      </c>
    </row>
    <row r="1389" spans="1:19">
      <c r="A1389" t="s">
        <v>8890</v>
      </c>
      <c r="B1389" t="s">
        <v>8891</v>
      </c>
      <c r="C1389" s="5" t="str">
        <f t="shared" si="21"/>
        <v>Usha EI 3710</v>
      </c>
      <c r="D1389" s="5" t="str">
        <f>PROPER(E1389)</f>
        <v>Home&amp;Kitchen|Kitchen&amp;Homeappliances|Vacuum,Cleaning&amp;Ironing|Irons,Steamers&amp;Accessories|Irons|Dryirons</v>
      </c>
      <c r="E1389" t="s">
        <v>6398</v>
      </c>
      <c r="F1389" s="2">
        <v>1110</v>
      </c>
      <c r="G1389" s="2">
        <v>1599</v>
      </c>
      <c r="H1389" s="1">
        <v>0.31</v>
      </c>
      <c r="I1389">
        <v>4.3</v>
      </c>
      <c r="J1389" s="4">
        <v>4022</v>
      </c>
      <c r="K1389" t="s">
        <v>8892</v>
      </c>
      <c r="P1389" t="s">
        <v>8893</v>
      </c>
      <c r="Q1389" t="s">
        <v>8894</v>
      </c>
      <c r="R1389" t="s">
        <v>8895</v>
      </c>
      <c r="S1389" t="s">
        <v>8896</v>
      </c>
    </row>
    <row r="1390" spans="1:19">
      <c r="A1390" t="s">
        <v>8897</v>
      </c>
      <c r="B1390" t="s">
        <v>8898</v>
      </c>
      <c r="C1390" s="5" t="str">
        <f t="shared" si="21"/>
        <v>Campfire Spring Chef</v>
      </c>
      <c r="D1390" s="5" t="str">
        <f>PROPER(E1390)</f>
        <v>Home&amp;Kitchen|Heating,Cooling&amp;Airquality|Waterheaters&amp;Geysers|Instantwaterheaters</v>
      </c>
      <c r="E1390" t="s">
        <v>6414</v>
      </c>
      <c r="F1390" s="2">
        <v>1499</v>
      </c>
      <c r="G1390" s="2">
        <v>3500</v>
      </c>
      <c r="H1390" s="1">
        <v>0.56999999999999995</v>
      </c>
      <c r="I1390">
        <v>4.7</v>
      </c>
      <c r="J1390" s="4">
        <v>2591</v>
      </c>
      <c r="K1390" t="s">
        <v>8899</v>
      </c>
      <c r="P1390" t="s">
        <v>8900</v>
      </c>
      <c r="Q1390" t="s">
        <v>8901</v>
      </c>
      <c r="R1390" t="s">
        <v>8902</v>
      </c>
      <c r="S1390" t="s">
        <v>8903</v>
      </c>
    </row>
    <row r="1391" spans="1:19">
      <c r="A1391" t="s">
        <v>8904</v>
      </c>
      <c r="B1391" t="s">
        <v>8905</v>
      </c>
      <c r="C1391" s="5" t="str">
        <f t="shared" si="21"/>
        <v>Themisto TH-WS20 Digital</v>
      </c>
      <c r="D1391" s="5" t="str">
        <f>PROPER(E1391)</f>
        <v>Home&amp;Kitchen|Kitchen&amp;Homeappliances|Smallkitchenappliances|Digitalkitchenscales</v>
      </c>
      <c r="E1391" t="s">
        <v>6317</v>
      </c>
      <c r="F1391">
        <v>759</v>
      </c>
      <c r="G1391" s="2">
        <v>1999</v>
      </c>
      <c r="H1391" s="1">
        <v>0.62</v>
      </c>
      <c r="I1391">
        <v>4.3</v>
      </c>
      <c r="J1391" s="4">
        <v>532</v>
      </c>
      <c r="K1391" t="s">
        <v>8906</v>
      </c>
      <c r="P1391" t="s">
        <v>8907</v>
      </c>
      <c r="Q1391" t="s">
        <v>8908</v>
      </c>
      <c r="R1391" t="s">
        <v>8909</v>
      </c>
      <c r="S1391" t="s">
        <v>8910</v>
      </c>
    </row>
    <row r="1392" spans="1:19">
      <c r="A1392" t="s">
        <v>8911</v>
      </c>
      <c r="B1392" t="s">
        <v>8912</v>
      </c>
      <c r="C1392" s="5" t="str">
        <f t="shared" si="21"/>
        <v>FYA Handheld Vacuum</v>
      </c>
      <c r="D1392" s="5" t="str">
        <f>PROPER(E1392)</f>
        <v>Home&amp;Kitchen|Kitchen&amp;Homeappliances|Vacuum,Cleaning&amp;Ironing|Vacuums&amp;Floorcare|Vacuums|Handheldvacuums</v>
      </c>
      <c r="E1392" t="s">
        <v>6590</v>
      </c>
      <c r="F1392" s="2">
        <v>2669</v>
      </c>
      <c r="G1392" s="2">
        <v>3199</v>
      </c>
      <c r="H1392" s="1">
        <v>0.17</v>
      </c>
      <c r="I1392">
        <v>3.9</v>
      </c>
      <c r="J1392" s="4">
        <v>260</v>
      </c>
      <c r="K1392" t="s">
        <v>8913</v>
      </c>
      <c r="P1392" t="s">
        <v>8914</v>
      </c>
      <c r="Q1392" t="s">
        <v>8915</v>
      </c>
      <c r="R1392" t="s">
        <v>8916</v>
      </c>
      <c r="S1392" t="s">
        <v>8917</v>
      </c>
    </row>
    <row r="1393" spans="1:19">
      <c r="A1393" t="s">
        <v>8918</v>
      </c>
      <c r="B1393" t="s">
        <v>8919</v>
      </c>
      <c r="C1393" s="5" t="str">
        <f t="shared" si="21"/>
        <v>Lifelong LLSM120G Sandwich</v>
      </c>
      <c r="D1393" s="5" t="str">
        <f>PROPER(E1393)</f>
        <v>Home&amp;Kitchen|Kitchen&amp;Homeappliances|Smallkitchenappliances|Sandwichmakers</v>
      </c>
      <c r="E1393" t="s">
        <v>6655</v>
      </c>
      <c r="F1393">
        <v>929</v>
      </c>
      <c r="G1393" s="2">
        <v>1300</v>
      </c>
      <c r="H1393" s="1">
        <v>0.28999999999999998</v>
      </c>
      <c r="I1393">
        <v>3.9</v>
      </c>
      <c r="J1393" s="4">
        <v>1672</v>
      </c>
      <c r="K1393" t="s">
        <v>8920</v>
      </c>
      <c r="P1393" t="s">
        <v>8921</v>
      </c>
      <c r="Q1393" t="s">
        <v>8922</v>
      </c>
      <c r="R1393" t="s">
        <v>8923</v>
      </c>
      <c r="S1393" t="s">
        <v>8924</v>
      </c>
    </row>
    <row r="1394" spans="1:19">
      <c r="A1394" t="s">
        <v>8925</v>
      </c>
      <c r="B1394" t="s">
        <v>8926</v>
      </c>
      <c r="C1394" s="5" t="str">
        <f t="shared" si="21"/>
        <v>Kuber Industries Nylon</v>
      </c>
      <c r="D1394" s="5" t="str">
        <f>PROPER(E1394)</f>
        <v>Home&amp;Kitchen|Homestorage&amp;Organization|Laundryorganization|Laundrybaskets</v>
      </c>
      <c r="E1394" t="s">
        <v>6531</v>
      </c>
      <c r="F1394">
        <v>199</v>
      </c>
      <c r="G1394">
        <v>399</v>
      </c>
      <c r="H1394" s="1">
        <v>0.5</v>
      </c>
      <c r="I1394">
        <v>3.7</v>
      </c>
      <c r="J1394" s="4">
        <v>7945</v>
      </c>
      <c r="K1394" t="s">
        <v>8927</v>
      </c>
      <c r="P1394" t="s">
        <v>8928</v>
      </c>
      <c r="Q1394" t="s">
        <v>8929</v>
      </c>
      <c r="R1394" t="s">
        <v>8930</v>
      </c>
      <c r="S1394" t="s">
        <v>8931</v>
      </c>
    </row>
    <row r="1395" spans="1:19">
      <c r="A1395" t="s">
        <v>8932</v>
      </c>
      <c r="B1395" t="s">
        <v>8933</v>
      </c>
      <c r="C1395" s="5" t="str">
        <f t="shared" si="21"/>
        <v>Bulfyss Plastic Sticky</v>
      </c>
      <c r="D1395" s="5" t="str">
        <f>PROPER(E1395)</f>
        <v>Home&amp;Kitchen|Kitchen&amp;Homeappliances|Vacuum,Cleaning&amp;Ironing|Irons,Steamers&amp;Accessories|Lintshavers</v>
      </c>
      <c r="E1395" t="s">
        <v>6309</v>
      </c>
      <c r="F1395">
        <v>279</v>
      </c>
      <c r="G1395">
        <v>599</v>
      </c>
      <c r="H1395" s="1">
        <v>0.53</v>
      </c>
      <c r="I1395">
        <v>3.5</v>
      </c>
      <c r="J1395" s="4">
        <v>1367</v>
      </c>
      <c r="K1395" t="s">
        <v>8934</v>
      </c>
      <c r="P1395" t="s">
        <v>8935</v>
      </c>
      <c r="Q1395" t="s">
        <v>8936</v>
      </c>
      <c r="R1395" t="s">
        <v>8937</v>
      </c>
      <c r="S1395" t="s">
        <v>8938</v>
      </c>
    </row>
    <row r="1396" spans="1:19">
      <c r="A1396" t="s">
        <v>8939</v>
      </c>
      <c r="B1396" t="s">
        <v>8940</v>
      </c>
      <c r="C1396" s="5" t="str">
        <f t="shared" si="21"/>
        <v>T TOPLINE 180</v>
      </c>
      <c r="D1396" s="5" t="str">
        <f>PROPER(E1396)</f>
        <v>Home&amp;Kitchen|Kitchen&amp;Homeappliances|Smallkitchenappliances|Handblenders</v>
      </c>
      <c r="E1396" t="s">
        <v>6390</v>
      </c>
      <c r="F1396">
        <v>549</v>
      </c>
      <c r="G1396">
        <v>999</v>
      </c>
      <c r="H1396" s="1">
        <v>0.45</v>
      </c>
      <c r="I1396">
        <v>4</v>
      </c>
      <c r="J1396" s="4">
        <v>1313</v>
      </c>
      <c r="K1396" t="s">
        <v>8941</v>
      </c>
      <c r="P1396" t="s">
        <v>8942</v>
      </c>
      <c r="Q1396" t="s">
        <v>8943</v>
      </c>
      <c r="R1396" t="s">
        <v>8944</v>
      </c>
      <c r="S1396" t="s">
        <v>8945</v>
      </c>
    </row>
    <row r="1397" spans="1:19">
      <c r="A1397" t="s">
        <v>8946</v>
      </c>
      <c r="B1397" t="s">
        <v>8947</v>
      </c>
      <c r="C1397" s="5" t="str">
        <f t="shared" si="21"/>
        <v>Empty Mist Trigger</v>
      </c>
      <c r="D1397" s="5" t="str">
        <f>PROPER(E1397)</f>
        <v>Home&amp;Kitchen|Homestorage&amp;Organization|Laundryorganization|Ironingaccessories|Spraybottles</v>
      </c>
      <c r="E1397" t="s">
        <v>7546</v>
      </c>
      <c r="F1397">
        <v>85</v>
      </c>
      <c r="G1397">
        <v>199</v>
      </c>
      <c r="H1397" s="1">
        <v>0.56999999999999995</v>
      </c>
      <c r="I1397">
        <v>4.0999999999999996</v>
      </c>
      <c r="J1397" s="4">
        <v>212</v>
      </c>
      <c r="K1397" t="s">
        <v>8948</v>
      </c>
      <c r="P1397" t="s">
        <v>8949</v>
      </c>
      <c r="Q1397" t="s">
        <v>8950</v>
      </c>
      <c r="R1397" t="s">
        <v>8951</v>
      </c>
      <c r="S1397" t="s">
        <v>8952</v>
      </c>
    </row>
    <row r="1398" spans="1:19">
      <c r="A1398" t="s">
        <v>8953</v>
      </c>
      <c r="B1398" t="s">
        <v>8954</v>
      </c>
      <c r="C1398" s="5" t="str">
        <f t="shared" si="21"/>
        <v>LONAXA Mini Travel</v>
      </c>
      <c r="D1398" s="5" t="str">
        <f>PROPER(E1398)</f>
        <v>Home&amp;Kitchen|Kitchen&amp;Homeappliances|Smallkitchenappliances|Juicermixergrinders</v>
      </c>
      <c r="E1398" t="s">
        <v>6568</v>
      </c>
      <c r="F1398">
        <v>499</v>
      </c>
      <c r="G1398" s="2">
        <v>1299</v>
      </c>
      <c r="H1398" s="1">
        <v>0.62</v>
      </c>
      <c r="I1398">
        <v>3.9</v>
      </c>
      <c r="J1398" s="4">
        <v>65</v>
      </c>
      <c r="K1398" t="s">
        <v>8955</v>
      </c>
      <c r="P1398" t="s">
        <v>8956</v>
      </c>
      <c r="Q1398" t="s">
        <v>8957</v>
      </c>
      <c r="R1398" t="s">
        <v>8958</v>
      </c>
      <c r="S1398" t="s">
        <v>8959</v>
      </c>
    </row>
    <row r="1399" spans="1:19">
      <c r="A1399" t="s">
        <v>8960</v>
      </c>
      <c r="B1399" t="s">
        <v>8961</v>
      </c>
      <c r="C1399" s="5" t="str">
        <f t="shared" si="21"/>
        <v>SUJATA Powermatic Plus,</v>
      </c>
      <c r="D1399" s="5" t="str">
        <f>PROPER(E1399)</f>
        <v>Home&amp;Kitchen|Kitchen&amp;Homeappliances|Smallkitchenappliances|Juicermixergrinders</v>
      </c>
      <c r="E1399" t="s">
        <v>6568</v>
      </c>
      <c r="F1399" s="2">
        <v>5865</v>
      </c>
      <c r="G1399" s="2">
        <v>7776</v>
      </c>
      <c r="H1399" s="1">
        <v>0.25</v>
      </c>
      <c r="I1399">
        <v>4.4000000000000004</v>
      </c>
      <c r="J1399" s="4">
        <v>2737</v>
      </c>
      <c r="K1399" t="s">
        <v>8962</v>
      </c>
      <c r="P1399" t="s">
        <v>8963</v>
      </c>
      <c r="Q1399" t="s">
        <v>8964</v>
      </c>
      <c r="R1399" t="s">
        <v>8965</v>
      </c>
      <c r="S1399" t="s">
        <v>8966</v>
      </c>
    </row>
    <row r="1400" spans="1:19">
      <c r="A1400" t="s">
        <v>8967</v>
      </c>
      <c r="B1400" t="s">
        <v>8968</v>
      </c>
      <c r="C1400" s="5" t="str">
        <f t="shared" si="21"/>
        <v>AGARO Royal Double</v>
      </c>
      <c r="D1400" s="5" t="str">
        <f>PROPER(E1400)</f>
        <v>Home&amp;Kitchen|Kitchen&amp;Homeappliances|Smallkitchenappliances|Kettles&amp;Hotwaterdispensers|Electrickettles</v>
      </c>
      <c r="E1400" t="s">
        <v>6285</v>
      </c>
      <c r="F1400" s="2">
        <v>1260</v>
      </c>
      <c r="G1400" s="2">
        <v>2299</v>
      </c>
      <c r="H1400" s="1">
        <v>0.45</v>
      </c>
      <c r="I1400">
        <v>4.3</v>
      </c>
      <c r="J1400" s="4">
        <v>55</v>
      </c>
      <c r="K1400" t="s">
        <v>8969</v>
      </c>
      <c r="P1400" t="s">
        <v>8970</v>
      </c>
      <c r="Q1400" t="s">
        <v>8971</v>
      </c>
      <c r="R1400" t="s">
        <v>8972</v>
      </c>
      <c r="S1400" t="s">
        <v>8973</v>
      </c>
    </row>
    <row r="1401" spans="1:19">
      <c r="A1401" t="s">
        <v>8974</v>
      </c>
      <c r="B1401" t="s">
        <v>8975</v>
      </c>
      <c r="C1401" s="5" t="str">
        <f t="shared" si="21"/>
        <v>Cafe JEI French</v>
      </c>
      <c r="D1401" s="5" t="str">
        <f>PROPER(E1401)</f>
        <v>Home&amp;Kitchen|Kitchen&amp;Homeappliances|Coffee,Tea&amp;Espresso|Coffeepresses</v>
      </c>
      <c r="E1401" t="s">
        <v>8976</v>
      </c>
      <c r="F1401" s="2">
        <v>1099</v>
      </c>
      <c r="G1401" s="2">
        <v>1500</v>
      </c>
      <c r="H1401" s="1">
        <v>0.27</v>
      </c>
      <c r="I1401">
        <v>4.5</v>
      </c>
      <c r="J1401" s="4">
        <v>1065</v>
      </c>
      <c r="K1401" t="s">
        <v>8977</v>
      </c>
      <c r="P1401" t="s">
        <v>8978</v>
      </c>
      <c r="Q1401" t="s">
        <v>8979</v>
      </c>
      <c r="R1401" t="s">
        <v>8980</v>
      </c>
      <c r="S1401" t="s">
        <v>8981</v>
      </c>
    </row>
    <row r="1402" spans="1:19">
      <c r="A1402" t="s">
        <v>8982</v>
      </c>
      <c r="B1402" t="s">
        <v>8983</v>
      </c>
      <c r="C1402" s="5" t="str">
        <f t="shared" si="21"/>
        <v>Borosil Prime Grill</v>
      </c>
      <c r="D1402" s="5" t="str">
        <f>PROPER(E1402)</f>
        <v>Home&amp;Kitchen|Kitchen&amp;Homeappliances|Smallkitchenappliances|Sandwichmakers</v>
      </c>
      <c r="E1402" t="s">
        <v>6655</v>
      </c>
      <c r="F1402" s="2">
        <v>1928</v>
      </c>
      <c r="G1402" s="2">
        <v>2590</v>
      </c>
      <c r="H1402" s="1">
        <v>0.26</v>
      </c>
      <c r="I1402">
        <v>4</v>
      </c>
      <c r="J1402" s="4">
        <v>2377</v>
      </c>
      <c r="K1402" t="s">
        <v>8984</v>
      </c>
      <c r="P1402" t="s">
        <v>8985</v>
      </c>
      <c r="Q1402" t="s">
        <v>8986</v>
      </c>
      <c r="R1402" t="s">
        <v>8987</v>
      </c>
      <c r="S1402" t="s">
        <v>8988</v>
      </c>
    </row>
    <row r="1403" spans="1:19">
      <c r="A1403" t="s">
        <v>8989</v>
      </c>
      <c r="B1403" t="s">
        <v>8990</v>
      </c>
      <c r="C1403" s="5" t="str">
        <f t="shared" si="21"/>
        <v>Candes 10 Litre</v>
      </c>
      <c r="D1403" s="5" t="str">
        <f>PROPER(E1403)</f>
        <v>Home&amp;Kitchen|Heating,Cooling&amp;Airquality|Waterheaters&amp;Geysers|Storagewaterheaters</v>
      </c>
      <c r="E1403" t="s">
        <v>6451</v>
      </c>
      <c r="F1403" s="2">
        <v>3249</v>
      </c>
      <c r="G1403" s="2">
        <v>6299</v>
      </c>
      <c r="H1403" s="1">
        <v>0.48</v>
      </c>
      <c r="I1403">
        <v>3.9</v>
      </c>
      <c r="J1403" s="4">
        <v>2569</v>
      </c>
      <c r="K1403" t="s">
        <v>8991</v>
      </c>
      <c r="P1403" t="s">
        <v>8992</v>
      </c>
      <c r="Q1403" t="s">
        <v>8993</v>
      </c>
      <c r="R1403" t="s">
        <v>8994</v>
      </c>
      <c r="S1403" t="s">
        <v>8995</v>
      </c>
    </row>
    <row r="1404" spans="1:19">
      <c r="A1404" t="s">
        <v>8996</v>
      </c>
      <c r="B1404" t="s">
        <v>8997</v>
      </c>
      <c r="C1404" s="5" t="str">
        <f t="shared" si="21"/>
        <v>Prestige PSMFB 800</v>
      </c>
      <c r="D1404" s="5" t="str">
        <f>PROPER(E1404)</f>
        <v>Home&amp;Kitchen|Kitchen&amp;Homeappliances|Smallkitchenappliances|Sandwichmakers</v>
      </c>
      <c r="E1404" t="s">
        <v>6655</v>
      </c>
      <c r="F1404" s="2">
        <v>1199</v>
      </c>
      <c r="G1404" s="2">
        <v>1795</v>
      </c>
      <c r="H1404" s="1">
        <v>0.33</v>
      </c>
      <c r="I1404">
        <v>4.2</v>
      </c>
      <c r="J1404" s="4">
        <v>5967</v>
      </c>
      <c r="K1404" t="s">
        <v>8998</v>
      </c>
      <c r="P1404" t="s">
        <v>8999</v>
      </c>
      <c r="Q1404" t="s">
        <v>9000</v>
      </c>
      <c r="R1404" t="s">
        <v>9001</v>
      </c>
      <c r="S1404" t="s">
        <v>9002</v>
      </c>
    </row>
    <row r="1405" spans="1:19">
      <c r="A1405" t="s">
        <v>9003</v>
      </c>
      <c r="B1405" t="s">
        <v>9004</v>
      </c>
      <c r="C1405" s="5" t="str">
        <f t="shared" si="21"/>
        <v>iBELL MPK120L Premium</v>
      </c>
      <c r="D1405" s="5" t="str">
        <f>PROPER(E1405)</f>
        <v>Home&amp;Kitchen|Kitchen&amp;Homeappliances|Smallkitchenappliances|Kettles&amp;Hotwaterdispensers|Electrickettles</v>
      </c>
      <c r="E1405" t="s">
        <v>6285</v>
      </c>
      <c r="F1405" s="2">
        <v>1456</v>
      </c>
      <c r="G1405" s="2">
        <v>3190</v>
      </c>
      <c r="H1405" s="1">
        <v>0.54</v>
      </c>
      <c r="I1405">
        <v>4.0999999999999996</v>
      </c>
      <c r="J1405" s="4">
        <v>1776</v>
      </c>
      <c r="K1405" t="s">
        <v>9005</v>
      </c>
      <c r="P1405" t="s">
        <v>9006</v>
      </c>
      <c r="Q1405" t="s">
        <v>9007</v>
      </c>
      <c r="R1405" t="s">
        <v>9008</v>
      </c>
      <c r="S1405" t="s">
        <v>9009</v>
      </c>
    </row>
    <row r="1406" spans="1:19">
      <c r="A1406" t="s">
        <v>9010</v>
      </c>
      <c r="B1406" t="s">
        <v>9011</v>
      </c>
      <c r="C1406" s="5" t="str">
        <f t="shared" si="21"/>
        <v>Maharaja Whiteline Odacio</v>
      </c>
      <c r="D1406" s="5" t="str">
        <f>PROPER(E1406)</f>
        <v>Home&amp;Kitchen|Kitchen&amp;Homeappliances|Smallkitchenappliances|Juicermixergrinders</v>
      </c>
      <c r="E1406" t="s">
        <v>6568</v>
      </c>
      <c r="F1406" s="2">
        <v>3349</v>
      </c>
      <c r="G1406" s="2">
        <v>4799</v>
      </c>
      <c r="H1406" s="1">
        <v>0.3</v>
      </c>
      <c r="I1406">
        <v>3.7</v>
      </c>
      <c r="J1406" s="4">
        <v>4200</v>
      </c>
      <c r="K1406" t="s">
        <v>9012</v>
      </c>
      <c r="P1406" t="s">
        <v>9013</v>
      </c>
      <c r="Q1406" t="s">
        <v>9014</v>
      </c>
      <c r="R1406" t="s">
        <v>9015</v>
      </c>
      <c r="S1406" t="s">
        <v>9016</v>
      </c>
    </row>
    <row r="1407" spans="1:19">
      <c r="A1407" t="s">
        <v>9017</v>
      </c>
      <c r="B1407" t="s">
        <v>9018</v>
      </c>
      <c r="C1407" s="5" t="str">
        <f t="shared" si="21"/>
        <v>Shakti Technology S3</v>
      </c>
      <c r="D1407" s="5" t="str">
        <f>PROPER(E1407)</f>
        <v>Home&amp;Kitchen|Kitchen&amp;Homeappliances|Vacuum,Cleaning&amp;Ironing|Pressurewashers,Steam&amp;Windowcleaners</v>
      </c>
      <c r="E1407" t="s">
        <v>6884</v>
      </c>
      <c r="F1407" s="2">
        <v>4899</v>
      </c>
      <c r="G1407" s="2">
        <v>8999</v>
      </c>
      <c r="H1407" s="1">
        <v>0.46</v>
      </c>
      <c r="I1407">
        <v>4.0999999999999996</v>
      </c>
      <c r="J1407" s="4">
        <v>297</v>
      </c>
      <c r="K1407" t="s">
        <v>9019</v>
      </c>
      <c r="P1407" t="s">
        <v>9020</v>
      </c>
      <c r="Q1407" t="s">
        <v>9021</v>
      </c>
      <c r="R1407" t="s">
        <v>9022</v>
      </c>
      <c r="S1407" t="s">
        <v>9023</v>
      </c>
    </row>
    <row r="1408" spans="1:19">
      <c r="A1408" t="s">
        <v>9024</v>
      </c>
      <c r="B1408" t="s">
        <v>9025</v>
      </c>
      <c r="C1408" s="5" t="str">
        <f t="shared" si="21"/>
        <v>Cello Quick Boil</v>
      </c>
      <c r="D1408" s="5" t="str">
        <f>PROPER(E1408)</f>
        <v>Home&amp;Kitchen|Kitchen&amp;Homeappliances|Smallkitchenappliances|Kettles&amp;Hotwaterdispensers|Kettle&amp;Toastersets</v>
      </c>
      <c r="E1408" t="s">
        <v>6443</v>
      </c>
      <c r="F1408" s="2">
        <v>1199</v>
      </c>
      <c r="G1408" s="2">
        <v>1899</v>
      </c>
      <c r="H1408" s="1">
        <v>0.37</v>
      </c>
      <c r="I1408">
        <v>4.2</v>
      </c>
      <c r="J1408" s="4">
        <v>3858</v>
      </c>
      <c r="K1408" t="s">
        <v>9026</v>
      </c>
      <c r="P1408" t="s">
        <v>9027</v>
      </c>
      <c r="Q1408" t="s">
        <v>9028</v>
      </c>
      <c r="R1408" t="s">
        <v>9029</v>
      </c>
      <c r="S1408" t="s">
        <v>9030</v>
      </c>
    </row>
    <row r="1409" spans="1:19">
      <c r="A1409" t="s">
        <v>9031</v>
      </c>
      <c r="B1409" t="s">
        <v>9032</v>
      </c>
      <c r="C1409" s="5" t="str">
        <f t="shared" si="21"/>
        <v>AGARO Glory Cool</v>
      </c>
      <c r="D1409" s="5" t="str">
        <f>PROPER(E1409)</f>
        <v>Home&amp;Kitchen|Heating,Cooling&amp;Airquality|Humidifiers</v>
      </c>
      <c r="E1409" t="s">
        <v>8093</v>
      </c>
      <c r="F1409" s="2">
        <v>3290</v>
      </c>
      <c r="G1409" s="2">
        <v>5799</v>
      </c>
      <c r="H1409" s="1">
        <v>0.43</v>
      </c>
      <c r="I1409">
        <v>4.3</v>
      </c>
      <c r="J1409" s="4">
        <v>168</v>
      </c>
      <c r="K1409" t="s">
        <v>9033</v>
      </c>
      <c r="P1409" t="s">
        <v>9034</v>
      </c>
      <c r="Q1409" t="s">
        <v>9035</v>
      </c>
      <c r="R1409" t="s">
        <v>9036</v>
      </c>
      <c r="S1409" t="s">
        <v>9037</v>
      </c>
    </row>
    <row r="1410" spans="1:19">
      <c r="A1410" t="s">
        <v>9038</v>
      </c>
      <c r="B1410" t="s">
        <v>9039</v>
      </c>
      <c r="C1410" s="5" t="str">
        <f t="shared" si="21"/>
        <v>Wolpin 1 Lint</v>
      </c>
      <c r="D1410" s="5" t="str">
        <f>PROPER(E1410)</f>
        <v>Home&amp;Kitchen|Kitchen&amp;Homeappliances|Vacuum,Cleaning&amp;Ironing|Irons,Steamers&amp;Accessories|Lintshavers</v>
      </c>
      <c r="E1410" t="s">
        <v>6309</v>
      </c>
      <c r="F1410">
        <v>179</v>
      </c>
      <c r="G1410">
        <v>799</v>
      </c>
      <c r="H1410" s="1">
        <v>0.78</v>
      </c>
      <c r="I1410">
        <v>3.6</v>
      </c>
      <c r="J1410" s="4">
        <v>101</v>
      </c>
      <c r="K1410" t="s">
        <v>9040</v>
      </c>
      <c r="P1410" t="s">
        <v>9041</v>
      </c>
      <c r="Q1410" t="s">
        <v>9042</v>
      </c>
      <c r="R1410" t="s">
        <v>9043</v>
      </c>
      <c r="S1410" t="s">
        <v>9044</v>
      </c>
    </row>
    <row r="1411" spans="1:19">
      <c r="A1411" t="s">
        <v>9045</v>
      </c>
      <c r="B1411" t="s">
        <v>9046</v>
      </c>
      <c r="C1411" s="5" t="str">
        <f t="shared" ref="C1411:C1466" si="22">TRIM(LEFT(B1411,FIND(" ",B1411,FIND(" ",B1411,FIND(" ",B1411)+1)+1)))</f>
        <v>Abode Kitchen Essential</v>
      </c>
      <c r="D1411" s="5" t="str">
        <f>PROPER(E1411)</f>
        <v>Home&amp;Kitchen|Kitchen&amp;Homeappliances|Coffee,Tea&amp;Espresso|Coffeemakeraccessories|Measuringspoons</v>
      </c>
      <c r="E1411" t="s">
        <v>8807</v>
      </c>
      <c r="F1411">
        <v>149</v>
      </c>
      <c r="G1411">
        <v>300</v>
      </c>
      <c r="H1411" s="1">
        <v>0.5</v>
      </c>
      <c r="I1411">
        <v>4.0999999999999996</v>
      </c>
      <c r="J1411" s="4">
        <v>4074</v>
      </c>
      <c r="K1411" t="s">
        <v>9047</v>
      </c>
      <c r="P1411" t="s">
        <v>9048</v>
      </c>
      <c r="Q1411" t="s">
        <v>9049</v>
      </c>
      <c r="R1411" t="s">
        <v>9050</v>
      </c>
      <c r="S1411" t="s">
        <v>9051</v>
      </c>
    </row>
    <row r="1412" spans="1:19">
      <c r="A1412" t="s">
        <v>9052</v>
      </c>
      <c r="B1412" t="s">
        <v>9053</v>
      </c>
      <c r="C1412" s="5" t="str">
        <f t="shared" si="22"/>
        <v>Sujata Supermix, Mixer</v>
      </c>
      <c r="D1412" s="5" t="str">
        <f>PROPER(E1412)</f>
        <v>Home&amp;Kitchen|Kitchen&amp;Homeappliances|Smallkitchenappliances|Mixergrinders</v>
      </c>
      <c r="E1412" t="s">
        <v>6406</v>
      </c>
      <c r="F1412" s="2">
        <v>5490</v>
      </c>
      <c r="G1412" s="2">
        <v>7200</v>
      </c>
      <c r="H1412" s="1">
        <v>0.24</v>
      </c>
      <c r="I1412">
        <v>4.5</v>
      </c>
      <c r="J1412" s="4">
        <v>1408</v>
      </c>
      <c r="K1412" t="s">
        <v>9054</v>
      </c>
      <c r="P1412" t="s">
        <v>9055</v>
      </c>
      <c r="Q1412" t="s">
        <v>9056</v>
      </c>
      <c r="R1412" t="s">
        <v>9057</v>
      </c>
      <c r="S1412" t="s">
        <v>9058</v>
      </c>
    </row>
    <row r="1413" spans="1:19">
      <c r="A1413" t="s">
        <v>9059</v>
      </c>
      <c r="B1413" t="s">
        <v>9060</v>
      </c>
      <c r="C1413" s="5" t="str">
        <f t="shared" si="22"/>
        <v>CARDEX Digital Kitchen</v>
      </c>
      <c r="D1413" s="5" t="str">
        <f>PROPER(E1413)</f>
        <v>Home&amp;Kitchen|Kitchen&amp;Homeappliances|Smallkitchenappliances|Digitalkitchenscales</v>
      </c>
      <c r="E1413" t="s">
        <v>6317</v>
      </c>
      <c r="F1413">
        <v>379</v>
      </c>
      <c r="G1413">
        <v>389</v>
      </c>
      <c r="H1413" s="1">
        <v>0.03</v>
      </c>
      <c r="I1413">
        <v>4.2</v>
      </c>
      <c r="J1413" s="4">
        <v>3739</v>
      </c>
      <c r="K1413" t="s">
        <v>9061</v>
      </c>
      <c r="P1413" t="s">
        <v>9062</v>
      </c>
      <c r="Q1413" t="s">
        <v>9063</v>
      </c>
      <c r="R1413" t="s">
        <v>9064</v>
      </c>
      <c r="S1413" t="s">
        <v>9065</v>
      </c>
    </row>
    <row r="1414" spans="1:19">
      <c r="A1414" t="s">
        <v>9066</v>
      </c>
      <c r="B1414" t="s">
        <v>9067</v>
      </c>
      <c r="C1414" s="5" t="str">
        <f t="shared" si="22"/>
        <v>V-Guard Zenora RO+UF+MB</v>
      </c>
      <c r="D1414" s="5" t="str">
        <f>PROPER(E1414)</f>
        <v>Home&amp;Kitchen|Kitchen&amp;Homeappliances|Waterpurifiers&amp;Accessories|Waterfilters&amp;Purifiers</v>
      </c>
      <c r="E1414" t="s">
        <v>7382</v>
      </c>
      <c r="F1414" s="2">
        <v>8699</v>
      </c>
      <c r="G1414" s="2">
        <v>13049</v>
      </c>
      <c r="H1414" s="1">
        <v>0.33</v>
      </c>
      <c r="I1414">
        <v>4.3</v>
      </c>
      <c r="J1414" s="4">
        <v>5891</v>
      </c>
      <c r="K1414" t="s">
        <v>9068</v>
      </c>
      <c r="P1414" t="s">
        <v>9069</v>
      </c>
      <c r="Q1414" t="s">
        <v>9070</v>
      </c>
      <c r="R1414" t="s">
        <v>9071</v>
      </c>
      <c r="S1414" t="s">
        <v>9072</v>
      </c>
    </row>
    <row r="1415" spans="1:19">
      <c r="A1415" t="s">
        <v>9073</v>
      </c>
      <c r="B1415" t="s">
        <v>9074</v>
      </c>
      <c r="C1415" s="5" t="str">
        <f t="shared" si="22"/>
        <v>Bajaj Rex DLX</v>
      </c>
      <c r="D1415" s="5" t="str">
        <f>PROPER(E1415)</f>
        <v>Home&amp;Kitchen|Kitchen&amp;Homeappliances|Smallkitchenappliances|Mixergrinders</v>
      </c>
      <c r="E1415" t="s">
        <v>6406</v>
      </c>
      <c r="F1415" s="3">
        <v>3041.67</v>
      </c>
      <c r="G1415" s="2">
        <v>5999</v>
      </c>
      <c r="H1415" s="1">
        <v>0.49</v>
      </c>
      <c r="I1415">
        <v>4</v>
      </c>
      <c r="J1415" s="4">
        <v>777</v>
      </c>
      <c r="K1415" t="s">
        <v>9075</v>
      </c>
      <c r="P1415" t="s">
        <v>9076</v>
      </c>
      <c r="Q1415" t="s">
        <v>9077</v>
      </c>
      <c r="R1415" t="s">
        <v>9078</v>
      </c>
      <c r="S1415" t="s">
        <v>9079</v>
      </c>
    </row>
    <row r="1416" spans="1:19">
      <c r="A1416" t="s">
        <v>9080</v>
      </c>
      <c r="B1416" t="s">
        <v>9081</v>
      </c>
      <c r="C1416" s="5" t="str">
        <f t="shared" si="22"/>
        <v>KENT 16051 Hand</v>
      </c>
      <c r="D1416" s="5" t="str">
        <f>PROPER(E1416)</f>
        <v>Home&amp;Kitchen|Kitchen&amp;Homeappliances|Smallkitchenappliances|Handblenders</v>
      </c>
      <c r="E1416" t="s">
        <v>6390</v>
      </c>
      <c r="F1416" s="2">
        <v>1745</v>
      </c>
      <c r="G1416" s="2">
        <v>2400</v>
      </c>
      <c r="H1416" s="1">
        <v>0.27</v>
      </c>
      <c r="I1416">
        <v>4.2</v>
      </c>
      <c r="J1416" s="4">
        <v>14160</v>
      </c>
      <c r="K1416" t="s">
        <v>9082</v>
      </c>
      <c r="P1416" t="s">
        <v>9083</v>
      </c>
      <c r="Q1416" t="s">
        <v>9084</v>
      </c>
      <c r="R1416" t="s">
        <v>9085</v>
      </c>
      <c r="S1416" t="s">
        <v>9086</v>
      </c>
    </row>
    <row r="1417" spans="1:19">
      <c r="A1417" t="s">
        <v>9087</v>
      </c>
      <c r="B1417" t="s">
        <v>9088</v>
      </c>
      <c r="C1417" s="5" t="str">
        <f t="shared" si="22"/>
        <v>Prestige PIC 15.0+</v>
      </c>
      <c r="D1417" s="5" t="str">
        <f>PROPER(E1417)</f>
        <v>Home&amp;Kitchen|Kitchen&amp;Homeappliances|Smallkitchenappliances|Inductioncooktop</v>
      </c>
      <c r="E1417" t="s">
        <v>6361</v>
      </c>
      <c r="F1417" s="2">
        <v>3180</v>
      </c>
      <c r="G1417" s="2">
        <v>5295</v>
      </c>
      <c r="H1417" s="1">
        <v>0.4</v>
      </c>
      <c r="I1417">
        <v>4.2</v>
      </c>
      <c r="J1417" s="4">
        <v>6919</v>
      </c>
      <c r="K1417" t="s">
        <v>9089</v>
      </c>
      <c r="P1417" t="s">
        <v>9090</v>
      </c>
      <c r="Q1417" t="s">
        <v>9091</v>
      </c>
      <c r="R1417" t="s">
        <v>9092</v>
      </c>
      <c r="S1417" t="s">
        <v>9093</v>
      </c>
    </row>
    <row r="1418" spans="1:19">
      <c r="A1418" t="s">
        <v>9094</v>
      </c>
      <c r="B1418" t="s">
        <v>9095</v>
      </c>
      <c r="C1418" s="5" t="str">
        <f t="shared" si="22"/>
        <v>Aqua d pure</v>
      </c>
      <c r="D1418" s="5" t="str">
        <f>PROPER(E1418)</f>
        <v>Home&amp;Kitchen|Kitchen&amp;Homeappliances|Waterpurifiers&amp;Accessories|Waterfilters&amp;Purifiers</v>
      </c>
      <c r="E1418" t="s">
        <v>7382</v>
      </c>
      <c r="F1418" s="2">
        <v>4999</v>
      </c>
      <c r="G1418" s="2">
        <v>24999</v>
      </c>
      <c r="H1418" s="1">
        <v>0.8</v>
      </c>
      <c r="I1418">
        <v>4.5</v>
      </c>
      <c r="J1418" s="4">
        <v>287</v>
      </c>
      <c r="K1418" t="s">
        <v>9096</v>
      </c>
      <c r="P1418" t="s">
        <v>9097</v>
      </c>
      <c r="Q1418" t="s">
        <v>9098</v>
      </c>
      <c r="R1418" t="s">
        <v>9099</v>
      </c>
      <c r="S1418" t="s">
        <v>9100</v>
      </c>
    </row>
    <row r="1419" spans="1:19">
      <c r="A1419" t="s">
        <v>9101</v>
      </c>
      <c r="B1419" t="s">
        <v>9102</v>
      </c>
      <c r="C1419" s="5" t="str">
        <f t="shared" si="22"/>
        <v>PrettyKrafts Laundry Square</v>
      </c>
      <c r="D1419" s="5" t="str">
        <f>PROPER(E1419)</f>
        <v>Home&amp;Kitchen|Homestorage&amp;Organization|Laundryorganization|Laundrybaskets</v>
      </c>
      <c r="E1419" t="s">
        <v>6531</v>
      </c>
      <c r="F1419">
        <v>390</v>
      </c>
      <c r="G1419">
        <v>799</v>
      </c>
      <c r="H1419" s="1">
        <v>0.51</v>
      </c>
      <c r="I1419">
        <v>3.8</v>
      </c>
      <c r="J1419" s="4">
        <v>287</v>
      </c>
      <c r="K1419" t="s">
        <v>9103</v>
      </c>
      <c r="P1419" t="s">
        <v>9104</v>
      </c>
      <c r="Q1419" t="s">
        <v>9105</v>
      </c>
      <c r="R1419" t="s">
        <v>9106</v>
      </c>
      <c r="S1419" t="s">
        <v>9107</v>
      </c>
    </row>
    <row r="1420" spans="1:19">
      <c r="A1420" t="s">
        <v>9108</v>
      </c>
      <c r="B1420" t="s">
        <v>9109</v>
      </c>
      <c r="C1420" s="5" t="str">
        <f t="shared" si="22"/>
        <v>Libra Roti Maker</v>
      </c>
      <c r="D1420" s="5" t="str">
        <f>PROPER(E1420)</f>
        <v>Home&amp;Kitchen|Kitchen&amp;Homeappliances|Smallkitchenappliances|Rotimakers</v>
      </c>
      <c r="E1420" t="s">
        <v>9110</v>
      </c>
      <c r="F1420" s="2">
        <v>1999</v>
      </c>
      <c r="G1420" s="2">
        <v>2999</v>
      </c>
      <c r="H1420" s="1">
        <v>0.33</v>
      </c>
      <c r="I1420">
        <v>4.4000000000000004</v>
      </c>
      <c r="J1420" s="4">
        <v>388</v>
      </c>
      <c r="K1420" t="s">
        <v>9111</v>
      </c>
      <c r="P1420" t="s">
        <v>9112</v>
      </c>
      <c r="Q1420" t="s">
        <v>9113</v>
      </c>
      <c r="R1420" t="s">
        <v>9114</v>
      </c>
      <c r="S1420" t="s">
        <v>9115</v>
      </c>
    </row>
    <row r="1421" spans="1:19">
      <c r="A1421" t="s">
        <v>9116</v>
      </c>
      <c r="B1421" t="s">
        <v>9117</v>
      </c>
      <c r="C1421" s="5" t="str">
        <f t="shared" si="22"/>
        <v>Glen 3 in</v>
      </c>
      <c r="D1421" s="5" t="str">
        <f>PROPER(E1421)</f>
        <v>Home&amp;Kitchen|Kitchen&amp;Homeappliances|Smallkitchenappliances|Eggboilers</v>
      </c>
      <c r="E1421" t="s">
        <v>6633</v>
      </c>
      <c r="F1421" s="2">
        <v>1624</v>
      </c>
      <c r="G1421" s="2">
        <v>2495</v>
      </c>
      <c r="H1421" s="1">
        <v>0.35</v>
      </c>
      <c r="I1421">
        <v>4.0999999999999996</v>
      </c>
      <c r="J1421" s="4">
        <v>827</v>
      </c>
      <c r="K1421" t="s">
        <v>9118</v>
      </c>
      <c r="P1421" t="s">
        <v>9119</v>
      </c>
      <c r="Q1421" t="s">
        <v>9120</v>
      </c>
      <c r="R1421" t="s">
        <v>9121</v>
      </c>
      <c r="S1421" t="s">
        <v>9122</v>
      </c>
    </row>
    <row r="1422" spans="1:19">
      <c r="A1422" t="s">
        <v>9123</v>
      </c>
      <c r="B1422" t="s">
        <v>9124</v>
      </c>
      <c r="C1422" s="5" t="str">
        <f t="shared" si="22"/>
        <v>Dynore Stainless Steel</v>
      </c>
      <c r="D1422" s="5" t="str">
        <f>PROPER(E1422)</f>
        <v>Home&amp;Kitchen|Kitchen&amp;Homeappliances|Coffee,Tea&amp;Espresso|Coffeemakeraccessories|Measuringspoons</v>
      </c>
      <c r="E1422" t="s">
        <v>8807</v>
      </c>
      <c r="F1422">
        <v>184</v>
      </c>
      <c r="G1422">
        <v>450</v>
      </c>
      <c r="H1422" s="1">
        <v>0.59</v>
      </c>
      <c r="I1422">
        <v>4.2</v>
      </c>
      <c r="J1422" s="4">
        <v>4971</v>
      </c>
      <c r="K1422" t="s">
        <v>9125</v>
      </c>
      <c r="P1422" t="s">
        <v>9126</v>
      </c>
      <c r="Q1422" t="s">
        <v>9127</v>
      </c>
      <c r="R1422" t="s">
        <v>9128</v>
      </c>
      <c r="S1422" t="s">
        <v>9129</v>
      </c>
    </row>
    <row r="1423" spans="1:19">
      <c r="A1423" t="s">
        <v>9130</v>
      </c>
      <c r="B1423" t="s">
        <v>9131</v>
      </c>
      <c r="C1423" s="5" t="str">
        <f t="shared" si="22"/>
        <v>Lint Remover For</v>
      </c>
      <c r="D1423" s="5" t="str">
        <f>PROPER(E1423)</f>
        <v>Home&amp;Kitchen|Kitchen&amp;Homeappliances|Vacuum,Cleaning&amp;Ironing|Irons,Steamers&amp;Accessories|Lintshavers</v>
      </c>
      <c r="E1423" t="s">
        <v>6309</v>
      </c>
      <c r="F1423">
        <v>445</v>
      </c>
      <c r="G1423">
        <v>999</v>
      </c>
      <c r="H1423" s="1">
        <v>0.55000000000000004</v>
      </c>
      <c r="I1423">
        <v>4.3</v>
      </c>
      <c r="J1423" s="4">
        <v>229</v>
      </c>
      <c r="K1423" t="s">
        <v>9132</v>
      </c>
      <c r="P1423" t="s">
        <v>9133</v>
      </c>
      <c r="Q1423" t="s">
        <v>9134</v>
      </c>
      <c r="R1423" t="s">
        <v>9135</v>
      </c>
      <c r="S1423" t="s">
        <v>9136</v>
      </c>
    </row>
    <row r="1424" spans="1:19">
      <c r="A1424" t="s">
        <v>9137</v>
      </c>
      <c r="B1424" t="s">
        <v>9138</v>
      </c>
      <c r="C1424" s="5" t="str">
        <f t="shared" si="22"/>
        <v>Monitor AC Stand/Heavy</v>
      </c>
      <c r="D1424" s="5" t="str">
        <f>PROPER(E1424)</f>
        <v>Home&amp;Kitchen|Heating,Cooling&amp;Airquality|Parts&amp;Accessories|Fanparts&amp;Accessories</v>
      </c>
      <c r="E1424" t="s">
        <v>9139</v>
      </c>
      <c r="F1424">
        <v>699</v>
      </c>
      <c r="G1424" s="2">
        <v>1690</v>
      </c>
      <c r="H1424" s="1">
        <v>0.59</v>
      </c>
      <c r="I1424">
        <v>4.0999999999999996</v>
      </c>
      <c r="J1424" s="4">
        <v>3524</v>
      </c>
      <c r="K1424" t="s">
        <v>9140</v>
      </c>
      <c r="P1424" t="s">
        <v>9141</v>
      </c>
      <c r="Q1424" t="s">
        <v>9142</v>
      </c>
      <c r="R1424" t="s">
        <v>9143</v>
      </c>
      <c r="S1424" t="s">
        <v>9144</v>
      </c>
    </row>
    <row r="1425" spans="1:19">
      <c r="A1425" t="s">
        <v>9145</v>
      </c>
      <c r="B1425" t="s">
        <v>9146</v>
      </c>
      <c r="C1425" s="5" t="str">
        <f t="shared" si="22"/>
        <v>iBELL Induction Cooktop,</v>
      </c>
      <c r="D1425" s="5" t="str">
        <f>PROPER(E1425)</f>
        <v>Home&amp;Kitchen|Kitchen&amp;Homeappliances|Smallkitchenappliances|Inductioncooktop</v>
      </c>
      <c r="E1425" t="s">
        <v>6361</v>
      </c>
      <c r="F1425" s="2">
        <v>1601</v>
      </c>
      <c r="G1425" s="2">
        <v>3890</v>
      </c>
      <c r="H1425" s="1">
        <v>0.59</v>
      </c>
      <c r="I1425">
        <v>4.2</v>
      </c>
      <c r="J1425" s="4">
        <v>156</v>
      </c>
      <c r="K1425" t="s">
        <v>9147</v>
      </c>
      <c r="P1425" t="s">
        <v>9148</v>
      </c>
      <c r="Q1425" t="s">
        <v>9149</v>
      </c>
      <c r="R1425" t="s">
        <v>9150</v>
      </c>
      <c r="S1425" t="s">
        <v>9151</v>
      </c>
    </row>
    <row r="1426" spans="1:19">
      <c r="A1426" t="s">
        <v>9152</v>
      </c>
      <c r="B1426" t="s">
        <v>9153</v>
      </c>
      <c r="C1426" s="5" t="str">
        <f t="shared" si="22"/>
        <v>KENT POWP-Sediment Filter</v>
      </c>
      <c r="D1426" s="5" t="str">
        <f>PROPER(E1426)</f>
        <v>Home&amp;Kitchen|Kitchen&amp;Homeappliances|Waterpurifiers&amp;Accessories|Waterpurifieraccessories</v>
      </c>
      <c r="E1426" t="s">
        <v>7059</v>
      </c>
      <c r="F1426">
        <v>231</v>
      </c>
      <c r="G1426">
        <v>260</v>
      </c>
      <c r="H1426" s="1">
        <v>0.11</v>
      </c>
      <c r="I1426">
        <v>4.0999999999999996</v>
      </c>
      <c r="J1426" s="4">
        <v>490</v>
      </c>
      <c r="K1426" t="s">
        <v>9154</v>
      </c>
      <c r="P1426" t="s">
        <v>9155</v>
      </c>
      <c r="Q1426" t="s">
        <v>9488</v>
      </c>
      <c r="R1426" t="s">
        <v>9156</v>
      </c>
      <c r="S1426" t="s">
        <v>9157</v>
      </c>
    </row>
    <row r="1427" spans="1:19">
      <c r="A1427" t="s">
        <v>9158</v>
      </c>
      <c r="B1427" t="s">
        <v>9159</v>
      </c>
      <c r="C1427" s="5" t="str">
        <f t="shared" si="22"/>
        <v>LACOPINE Mini Pocket</v>
      </c>
      <c r="D1427" s="5" t="str">
        <f>PROPER(E1427)</f>
        <v>Home&amp;Kitchen|Kitchen&amp;Homeappliances|Vacuum,Cleaning&amp;Ironing|Irons,Steamers&amp;Accessories|Lintshavers</v>
      </c>
      <c r="E1427" t="s">
        <v>6309</v>
      </c>
      <c r="F1427">
        <v>369</v>
      </c>
      <c r="G1427">
        <v>599</v>
      </c>
      <c r="H1427" s="1">
        <v>0.38</v>
      </c>
      <c r="I1427">
        <v>3.9</v>
      </c>
      <c r="J1427" s="4">
        <v>82</v>
      </c>
      <c r="K1427" t="s">
        <v>9160</v>
      </c>
      <c r="P1427" t="s">
        <v>9161</v>
      </c>
      <c r="Q1427" t="s">
        <v>9162</v>
      </c>
      <c r="R1427" t="s">
        <v>9163</v>
      </c>
      <c r="S1427" t="s">
        <v>9164</v>
      </c>
    </row>
    <row r="1428" spans="1:19">
      <c r="A1428" t="s">
        <v>9165</v>
      </c>
      <c r="B1428" t="s">
        <v>9166</v>
      </c>
      <c r="C1428" s="5" t="str">
        <f t="shared" si="22"/>
        <v>iBELL SEK170BM Premium</v>
      </c>
      <c r="D1428" s="5" t="str">
        <f>PROPER(E1428)</f>
        <v>Home&amp;Kitchen|Kitchen&amp;Homeappliances|Smallkitchenappliances|Kettles&amp;Hotwaterdispensers|Electrickettles</v>
      </c>
      <c r="E1428" t="s">
        <v>6285</v>
      </c>
      <c r="F1428">
        <v>809</v>
      </c>
      <c r="G1428" s="2">
        <v>1950</v>
      </c>
      <c r="H1428" s="1">
        <v>0.59</v>
      </c>
      <c r="I1428">
        <v>3.9</v>
      </c>
      <c r="J1428" s="4">
        <v>710</v>
      </c>
      <c r="K1428" t="s">
        <v>9167</v>
      </c>
      <c r="P1428" t="s">
        <v>9168</v>
      </c>
      <c r="Q1428" t="s">
        <v>9169</v>
      </c>
      <c r="R1428" t="s">
        <v>9170</v>
      </c>
      <c r="S1428" t="s">
        <v>9171</v>
      </c>
    </row>
    <row r="1429" spans="1:19">
      <c r="A1429" t="s">
        <v>9172</v>
      </c>
      <c r="B1429" t="s">
        <v>9173</v>
      </c>
      <c r="C1429" s="5" t="str">
        <f t="shared" si="22"/>
        <v>Activa Easy Mix</v>
      </c>
      <c r="D1429" s="5" t="str">
        <f>PROPER(E1429)</f>
        <v>Home&amp;Kitchen|Kitchen&amp;Homeappliances|Smallkitchenappliances|Mixergrinders</v>
      </c>
      <c r="E1429" t="s">
        <v>6406</v>
      </c>
      <c r="F1429" s="2">
        <v>1199</v>
      </c>
      <c r="G1429" s="2">
        <v>2990</v>
      </c>
      <c r="H1429" s="1">
        <v>0.6</v>
      </c>
      <c r="I1429">
        <v>3.8</v>
      </c>
      <c r="J1429" s="4">
        <v>133</v>
      </c>
      <c r="K1429" t="s">
        <v>9174</v>
      </c>
      <c r="P1429" t="s">
        <v>9175</v>
      </c>
      <c r="Q1429" t="s">
        <v>9176</v>
      </c>
      <c r="R1429" t="s">
        <v>9177</v>
      </c>
      <c r="S1429" t="s">
        <v>9178</v>
      </c>
    </row>
    <row r="1430" spans="1:19">
      <c r="A1430" t="s">
        <v>9179</v>
      </c>
      <c r="B1430" t="s">
        <v>9180</v>
      </c>
      <c r="C1430" s="5" t="str">
        <f t="shared" si="22"/>
        <v>Sujata Dynamix, Mixer</v>
      </c>
      <c r="D1430" s="5" t="str">
        <f>PROPER(E1430)</f>
        <v>Home&amp;Kitchen|Kitchen&amp;Homeappliances|Smallkitchenappliances|Mixergrinders</v>
      </c>
      <c r="E1430" t="s">
        <v>6406</v>
      </c>
      <c r="F1430" s="2">
        <v>6120</v>
      </c>
      <c r="G1430" s="2">
        <v>8073</v>
      </c>
      <c r="H1430" s="1">
        <v>0.24</v>
      </c>
      <c r="I1430">
        <v>4.5999999999999996</v>
      </c>
      <c r="J1430" s="4">
        <v>2751</v>
      </c>
      <c r="K1430" t="s">
        <v>9181</v>
      </c>
      <c r="P1430" t="s">
        <v>9182</v>
      </c>
      <c r="Q1430" t="s">
        <v>9183</v>
      </c>
      <c r="R1430" t="s">
        <v>9184</v>
      </c>
      <c r="S1430" t="s">
        <v>9185</v>
      </c>
    </row>
    <row r="1431" spans="1:19">
      <c r="A1431" t="s">
        <v>9186</v>
      </c>
      <c r="B1431" t="s">
        <v>9187</v>
      </c>
      <c r="C1431" s="5" t="str">
        <f t="shared" si="22"/>
        <v>Wipro Vesta 1380W</v>
      </c>
      <c r="D1431" s="5" t="str">
        <f>PROPER(E1431)</f>
        <v>Home&amp;Kitchen|Kitchen&amp;Homeappliances|Vacuum,Cleaning&amp;Ironing|Irons,Steamers&amp;Accessories|Irons|Steamirons</v>
      </c>
      <c r="E1431" t="s">
        <v>6539</v>
      </c>
      <c r="F1431" s="2">
        <v>1799</v>
      </c>
      <c r="G1431" s="2">
        <v>2599</v>
      </c>
      <c r="H1431" s="1">
        <v>0.31</v>
      </c>
      <c r="I1431">
        <v>3.6</v>
      </c>
      <c r="J1431" s="4">
        <v>771</v>
      </c>
      <c r="K1431" t="s">
        <v>9188</v>
      </c>
      <c r="P1431" t="s">
        <v>9189</v>
      </c>
      <c r="Q1431" t="s">
        <v>9190</v>
      </c>
      <c r="R1431" t="s">
        <v>9191</v>
      </c>
      <c r="S1431" t="s">
        <v>9192</v>
      </c>
    </row>
    <row r="1432" spans="1:19">
      <c r="A1432" t="s">
        <v>9193</v>
      </c>
      <c r="B1432" t="s">
        <v>9194</v>
      </c>
      <c r="C1432" s="5" t="str">
        <f t="shared" si="22"/>
        <v>Mi Robot Vacuum-Mop</v>
      </c>
      <c r="D1432" s="5" t="str">
        <f>PROPER(E1432)</f>
        <v>Home&amp;Kitchen|Kitchen&amp;Homeappliances|Vacuum,Cleaning&amp;Ironing|Vacuums&amp;Floorcare|Vacuums|Roboticvacuums</v>
      </c>
      <c r="E1432" t="s">
        <v>8320</v>
      </c>
      <c r="F1432" s="2">
        <v>18999</v>
      </c>
      <c r="G1432" s="2">
        <v>29999</v>
      </c>
      <c r="H1432" s="1">
        <v>0.37</v>
      </c>
      <c r="I1432">
        <v>4.0999999999999996</v>
      </c>
      <c r="J1432" s="4">
        <v>2536</v>
      </c>
      <c r="K1432" t="s">
        <v>9195</v>
      </c>
      <c r="P1432" t="s">
        <v>9196</v>
      </c>
      <c r="Q1432" t="s">
        <v>9197</v>
      </c>
      <c r="R1432" t="s">
        <v>9198</v>
      </c>
      <c r="S1432" t="s">
        <v>9199</v>
      </c>
    </row>
    <row r="1433" spans="1:19">
      <c r="A1433" t="s">
        <v>9200</v>
      </c>
      <c r="B1433" t="s">
        <v>9201</v>
      </c>
      <c r="C1433" s="5" t="str">
        <f t="shared" si="22"/>
        <v>Havells Ventil Air</v>
      </c>
      <c r="D1433" s="5" t="str">
        <f>PROPER(E1433)</f>
        <v>Home&amp;Kitchen|Heating,Cooling&amp;Airquality|Fans|Exhaustfans</v>
      </c>
      <c r="E1433" t="s">
        <v>7029</v>
      </c>
      <c r="F1433" s="2">
        <v>1999</v>
      </c>
      <c r="G1433" s="2">
        <v>2360</v>
      </c>
      <c r="H1433" s="1">
        <v>0.15</v>
      </c>
      <c r="I1433">
        <v>4.2</v>
      </c>
      <c r="J1433" s="4">
        <v>7801</v>
      </c>
      <c r="K1433" t="s">
        <v>9202</v>
      </c>
      <c r="P1433" t="s">
        <v>9203</v>
      </c>
      <c r="Q1433" t="s">
        <v>9204</v>
      </c>
      <c r="R1433" t="s">
        <v>9205</v>
      </c>
      <c r="S1433" t="s">
        <v>9206</v>
      </c>
    </row>
    <row r="1434" spans="1:19">
      <c r="A1434" t="s">
        <v>9207</v>
      </c>
      <c r="B1434" t="s">
        <v>9208</v>
      </c>
      <c r="C1434" s="5" t="str">
        <f t="shared" si="22"/>
        <v>AGARO Royal Stand</v>
      </c>
      <c r="D1434" s="5" t="str">
        <f>PROPER(E1434)</f>
        <v>Home&amp;Kitchen|Kitchen&amp;Homeappliances|Smallkitchenappliances|Standmixers</v>
      </c>
      <c r="E1434" t="s">
        <v>9209</v>
      </c>
      <c r="F1434" s="2">
        <v>5999</v>
      </c>
      <c r="G1434" s="2">
        <v>11495</v>
      </c>
      <c r="H1434" s="1">
        <v>0.48</v>
      </c>
      <c r="I1434">
        <v>4.3</v>
      </c>
      <c r="J1434" s="4">
        <v>534</v>
      </c>
      <c r="K1434" t="s">
        <v>9210</v>
      </c>
      <c r="P1434" t="s">
        <v>9211</v>
      </c>
      <c r="Q1434" t="s">
        <v>9212</v>
      </c>
      <c r="R1434" t="s">
        <v>9213</v>
      </c>
      <c r="S1434" t="s">
        <v>9214</v>
      </c>
    </row>
    <row r="1435" spans="1:19">
      <c r="A1435" t="s">
        <v>9215</v>
      </c>
      <c r="B1435" t="s">
        <v>9216</v>
      </c>
      <c r="C1435" s="5" t="str">
        <f t="shared" si="22"/>
        <v>Crompton Highspeed Markle</v>
      </c>
      <c r="D1435" s="5" t="str">
        <f>PROPER(E1435)</f>
        <v>Home&amp;Kitchen|Heating,Cooling&amp;Airquality|Fans|Ceilingfans</v>
      </c>
      <c r="E1435" t="s">
        <v>6820</v>
      </c>
      <c r="F1435" s="2">
        <v>2599</v>
      </c>
      <c r="G1435" s="2">
        <v>4780</v>
      </c>
      <c r="H1435" s="1">
        <v>0.46</v>
      </c>
      <c r="I1435">
        <v>3.9</v>
      </c>
      <c r="J1435" s="4">
        <v>898</v>
      </c>
      <c r="K1435" t="s">
        <v>9217</v>
      </c>
      <c r="P1435" t="s">
        <v>9218</v>
      </c>
      <c r="Q1435" t="s">
        <v>9219</v>
      </c>
      <c r="R1435" t="s">
        <v>9220</v>
      </c>
      <c r="S1435" t="s">
        <v>9221</v>
      </c>
    </row>
    <row r="1436" spans="1:19">
      <c r="A1436" t="s">
        <v>9222</v>
      </c>
      <c r="B1436" t="s">
        <v>9223</v>
      </c>
      <c r="C1436" s="5" t="str">
        <f t="shared" si="22"/>
        <v>Lifelong LLWM105 750-Watt</v>
      </c>
      <c r="D1436" s="5" t="str">
        <f>PROPER(E1436)</f>
        <v>Home&amp;Kitchen|Kitchen&amp;Homeappliances|Smallkitchenappliances|Wafflemakers&amp;Irons</v>
      </c>
      <c r="E1436" t="s">
        <v>8714</v>
      </c>
      <c r="F1436" s="2">
        <v>1199</v>
      </c>
      <c r="G1436" s="2">
        <v>2400</v>
      </c>
      <c r="H1436" s="1">
        <v>0.5</v>
      </c>
      <c r="I1436">
        <v>3.9</v>
      </c>
      <c r="J1436" s="4">
        <v>1202</v>
      </c>
      <c r="K1436" t="s">
        <v>9224</v>
      </c>
      <c r="P1436" t="s">
        <v>9225</v>
      </c>
      <c r="Q1436" t="s">
        <v>9226</v>
      </c>
      <c r="R1436" t="s">
        <v>9227</v>
      </c>
      <c r="S1436" t="s">
        <v>9228</v>
      </c>
    </row>
    <row r="1437" spans="1:19">
      <c r="A1437" t="s">
        <v>9229</v>
      </c>
      <c r="B1437" t="s">
        <v>9230</v>
      </c>
      <c r="C1437" s="5" t="str">
        <f t="shared" si="22"/>
        <v>Kuber Industries Waterproof</v>
      </c>
      <c r="D1437" s="5" t="str">
        <f>PROPER(E1437)</f>
        <v>Home&amp;Kitchen|Homestorage&amp;Organization|Laundryorganization|Laundrybaskets</v>
      </c>
      <c r="E1437" t="s">
        <v>6531</v>
      </c>
      <c r="F1437">
        <v>219</v>
      </c>
      <c r="G1437">
        <v>249</v>
      </c>
      <c r="H1437" s="1">
        <v>0.12</v>
      </c>
      <c r="I1437">
        <v>4</v>
      </c>
      <c r="J1437" s="4">
        <v>1108</v>
      </c>
      <c r="K1437" t="s">
        <v>9231</v>
      </c>
      <c r="P1437" t="s">
        <v>9232</v>
      </c>
      <c r="Q1437" t="s">
        <v>9233</v>
      </c>
      <c r="R1437" t="s">
        <v>9234</v>
      </c>
      <c r="S1437" t="s">
        <v>9235</v>
      </c>
    </row>
    <row r="1438" spans="1:19">
      <c r="A1438" t="s">
        <v>9236</v>
      </c>
      <c r="B1438" t="s">
        <v>9237</v>
      </c>
      <c r="C1438" s="5" t="str">
        <f t="shared" si="22"/>
        <v>Portable, Handy Compact</v>
      </c>
      <c r="D1438" s="5" t="str">
        <f>PROPER(E1438)</f>
        <v>Home&amp;Kitchen|Heating,Cooling&amp;Airquality|Roomheaters|Fanheaters</v>
      </c>
      <c r="E1438" t="s">
        <v>6301</v>
      </c>
      <c r="F1438">
        <v>799</v>
      </c>
      <c r="G1438" s="2">
        <v>1199</v>
      </c>
      <c r="H1438" s="1">
        <v>0.33</v>
      </c>
      <c r="I1438">
        <v>4.4000000000000004</v>
      </c>
      <c r="J1438" s="4">
        <v>17</v>
      </c>
      <c r="K1438" t="s">
        <v>6712</v>
      </c>
      <c r="P1438" t="s">
        <v>9238</v>
      </c>
      <c r="Q1438" t="s">
        <v>9239</v>
      </c>
      <c r="R1438" t="s">
        <v>6715</v>
      </c>
      <c r="S1438" t="s">
        <v>9240</v>
      </c>
    </row>
    <row r="1439" spans="1:19">
      <c r="A1439" t="s">
        <v>9241</v>
      </c>
      <c r="B1439" t="s">
        <v>9242</v>
      </c>
      <c r="C1439" s="5" t="str">
        <f t="shared" si="22"/>
        <v>Karcher WD3 EU</v>
      </c>
      <c r="D1439" s="5" t="str">
        <f>PROPER(E1439)</f>
        <v>Home&amp;Kitchen|Kitchen&amp;Homeappliances|Vacuum,Cleaning&amp;Ironing|Vacuums&amp;Floorcare|Vacuums|Wet-Dryvacuums</v>
      </c>
      <c r="E1439" t="s">
        <v>7277</v>
      </c>
      <c r="F1439" s="2">
        <v>6199</v>
      </c>
      <c r="G1439" s="2">
        <v>10999</v>
      </c>
      <c r="H1439" s="1">
        <v>0.44</v>
      </c>
      <c r="I1439">
        <v>4.2</v>
      </c>
      <c r="J1439" s="4">
        <v>10429</v>
      </c>
      <c r="K1439" t="s">
        <v>9243</v>
      </c>
      <c r="P1439" t="s">
        <v>9244</v>
      </c>
      <c r="Q1439" t="s">
        <v>9245</v>
      </c>
      <c r="R1439" t="s">
        <v>9246</v>
      </c>
      <c r="S1439" t="s">
        <v>9247</v>
      </c>
    </row>
    <row r="1440" spans="1:19">
      <c r="A1440" t="s">
        <v>9248</v>
      </c>
      <c r="B1440" t="s">
        <v>9249</v>
      </c>
      <c r="C1440" s="5" t="str">
        <f t="shared" si="22"/>
        <v>INALSA Air Fryer</v>
      </c>
      <c r="D1440" s="5" t="str">
        <f>PROPER(E1440)</f>
        <v>Home&amp;Kitchen|Kitchen&amp;Homeappliances|Smallkitchenappliances|Deepfatfryers|Airfryers</v>
      </c>
      <c r="E1440" t="s">
        <v>6523</v>
      </c>
      <c r="F1440" s="2">
        <v>6790</v>
      </c>
      <c r="G1440" s="2">
        <v>10995</v>
      </c>
      <c r="H1440" s="1">
        <v>0.38</v>
      </c>
      <c r="I1440">
        <v>4.5</v>
      </c>
      <c r="J1440" s="4">
        <v>3192</v>
      </c>
      <c r="K1440" t="s">
        <v>9250</v>
      </c>
      <c r="P1440" t="s">
        <v>9251</v>
      </c>
      <c r="Q1440" t="s">
        <v>9252</v>
      </c>
      <c r="R1440" t="s">
        <v>9253</v>
      </c>
      <c r="S1440" t="s">
        <v>9254</v>
      </c>
    </row>
    <row r="1441" spans="1:19">
      <c r="A1441" t="s">
        <v>9255</v>
      </c>
      <c r="B1441" t="s">
        <v>9256</v>
      </c>
      <c r="C1441" s="5" t="str">
        <f t="shared" si="22"/>
        <v>AmazonBasics High Speed</v>
      </c>
      <c r="D1441" s="5" t="str">
        <f>PROPER(E1441)</f>
        <v>Home&amp;Kitchen|Heating,Cooling&amp;Airquality|Fans|Pedestalfans</v>
      </c>
      <c r="E1441" t="s">
        <v>9257</v>
      </c>
      <c r="F1441" s="3">
        <v>1982.84</v>
      </c>
      <c r="G1441" s="2">
        <v>3300</v>
      </c>
      <c r="H1441" s="1">
        <v>0.4</v>
      </c>
      <c r="I1441">
        <v>4.0999999999999996</v>
      </c>
      <c r="J1441" s="4">
        <v>5873</v>
      </c>
      <c r="K1441" t="s">
        <v>9258</v>
      </c>
      <c r="P1441" t="s">
        <v>9259</v>
      </c>
      <c r="Q1441" t="s">
        <v>9260</v>
      </c>
      <c r="R1441" t="s">
        <v>9261</v>
      </c>
      <c r="S1441" t="s">
        <v>9262</v>
      </c>
    </row>
    <row r="1442" spans="1:19">
      <c r="A1442" t="s">
        <v>9263</v>
      </c>
      <c r="B1442" t="s">
        <v>9264</v>
      </c>
      <c r="C1442" s="5" t="str">
        <f t="shared" si="22"/>
        <v>Eco Crystal J</v>
      </c>
      <c r="D1442" s="5" t="str">
        <f>PROPER(E1442)</f>
        <v>Home&amp;Kitchen|Kitchen&amp;Homeappliances|Waterpurifiers&amp;Accessories|Waterpurifieraccessories</v>
      </c>
      <c r="E1442" t="s">
        <v>7059</v>
      </c>
      <c r="F1442">
        <v>199</v>
      </c>
      <c r="G1442">
        <v>400</v>
      </c>
      <c r="H1442" s="1">
        <v>0.5</v>
      </c>
      <c r="I1442">
        <v>4.0999999999999996</v>
      </c>
      <c r="J1442" s="4">
        <v>1379</v>
      </c>
      <c r="K1442" t="s">
        <v>9265</v>
      </c>
      <c r="P1442" t="s">
        <v>9266</v>
      </c>
      <c r="Q1442" t="s">
        <v>9267</v>
      </c>
      <c r="R1442" t="s">
        <v>9268</v>
      </c>
      <c r="S1442" t="s">
        <v>9269</v>
      </c>
    </row>
    <row r="1443" spans="1:19">
      <c r="A1443" t="s">
        <v>9270</v>
      </c>
      <c r="B1443" t="s">
        <v>9271</v>
      </c>
      <c r="C1443" s="5" t="str">
        <f t="shared" si="22"/>
        <v>Borosil Rio 1.5</v>
      </c>
      <c r="D1443" s="5" t="str">
        <f>PROPER(E1443)</f>
        <v>Home&amp;Kitchen|Kitchen&amp;Homeappliances|Smallkitchenappliances|Kettles&amp;Hotwaterdispensers|Electrickettles</v>
      </c>
      <c r="E1443" t="s">
        <v>6285</v>
      </c>
      <c r="F1443" s="2">
        <v>1180</v>
      </c>
      <c r="G1443" s="2">
        <v>1440</v>
      </c>
      <c r="H1443" s="1">
        <v>0.18</v>
      </c>
      <c r="I1443">
        <v>4.2</v>
      </c>
      <c r="J1443" s="4">
        <v>1527</v>
      </c>
      <c r="K1443" t="s">
        <v>9272</v>
      </c>
      <c r="P1443" t="s">
        <v>9273</v>
      </c>
      <c r="Q1443" t="s">
        <v>9274</v>
      </c>
      <c r="R1443" t="s">
        <v>9275</v>
      </c>
      <c r="S1443" t="s">
        <v>9276</v>
      </c>
    </row>
    <row r="1444" spans="1:19">
      <c r="A1444" t="s">
        <v>9277</v>
      </c>
      <c r="B1444" t="s">
        <v>9278</v>
      </c>
      <c r="C1444" s="5" t="str">
        <f t="shared" si="22"/>
        <v>Havells Ambrose 1200mm</v>
      </c>
      <c r="D1444" s="5" t="str">
        <f>PROPER(E1444)</f>
        <v>Home&amp;Kitchen|Heating,Cooling&amp;Airquality|Fans|Ceilingfans</v>
      </c>
      <c r="E1444" t="s">
        <v>6820</v>
      </c>
      <c r="F1444" s="2">
        <v>2199</v>
      </c>
      <c r="G1444" s="2">
        <v>3045</v>
      </c>
      <c r="H1444" s="1">
        <v>0.28000000000000003</v>
      </c>
      <c r="I1444">
        <v>4.2</v>
      </c>
      <c r="J1444" s="4">
        <v>2686</v>
      </c>
      <c r="K1444" t="s">
        <v>9279</v>
      </c>
      <c r="P1444" t="s">
        <v>9280</v>
      </c>
      <c r="Q1444" t="s">
        <v>9281</v>
      </c>
      <c r="R1444" t="s">
        <v>9282</v>
      </c>
      <c r="S1444" t="s">
        <v>9283</v>
      </c>
    </row>
    <row r="1445" spans="1:19">
      <c r="A1445" t="s">
        <v>9284</v>
      </c>
      <c r="B1445" t="s">
        <v>9285</v>
      </c>
      <c r="C1445" s="5" t="str">
        <f t="shared" si="22"/>
        <v>PHILIPS Drip Coffee</v>
      </c>
      <c r="D1445" s="5" t="str">
        <f>PROPER(E1445)</f>
        <v>Home&amp;Kitchen|Kitchen&amp;Homeappliances|Coffee,Tea&amp;Espresso|Dripcoffeemachines</v>
      </c>
      <c r="E1445" t="s">
        <v>7044</v>
      </c>
      <c r="F1445" s="2">
        <v>2999</v>
      </c>
      <c r="G1445" s="2">
        <v>3595</v>
      </c>
      <c r="H1445" s="1">
        <v>0.17</v>
      </c>
      <c r="I1445">
        <v>4</v>
      </c>
      <c r="J1445" s="4">
        <v>178</v>
      </c>
      <c r="K1445" t="s">
        <v>9286</v>
      </c>
      <c r="P1445" t="s">
        <v>9287</v>
      </c>
      <c r="Q1445" t="s">
        <v>9288</v>
      </c>
      <c r="R1445" t="s">
        <v>9289</v>
      </c>
      <c r="S1445" t="s">
        <v>9290</v>
      </c>
    </row>
    <row r="1446" spans="1:19">
      <c r="A1446" t="s">
        <v>9291</v>
      </c>
      <c r="B1446" t="s">
        <v>9292</v>
      </c>
      <c r="C1446" s="5" t="str">
        <f t="shared" si="22"/>
        <v>Eureka Forbes Euroclean</v>
      </c>
      <c r="D1446" s="5" t="str">
        <f>PROPER(E1446)</f>
        <v>Home&amp;Kitchen|Kitchen&amp;Homeappliances|Vacuum,Cleaning&amp;Ironing|Vacuums&amp;Floorcare|Vacuumaccessories|Vacuumbags|Handheldbags</v>
      </c>
      <c r="E1446" t="s">
        <v>9293</v>
      </c>
      <c r="F1446">
        <v>253</v>
      </c>
      <c r="G1446">
        <v>500</v>
      </c>
      <c r="H1446" s="1">
        <v>0.49</v>
      </c>
      <c r="I1446">
        <v>4.3</v>
      </c>
      <c r="J1446" s="4">
        <v>2664</v>
      </c>
      <c r="K1446" t="s">
        <v>9294</v>
      </c>
      <c r="P1446" t="s">
        <v>9295</v>
      </c>
      <c r="Q1446" t="s">
        <v>9296</v>
      </c>
      <c r="R1446" t="s">
        <v>9297</v>
      </c>
      <c r="S1446" t="s">
        <v>9298</v>
      </c>
    </row>
    <row r="1447" spans="1:19">
      <c r="A1447" t="s">
        <v>9299</v>
      </c>
      <c r="B1447" t="s">
        <v>9300</v>
      </c>
      <c r="C1447" s="5" t="str">
        <f t="shared" si="22"/>
        <v>Larrito wooden Cool</v>
      </c>
      <c r="D1447" s="5" t="str">
        <f>PROPER(E1447)</f>
        <v>Home&amp;Kitchen|Heating,Cooling&amp;Airquality|Humidifiers</v>
      </c>
      <c r="E1447" t="s">
        <v>8093</v>
      </c>
      <c r="F1447">
        <v>499</v>
      </c>
      <c r="G1447">
        <v>799</v>
      </c>
      <c r="H1447" s="1">
        <v>0.38</v>
      </c>
      <c r="I1447">
        <v>3.6</v>
      </c>
      <c r="J1447" s="4">
        <v>212</v>
      </c>
      <c r="K1447" t="s">
        <v>9301</v>
      </c>
      <c r="P1447" t="s">
        <v>9302</v>
      </c>
      <c r="Q1447" t="s">
        <v>9303</v>
      </c>
      <c r="R1447" t="s">
        <v>9304</v>
      </c>
      <c r="S1447" t="s">
        <v>9305</v>
      </c>
    </row>
    <row r="1448" spans="1:19">
      <c r="A1448" t="s">
        <v>9306</v>
      </c>
      <c r="B1448" t="s">
        <v>9307</v>
      </c>
      <c r="C1448" s="5" t="str">
        <f t="shared" si="22"/>
        <v>Hilton Quartz Heater</v>
      </c>
      <c r="D1448" s="5" t="str">
        <f>PROPER(E1448)</f>
        <v>Home&amp;Kitchen|Heating,Cooling&amp;Airquality|Roomheaters|Electricheaters</v>
      </c>
      <c r="E1448" t="s">
        <v>6293</v>
      </c>
      <c r="F1448" s="2">
        <v>1149</v>
      </c>
      <c r="G1448" s="2">
        <v>1899</v>
      </c>
      <c r="H1448" s="1">
        <v>0.39</v>
      </c>
      <c r="I1448">
        <v>3.5</v>
      </c>
      <c r="J1448" s="4">
        <v>24</v>
      </c>
      <c r="K1448" t="s">
        <v>9308</v>
      </c>
      <c r="P1448" t="s">
        <v>9309</v>
      </c>
      <c r="Q1448" t="s">
        <v>9310</v>
      </c>
      <c r="R1448" t="s">
        <v>9311</v>
      </c>
      <c r="S1448" t="s">
        <v>9312</v>
      </c>
    </row>
    <row r="1449" spans="1:19">
      <c r="A1449" t="s">
        <v>9313</v>
      </c>
      <c r="B1449" t="s">
        <v>9314</v>
      </c>
      <c r="C1449" s="5" t="str">
        <f t="shared" si="22"/>
        <v>Syska SDI-07 1000</v>
      </c>
      <c r="D1449" s="5" t="str">
        <f>PROPER(E1449)</f>
        <v>Home&amp;Kitchen|Kitchen&amp;Homeappliances|Vacuum,Cleaning&amp;Ironing|Irons,Steamers&amp;Accessories|Irons|Dryirons</v>
      </c>
      <c r="E1449" t="s">
        <v>6398</v>
      </c>
      <c r="F1449">
        <v>457</v>
      </c>
      <c r="G1449">
        <v>799</v>
      </c>
      <c r="H1449" s="1">
        <v>0.43</v>
      </c>
      <c r="I1449">
        <v>4.3</v>
      </c>
      <c r="J1449" s="4">
        <v>1868</v>
      </c>
      <c r="K1449" t="s">
        <v>9315</v>
      </c>
      <c r="P1449" t="s">
        <v>9316</v>
      </c>
      <c r="Q1449" t="s">
        <v>9317</v>
      </c>
      <c r="R1449" t="s">
        <v>9318</v>
      </c>
      <c r="S1449" t="s">
        <v>9319</v>
      </c>
    </row>
    <row r="1450" spans="1:19">
      <c r="A1450" t="s">
        <v>9320</v>
      </c>
      <c r="B1450" t="s">
        <v>9321</v>
      </c>
      <c r="C1450" s="5" t="str">
        <f t="shared" si="22"/>
        <v>IKEA Milk Frother</v>
      </c>
      <c r="D1450" s="5" t="str">
        <f>PROPER(E1450)</f>
        <v>Home&amp;Kitchen|Kitchen&amp;Homeappliances|Coffee,Tea&amp;Espresso|Milkfrothers</v>
      </c>
      <c r="E1450" t="s">
        <v>8064</v>
      </c>
      <c r="F1450">
        <v>229</v>
      </c>
      <c r="G1450">
        <v>399</v>
      </c>
      <c r="H1450" s="1">
        <v>0.43</v>
      </c>
      <c r="I1450">
        <v>3.6</v>
      </c>
      <c r="J1450" s="4">
        <v>451</v>
      </c>
      <c r="K1450" t="s">
        <v>9322</v>
      </c>
      <c r="P1450" t="s">
        <v>9323</v>
      </c>
      <c r="Q1450" t="s">
        <v>9324</v>
      </c>
      <c r="R1450" t="s">
        <v>9325</v>
      </c>
      <c r="S1450" t="s">
        <v>9326</v>
      </c>
    </row>
    <row r="1451" spans="1:19">
      <c r="A1451" t="s">
        <v>9327</v>
      </c>
      <c r="B1451" t="s">
        <v>9328</v>
      </c>
      <c r="C1451" s="5" t="str">
        <f t="shared" si="22"/>
        <v>IONIX Tap filter</v>
      </c>
      <c r="D1451" s="5" t="str">
        <f>PROPER(E1451)</f>
        <v>Home&amp;Kitchen|Kitchen&amp;Homeappliances|Waterpurifiers&amp;Accessories|Waterpurifieraccessories</v>
      </c>
      <c r="E1451" t="s">
        <v>7059</v>
      </c>
      <c r="F1451">
        <v>199</v>
      </c>
      <c r="G1451">
        <v>699</v>
      </c>
      <c r="H1451" s="1">
        <v>0.72</v>
      </c>
      <c r="I1451">
        <v>2.9</v>
      </c>
      <c r="J1451" s="4">
        <v>159</v>
      </c>
      <c r="K1451" t="s">
        <v>9329</v>
      </c>
      <c r="P1451" t="s">
        <v>9330</v>
      </c>
      <c r="Q1451" t="s">
        <v>9331</v>
      </c>
      <c r="R1451" t="s">
        <v>9332</v>
      </c>
      <c r="S1451" t="s">
        <v>9333</v>
      </c>
    </row>
    <row r="1452" spans="1:19">
      <c r="A1452" t="s">
        <v>9334</v>
      </c>
      <c r="B1452" t="s">
        <v>9335</v>
      </c>
      <c r="C1452" s="5" t="str">
        <f t="shared" si="22"/>
        <v>Kitchengenix's Mini Waffle</v>
      </c>
      <c r="D1452" s="5" t="str">
        <f>PROPER(E1452)</f>
        <v>Home&amp;Kitchen|Kitchen&amp;Homeappliances|Smallkitchenappliances|Wafflemakers&amp;Irons</v>
      </c>
      <c r="E1452" t="s">
        <v>8714</v>
      </c>
      <c r="F1452">
        <v>899</v>
      </c>
      <c r="G1452" s="2">
        <v>1999</v>
      </c>
      <c r="H1452" s="1">
        <v>0.55000000000000004</v>
      </c>
      <c r="I1452">
        <v>4.2</v>
      </c>
      <c r="J1452" s="4">
        <v>39</v>
      </c>
      <c r="K1452" t="s">
        <v>9336</v>
      </c>
      <c r="P1452" t="s">
        <v>9337</v>
      </c>
      <c r="Q1452" t="s">
        <v>9338</v>
      </c>
      <c r="R1452" t="s">
        <v>9339</v>
      </c>
      <c r="S1452" t="s">
        <v>9340</v>
      </c>
    </row>
    <row r="1453" spans="1:19">
      <c r="A1453" t="s">
        <v>9341</v>
      </c>
      <c r="B1453" t="s">
        <v>9342</v>
      </c>
      <c r="C1453" s="5" t="str">
        <f t="shared" si="22"/>
        <v>Bajaj HM-01 Powerful</v>
      </c>
      <c r="D1453" s="5" t="str">
        <f>PROPER(E1453)</f>
        <v>Home&amp;Kitchen|Kitchen&amp;Homeappliances|Smallkitchenappliances|Handmixers</v>
      </c>
      <c r="E1453" t="s">
        <v>7568</v>
      </c>
      <c r="F1453" s="2">
        <v>1499</v>
      </c>
      <c r="G1453" s="2">
        <v>2199</v>
      </c>
      <c r="H1453" s="1">
        <v>0.32</v>
      </c>
      <c r="I1453">
        <v>4.4000000000000004</v>
      </c>
      <c r="J1453" s="4">
        <v>6531</v>
      </c>
      <c r="K1453" t="s">
        <v>9343</v>
      </c>
      <c r="P1453" t="s">
        <v>9344</v>
      </c>
      <c r="Q1453" t="s">
        <v>9345</v>
      </c>
      <c r="R1453" t="s">
        <v>9346</v>
      </c>
      <c r="S1453" t="s">
        <v>9347</v>
      </c>
    </row>
    <row r="1454" spans="1:19">
      <c r="A1454" t="s">
        <v>9348</v>
      </c>
      <c r="B1454" t="s">
        <v>9349</v>
      </c>
      <c r="C1454" s="5" t="str">
        <f t="shared" si="22"/>
        <v>KNOWZA Electric Handheld</v>
      </c>
      <c r="D1454" s="5" t="str">
        <f>PROPER(E1454)</f>
        <v>Home&amp;Kitchen|Kitchen&amp;Homeappliances|Smallkitchenappliances|Handblenders</v>
      </c>
      <c r="E1454" t="s">
        <v>6390</v>
      </c>
      <c r="F1454">
        <v>426</v>
      </c>
      <c r="G1454">
        <v>999</v>
      </c>
      <c r="H1454" s="1">
        <v>0.56999999999999995</v>
      </c>
      <c r="I1454">
        <v>4.0999999999999996</v>
      </c>
      <c r="J1454" s="4">
        <v>222</v>
      </c>
      <c r="K1454" t="s">
        <v>9350</v>
      </c>
      <c r="P1454" t="s">
        <v>9351</v>
      </c>
      <c r="Q1454" t="s">
        <v>9352</v>
      </c>
      <c r="R1454" t="s">
        <v>9353</v>
      </c>
      <c r="S1454" t="s">
        <v>9354</v>
      </c>
    </row>
    <row r="1455" spans="1:19">
      <c r="A1455" t="s">
        <v>9355</v>
      </c>
      <c r="B1455" t="s">
        <v>9356</v>
      </c>
      <c r="C1455" s="5" t="str">
        <f t="shared" si="22"/>
        <v>Usha Hc 812</v>
      </c>
      <c r="D1455" s="5" t="str">
        <f>PROPER(E1455)</f>
        <v>Home&amp;Kitchen|Heating,Cooling&amp;Airquality|Roomheaters|Fanheaters</v>
      </c>
      <c r="E1455" t="s">
        <v>6301</v>
      </c>
      <c r="F1455" s="2">
        <v>2320</v>
      </c>
      <c r="G1455" s="2">
        <v>3290</v>
      </c>
      <c r="H1455" s="1">
        <v>0.28999999999999998</v>
      </c>
      <c r="I1455">
        <v>3.8</v>
      </c>
      <c r="J1455" s="4">
        <v>195</v>
      </c>
      <c r="K1455" t="s">
        <v>9357</v>
      </c>
      <c r="P1455" t="s">
        <v>9358</v>
      </c>
      <c r="Q1455" t="s">
        <v>9359</v>
      </c>
      <c r="R1455" t="s">
        <v>9360</v>
      </c>
      <c r="S1455" t="s">
        <v>9361</v>
      </c>
    </row>
    <row r="1456" spans="1:19">
      <c r="A1456" t="s">
        <v>9362</v>
      </c>
      <c r="B1456" t="s">
        <v>9363</v>
      </c>
      <c r="C1456" s="5" t="str">
        <f t="shared" si="22"/>
        <v>akiara - Makes</v>
      </c>
      <c r="D1456" s="5" t="str">
        <f>PROPER(E1456)</f>
        <v>Home&amp;Kitchen|Kitchen&amp;Homeappliances|Sewingmachines&amp;Accessories|Sewing&amp;Embroiderymachines</v>
      </c>
      <c r="E1456" t="s">
        <v>7503</v>
      </c>
      <c r="F1456" s="2">
        <v>1563</v>
      </c>
      <c r="G1456" s="2">
        <v>3098</v>
      </c>
      <c r="H1456" s="1">
        <v>0.5</v>
      </c>
      <c r="I1456">
        <v>3.5</v>
      </c>
      <c r="J1456" s="4">
        <v>2283</v>
      </c>
      <c r="K1456" t="s">
        <v>9364</v>
      </c>
      <c r="P1456" t="s">
        <v>9365</v>
      </c>
      <c r="Q1456" t="s">
        <v>9366</v>
      </c>
      <c r="R1456" t="s">
        <v>9367</v>
      </c>
      <c r="S1456" t="s">
        <v>9368</v>
      </c>
    </row>
    <row r="1457" spans="1:19">
      <c r="A1457" t="s">
        <v>9369</v>
      </c>
      <c r="B1457" t="s">
        <v>9370</v>
      </c>
      <c r="C1457" s="5" t="str">
        <f t="shared" si="22"/>
        <v>USHA 1212 PTC</v>
      </c>
      <c r="D1457" s="5" t="str">
        <f>PROPER(E1457)</f>
        <v>Home&amp;Kitchen|Heating,Cooling&amp;Airquality|Roomheaters|Electricheaters</v>
      </c>
      <c r="E1457" t="s">
        <v>6293</v>
      </c>
      <c r="F1457" s="3">
        <v>3487.77</v>
      </c>
      <c r="G1457" s="2">
        <v>4990</v>
      </c>
      <c r="H1457" s="1">
        <v>0.3</v>
      </c>
      <c r="I1457">
        <v>4.0999999999999996</v>
      </c>
      <c r="J1457" s="4">
        <v>1127</v>
      </c>
      <c r="K1457" t="s">
        <v>9371</v>
      </c>
      <c r="P1457" t="s">
        <v>9372</v>
      </c>
      <c r="Q1457" t="s">
        <v>9373</v>
      </c>
      <c r="R1457" t="s">
        <v>9374</v>
      </c>
      <c r="S1457" t="s">
        <v>9375</v>
      </c>
    </row>
    <row r="1458" spans="1:19">
      <c r="A1458" t="s">
        <v>9376</v>
      </c>
      <c r="B1458" t="s">
        <v>9377</v>
      </c>
      <c r="C1458" s="5" t="str">
        <f t="shared" si="22"/>
        <v>4 in 1</v>
      </c>
      <c r="D1458" s="5" t="str">
        <f>PROPER(E1458)</f>
        <v>Home&amp;Kitchen|Kitchen&amp;Homeappliances|Smallkitchenappliances|Minifoodprocessors&amp;Choppers</v>
      </c>
      <c r="E1458" t="s">
        <v>6747</v>
      </c>
      <c r="F1458">
        <v>498</v>
      </c>
      <c r="G1458" s="2">
        <v>1200</v>
      </c>
      <c r="H1458" s="1">
        <v>0.59</v>
      </c>
      <c r="I1458">
        <v>3.2</v>
      </c>
      <c r="J1458" s="4">
        <v>113</v>
      </c>
      <c r="K1458" t="s">
        <v>9378</v>
      </c>
      <c r="P1458" t="s">
        <v>9379</v>
      </c>
      <c r="Q1458" t="s">
        <v>9380</v>
      </c>
      <c r="R1458" t="s">
        <v>9381</v>
      </c>
      <c r="S1458" t="s">
        <v>9382</v>
      </c>
    </row>
    <row r="1459" spans="1:19">
      <c r="A1459" t="s">
        <v>9383</v>
      </c>
      <c r="B1459" t="s">
        <v>9384</v>
      </c>
      <c r="C1459" s="5" t="str">
        <f t="shared" si="22"/>
        <v>Philips HD9306/06 1.5-Litre</v>
      </c>
      <c r="D1459" s="5" t="str">
        <f>PROPER(E1459)</f>
        <v>Home&amp;Kitchen|Kitchen&amp;Homeappliances|Smallkitchenappliances|Kettles&amp;Hotwaterdispensers|Electrickettles</v>
      </c>
      <c r="E1459" t="s">
        <v>6285</v>
      </c>
      <c r="F1459" s="2">
        <v>2695</v>
      </c>
      <c r="G1459" s="2">
        <v>2695</v>
      </c>
      <c r="H1459" s="1">
        <v>0</v>
      </c>
      <c r="I1459">
        <v>4.4000000000000004</v>
      </c>
      <c r="J1459" s="4">
        <v>2518</v>
      </c>
      <c r="K1459" t="s">
        <v>9385</v>
      </c>
      <c r="P1459" t="s">
        <v>9386</v>
      </c>
      <c r="Q1459" t="s">
        <v>9387</v>
      </c>
      <c r="R1459" t="s">
        <v>9388</v>
      </c>
      <c r="S1459" t="s">
        <v>9389</v>
      </c>
    </row>
    <row r="1460" spans="1:19">
      <c r="A1460" t="s">
        <v>9390</v>
      </c>
      <c r="B1460" t="s">
        <v>9391</v>
      </c>
      <c r="C1460" s="5" t="str">
        <f t="shared" si="22"/>
        <v>Libra Room Heater</v>
      </c>
      <c r="D1460" s="5" t="str">
        <f>PROPER(E1460)</f>
        <v>Home&amp;Kitchen|Heating,Cooling&amp;Airquality|Roomheaters|Electricheaters</v>
      </c>
      <c r="E1460" t="s">
        <v>6293</v>
      </c>
      <c r="F1460">
        <v>949</v>
      </c>
      <c r="G1460" s="2">
        <v>2299</v>
      </c>
      <c r="H1460" s="1">
        <v>0.59</v>
      </c>
      <c r="I1460">
        <v>3.6</v>
      </c>
      <c r="J1460" s="4">
        <v>550</v>
      </c>
      <c r="K1460" t="s">
        <v>9392</v>
      </c>
      <c r="P1460" t="s">
        <v>9393</v>
      </c>
      <c r="Q1460" t="s">
        <v>9394</v>
      </c>
      <c r="R1460" t="s">
        <v>9395</v>
      </c>
      <c r="S1460" t="s">
        <v>9396</v>
      </c>
    </row>
    <row r="1461" spans="1:19">
      <c r="A1461" t="s">
        <v>9397</v>
      </c>
      <c r="B1461" t="s">
        <v>9398</v>
      </c>
      <c r="C1461" s="5" t="str">
        <f t="shared" si="22"/>
        <v>NGI Store 2</v>
      </c>
      <c r="D1461" s="5" t="str">
        <f>PROPER(E1461)</f>
        <v>Home&amp;Kitchen|Kitchen&amp;Homeappliances|Vacuum,Cleaning&amp;Ironing|Irons,Steamers&amp;Accessories|Lintshavers</v>
      </c>
      <c r="E1461" t="s">
        <v>6309</v>
      </c>
      <c r="F1461">
        <v>199</v>
      </c>
      <c r="G1461">
        <v>999</v>
      </c>
      <c r="H1461" s="1">
        <v>0.8</v>
      </c>
      <c r="I1461">
        <v>3.1</v>
      </c>
      <c r="J1461" s="4">
        <v>2</v>
      </c>
      <c r="K1461" t="s">
        <v>9399</v>
      </c>
      <c r="P1461" t="s">
        <v>9400</v>
      </c>
      <c r="Q1461" t="s">
        <v>9401</v>
      </c>
      <c r="R1461" t="s">
        <v>9402</v>
      </c>
      <c r="S1461" t="s">
        <v>9403</v>
      </c>
    </row>
    <row r="1462" spans="1:19">
      <c r="A1462" t="s">
        <v>9404</v>
      </c>
      <c r="B1462" t="s">
        <v>9405</v>
      </c>
      <c r="C1462" s="5" t="str">
        <f t="shared" si="22"/>
        <v>Noir Aqua -</v>
      </c>
      <c r="D1462" s="5" t="str">
        <f>PROPER(E1462)</f>
        <v>Home&amp;Kitchen|Kitchen&amp;Homeappliances|Waterpurifiers&amp;Accessories|Waterpurifieraccessories</v>
      </c>
      <c r="E1462" t="s">
        <v>7059</v>
      </c>
      <c r="F1462">
        <v>379</v>
      </c>
      <c r="G1462">
        <v>919</v>
      </c>
      <c r="H1462" s="1">
        <v>0.59</v>
      </c>
      <c r="I1462">
        <v>4</v>
      </c>
      <c r="J1462" s="4">
        <v>1090</v>
      </c>
      <c r="K1462" t="s">
        <v>9406</v>
      </c>
      <c r="P1462" t="s">
        <v>9407</v>
      </c>
      <c r="Q1462" t="s">
        <v>9408</v>
      </c>
      <c r="R1462" t="s">
        <v>9409</v>
      </c>
      <c r="S1462" t="s">
        <v>9410</v>
      </c>
    </row>
    <row r="1463" spans="1:19">
      <c r="A1463" t="s">
        <v>9411</v>
      </c>
      <c r="B1463" t="s">
        <v>9412</v>
      </c>
      <c r="C1463" s="5" t="str">
        <f t="shared" si="22"/>
        <v>Prestige Delight PRWO</v>
      </c>
      <c r="D1463" s="5" t="str">
        <f>PROPER(E1463)</f>
        <v>Home&amp;Kitchen|Kitchen&amp;Homeappliances|Smallkitchenappliances|Rice&amp;Pastacookers</v>
      </c>
      <c r="E1463" t="s">
        <v>7103</v>
      </c>
      <c r="F1463" s="2">
        <v>2280</v>
      </c>
      <c r="G1463" s="2">
        <v>3045</v>
      </c>
      <c r="H1463" s="1">
        <v>0.25</v>
      </c>
      <c r="I1463">
        <v>4.0999999999999996</v>
      </c>
      <c r="J1463" s="4">
        <v>4118</v>
      </c>
      <c r="K1463" t="s">
        <v>9413</v>
      </c>
      <c r="P1463" t="s">
        <v>9414</v>
      </c>
      <c r="Q1463" t="s">
        <v>9415</v>
      </c>
      <c r="R1463" t="s">
        <v>9416</v>
      </c>
      <c r="S1463" t="s">
        <v>9417</v>
      </c>
    </row>
    <row r="1464" spans="1:19">
      <c r="A1464" t="s">
        <v>9418</v>
      </c>
      <c r="B1464" t="s">
        <v>9419</v>
      </c>
      <c r="C1464" s="5" t="str">
        <f t="shared" si="22"/>
        <v>Bajaj Majesty RX10</v>
      </c>
      <c r="D1464" s="5" t="str">
        <f>PROPER(E1464)</f>
        <v>Home&amp;Kitchen|Heating,Cooling&amp;Airquality|Roomheaters|Heatconvectors</v>
      </c>
      <c r="E1464" t="s">
        <v>6950</v>
      </c>
      <c r="F1464" s="2">
        <v>2219</v>
      </c>
      <c r="G1464" s="2">
        <v>3080</v>
      </c>
      <c r="H1464" s="1">
        <v>0.28000000000000003</v>
      </c>
      <c r="I1464">
        <v>3.6</v>
      </c>
      <c r="J1464" s="4">
        <v>468</v>
      </c>
      <c r="K1464" t="s">
        <v>9420</v>
      </c>
      <c r="P1464" t="s">
        <v>9421</v>
      </c>
      <c r="Q1464" t="s">
        <v>9422</v>
      </c>
      <c r="R1464" t="s">
        <v>9423</v>
      </c>
      <c r="S1464" t="s">
        <v>9424</v>
      </c>
    </row>
    <row r="1465" spans="1:19">
      <c r="A1465" t="s">
        <v>9425</v>
      </c>
      <c r="B1465" t="s">
        <v>9426</v>
      </c>
      <c r="C1465" s="5" t="str">
        <f t="shared" si="22"/>
        <v>Havells Ventil Air</v>
      </c>
      <c r="D1465" s="5" t="str">
        <f>PROPER(E1465)</f>
        <v>Home&amp;Kitchen|Heating,Cooling&amp;Airquality|Fans|Exhaustfans</v>
      </c>
      <c r="E1465" t="s">
        <v>7029</v>
      </c>
      <c r="F1465" s="2">
        <v>1399</v>
      </c>
      <c r="G1465" s="2">
        <v>1890</v>
      </c>
      <c r="H1465" s="1">
        <v>0.26</v>
      </c>
      <c r="I1465">
        <v>4</v>
      </c>
      <c r="J1465" s="4">
        <v>8031</v>
      </c>
      <c r="K1465" t="s">
        <v>9427</v>
      </c>
      <c r="P1465" t="s">
        <v>9428</v>
      </c>
      <c r="Q1465" t="s">
        <v>9429</v>
      </c>
      <c r="R1465" t="s">
        <v>9430</v>
      </c>
      <c r="S1465" t="s">
        <v>9431</v>
      </c>
    </row>
    <row r="1466" spans="1:19">
      <c r="A1466" t="s">
        <v>9432</v>
      </c>
      <c r="B1466" t="s">
        <v>9433</v>
      </c>
      <c r="C1466" s="5" t="str">
        <f t="shared" si="22"/>
        <v>Borosil Jumbo 1000-Watt</v>
      </c>
      <c r="D1466" s="5" t="str">
        <f>PROPER(E1466)</f>
        <v>Home&amp;Kitchen|Kitchen&amp;Homeappliances|Smallkitchenappliances|Sandwichmakers</v>
      </c>
      <c r="E1466" t="s">
        <v>6655</v>
      </c>
      <c r="F1466" s="2">
        <v>2863</v>
      </c>
      <c r="G1466" s="2">
        <v>3690</v>
      </c>
      <c r="H1466" s="1">
        <v>0.22</v>
      </c>
      <c r="I1466">
        <v>4.3</v>
      </c>
      <c r="J1466" s="4">
        <v>6987</v>
      </c>
      <c r="K1466" t="s">
        <v>9434</v>
      </c>
      <c r="P1466" t="s">
        <v>9435</v>
      </c>
      <c r="Q1466" t="s">
        <v>9489</v>
      </c>
      <c r="R1466" t="s">
        <v>9436</v>
      </c>
      <c r="S1466" t="s">
        <v>9437</v>
      </c>
    </row>
  </sheetData>
  <pageMargins left="0.75" right="0.75" top="1" bottom="1" header="0.5" footer="0.5"/>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Sheet5</vt:lpstr>
      <vt:lpstr>AMAZON1</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ADMIN 2</cp:lastModifiedBy>
  <dcterms:created xsi:type="dcterms:W3CDTF">2025-05-26T18:46:29Z</dcterms:created>
  <dcterms:modified xsi:type="dcterms:W3CDTF">2025-07-04T11:53:46Z</dcterms:modified>
</cp:coreProperties>
</file>