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Wonchul CHOI\Downloads\"/>
    </mc:Choice>
  </mc:AlternateContent>
  <xr:revisionPtr revIDLastSave="0" documentId="13_ncr:1_{D1E0DC90-E17F-418B-AD25-54184A7FC094}" xr6:coauthVersionLast="47" xr6:coauthVersionMax="47" xr10:uidLastSave="{00000000-0000-0000-0000-000000000000}"/>
  <bookViews>
    <workbookView xWindow="38280" yWindow="-5835" windowWidth="16440" windowHeight="28440" firstSheet="7" activeTab="9" xr2:uid="{52E74304-AD1D-40C3-9249-7E98B576624F}"/>
  </bookViews>
  <sheets>
    <sheet name="주소좌표변환" sheetId="12" r:id="rId1"/>
    <sheet name="getXYcoordinate" sheetId="11" r:id="rId2"/>
    <sheet name="건축물대장소유자정보조회서비스" sheetId="9" r:id="rId3"/>
    <sheet name="getArchitecturePossessionInfo" sheetId="10" r:id="rId4"/>
    <sheet name="건축물대장정보서비스" sheetId="8" r:id="rId5"/>
    <sheet name="getBrBasisOulnInfo" sheetId="2" r:id="rId6"/>
    <sheet name="getBrRecapTitleInfo" sheetId="3" r:id="rId7"/>
    <sheet name="getBrTitleInfo" sheetId="4" r:id="rId8"/>
    <sheet name="getBrFlrOulnInfo" sheetId="5" r:id="rId9"/>
    <sheet name="getBrExposPubuseAreaInfo" sheetId="6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6" l="1"/>
  <c r="G2" i="6"/>
  <c r="F2" i="6"/>
  <c r="E2" i="6"/>
  <c r="H2" i="5"/>
  <c r="G2" i="5"/>
  <c r="F2" i="5"/>
  <c r="E2" i="5"/>
  <c r="H2" i="4"/>
  <c r="G2" i="4"/>
  <c r="F2" i="4"/>
  <c r="E2" i="4"/>
  <c r="H2" i="3"/>
  <c r="G2" i="3"/>
  <c r="F2" i="3"/>
  <c r="E2" i="3"/>
  <c r="H2" i="2"/>
  <c r="G2" i="2"/>
  <c r="F2" i="2"/>
  <c r="E2" i="2"/>
  <c r="G2" i="10"/>
  <c r="F2" i="10"/>
  <c r="E2" i="10"/>
  <c r="D2" i="10"/>
  <c r="G2" i="11"/>
  <c r="F2" i="11"/>
  <c r="E2" i="11"/>
  <c r="D2" i="11"/>
  <c r="D4" i="11" l="1"/>
  <c r="E4" i="11"/>
  <c r="F4" i="11"/>
  <c r="G4" i="11"/>
  <c r="D5" i="11"/>
  <c r="E5" i="11"/>
  <c r="F5" i="11"/>
  <c r="G5" i="11"/>
  <c r="D6" i="11"/>
  <c r="E6" i="11"/>
  <c r="F6" i="11"/>
  <c r="G6" i="11"/>
  <c r="D7" i="11"/>
  <c r="E7" i="11"/>
  <c r="F7" i="11"/>
  <c r="G7" i="11"/>
  <c r="D8" i="11"/>
  <c r="E8" i="11"/>
  <c r="F8" i="11"/>
  <c r="G8" i="11"/>
  <c r="D9" i="11"/>
  <c r="E9" i="11"/>
  <c r="F9" i="11"/>
  <c r="G9" i="11"/>
  <c r="D10" i="11"/>
  <c r="E10" i="11"/>
  <c r="F10" i="11"/>
  <c r="G10" i="11"/>
  <c r="D11" i="11"/>
  <c r="E11" i="11"/>
  <c r="F11" i="11"/>
  <c r="G11" i="11"/>
  <c r="D12" i="11"/>
  <c r="E12" i="11"/>
  <c r="F12" i="11"/>
  <c r="G12" i="11"/>
  <c r="D13" i="11"/>
  <c r="E13" i="11"/>
  <c r="F13" i="11"/>
  <c r="G13" i="11"/>
  <c r="D14" i="11"/>
  <c r="E14" i="11"/>
  <c r="F14" i="11"/>
  <c r="G14" i="11"/>
  <c r="D15" i="11"/>
  <c r="E15" i="11"/>
  <c r="F15" i="11"/>
  <c r="G15" i="11"/>
  <c r="D16" i="11"/>
  <c r="E16" i="11"/>
  <c r="F16" i="11"/>
  <c r="G16" i="11"/>
  <c r="D17" i="11"/>
  <c r="E17" i="11"/>
  <c r="F17" i="11"/>
  <c r="G17" i="11"/>
  <c r="G3" i="11"/>
  <c r="F3" i="11"/>
  <c r="E3" i="11"/>
  <c r="D3" i="11"/>
  <c r="H6" i="6"/>
  <c r="H16" i="6"/>
  <c r="H19" i="6"/>
  <c r="H22" i="6"/>
  <c r="H32" i="6"/>
  <c r="H35" i="6"/>
  <c r="H38" i="6"/>
  <c r="H7" i="5"/>
  <c r="H10" i="5"/>
  <c r="H11" i="5"/>
  <c r="H12" i="5"/>
  <c r="H23" i="5"/>
  <c r="H26" i="5"/>
  <c r="H27" i="5"/>
  <c r="H28" i="5"/>
  <c r="H39" i="5"/>
  <c r="H7" i="4"/>
  <c r="H22" i="4"/>
  <c r="H23" i="4"/>
  <c r="H31" i="4"/>
  <c r="H38" i="4"/>
  <c r="H39" i="4"/>
  <c r="H43" i="4"/>
  <c r="H46" i="4"/>
  <c r="H48" i="4"/>
  <c r="H51" i="4"/>
  <c r="H54" i="4"/>
  <c r="H55" i="4"/>
  <c r="H59" i="4"/>
  <c r="H62" i="4"/>
  <c r="H64" i="4"/>
  <c r="H67" i="4"/>
  <c r="H70" i="4"/>
  <c r="H71" i="4"/>
  <c r="H75" i="4"/>
  <c r="H78" i="4"/>
  <c r="H80" i="4"/>
  <c r="H83" i="4"/>
  <c r="H5" i="3"/>
  <c r="H21" i="3"/>
  <c r="H37" i="3"/>
  <c r="H53" i="3"/>
  <c r="H3" i="3"/>
  <c r="H17" i="2"/>
  <c r="H18" i="2"/>
  <c r="H21" i="2"/>
  <c r="H24" i="2"/>
  <c r="H27" i="2"/>
  <c r="H28" i="2"/>
  <c r="H29" i="2"/>
  <c r="H33" i="2"/>
  <c r="H34" i="2"/>
  <c r="H3" i="2"/>
  <c r="D40" i="6"/>
  <c r="H40" i="6" s="1"/>
  <c r="D41" i="6"/>
  <c r="H41" i="6" s="1"/>
  <c r="D42" i="6"/>
  <c r="H42" i="6" s="1"/>
  <c r="D43" i="6"/>
  <c r="H43" i="6" s="1"/>
  <c r="D44" i="6"/>
  <c r="H44" i="6" s="1"/>
  <c r="D45" i="6"/>
  <c r="H45" i="6" s="1"/>
  <c r="D39" i="6"/>
  <c r="H39" i="6" s="1"/>
  <c r="D38" i="6"/>
  <c r="D37" i="6"/>
  <c r="H37" i="6" s="1"/>
  <c r="D36" i="6"/>
  <c r="H36" i="6" s="1"/>
  <c r="D35" i="6"/>
  <c r="D34" i="6"/>
  <c r="H34" i="6" s="1"/>
  <c r="D33" i="6"/>
  <c r="H33" i="6" s="1"/>
  <c r="D32" i="6"/>
  <c r="D31" i="6"/>
  <c r="H31" i="6" s="1"/>
  <c r="D30" i="6"/>
  <c r="H30" i="6" s="1"/>
  <c r="D29" i="6"/>
  <c r="H29" i="6" s="1"/>
  <c r="D28" i="6"/>
  <c r="H28" i="6" s="1"/>
  <c r="D27" i="6"/>
  <c r="H27" i="6" s="1"/>
  <c r="D26" i="6"/>
  <c r="H26" i="6" s="1"/>
  <c r="D25" i="6"/>
  <c r="H25" i="6" s="1"/>
  <c r="D24" i="6"/>
  <c r="H24" i="6" s="1"/>
  <c r="D23" i="6"/>
  <c r="H23" i="6" s="1"/>
  <c r="D22" i="6"/>
  <c r="D21" i="6"/>
  <c r="H21" i="6" s="1"/>
  <c r="D20" i="6"/>
  <c r="H20" i="6" s="1"/>
  <c r="D19" i="6"/>
  <c r="D18" i="6"/>
  <c r="H18" i="6" s="1"/>
  <c r="D17" i="6"/>
  <c r="H17" i="6" s="1"/>
  <c r="D16" i="6"/>
  <c r="D15" i="6"/>
  <c r="H15" i="6" s="1"/>
  <c r="D14" i="6"/>
  <c r="H14" i="6" s="1"/>
  <c r="D13" i="6"/>
  <c r="H13" i="6" s="1"/>
  <c r="D12" i="6"/>
  <c r="H12" i="6" s="1"/>
  <c r="D11" i="6"/>
  <c r="H11" i="6" s="1"/>
  <c r="D10" i="6"/>
  <c r="H10" i="6" s="1"/>
  <c r="D9" i="6"/>
  <c r="H9" i="6" s="1"/>
  <c r="D8" i="6"/>
  <c r="H8" i="6" s="1"/>
  <c r="D7" i="6"/>
  <c r="H7" i="6" s="1"/>
  <c r="D6" i="6"/>
  <c r="D5" i="6"/>
  <c r="H5" i="6" s="1"/>
  <c r="D4" i="6"/>
  <c r="H4" i="6" s="1"/>
  <c r="D3" i="6"/>
  <c r="H3" i="6" s="1"/>
  <c r="D39" i="5"/>
  <c r="D38" i="5"/>
  <c r="H38" i="5" s="1"/>
  <c r="D37" i="5"/>
  <c r="H37" i="5" s="1"/>
  <c r="D36" i="5"/>
  <c r="H36" i="5" s="1"/>
  <c r="D35" i="5"/>
  <c r="H35" i="5" s="1"/>
  <c r="D34" i="5"/>
  <c r="H34" i="5" s="1"/>
  <c r="D33" i="5"/>
  <c r="H33" i="5" s="1"/>
  <c r="D32" i="5"/>
  <c r="H32" i="5" s="1"/>
  <c r="D31" i="5"/>
  <c r="H31" i="5" s="1"/>
  <c r="D30" i="5"/>
  <c r="H30" i="5" s="1"/>
  <c r="D29" i="5"/>
  <c r="H29" i="5" s="1"/>
  <c r="D28" i="5"/>
  <c r="D27" i="5"/>
  <c r="D26" i="5"/>
  <c r="D25" i="5"/>
  <c r="H25" i="5" s="1"/>
  <c r="D24" i="5"/>
  <c r="H24" i="5" s="1"/>
  <c r="D23" i="5"/>
  <c r="D22" i="5"/>
  <c r="H22" i="5" s="1"/>
  <c r="D21" i="5"/>
  <c r="H21" i="5" s="1"/>
  <c r="D20" i="5"/>
  <c r="H20" i="5" s="1"/>
  <c r="D19" i="5"/>
  <c r="H19" i="5" s="1"/>
  <c r="D18" i="5"/>
  <c r="H18" i="5" s="1"/>
  <c r="D17" i="5"/>
  <c r="H17" i="5" s="1"/>
  <c r="D16" i="5"/>
  <c r="H16" i="5" s="1"/>
  <c r="D15" i="5"/>
  <c r="H15" i="5" s="1"/>
  <c r="D14" i="5"/>
  <c r="H14" i="5" s="1"/>
  <c r="D13" i="5"/>
  <c r="H13" i="5" s="1"/>
  <c r="D12" i="5"/>
  <c r="D11" i="5"/>
  <c r="D10" i="5"/>
  <c r="D9" i="5"/>
  <c r="H9" i="5" s="1"/>
  <c r="D8" i="5"/>
  <c r="H8" i="5" s="1"/>
  <c r="D7" i="5"/>
  <c r="D6" i="5"/>
  <c r="H6" i="5" s="1"/>
  <c r="D5" i="5"/>
  <c r="H5" i="5" s="1"/>
  <c r="D4" i="5"/>
  <c r="H4" i="5" s="1"/>
  <c r="D3" i="5"/>
  <c r="H3" i="5" s="1"/>
  <c r="D37" i="4"/>
  <c r="H37" i="4" s="1"/>
  <c r="D38" i="4"/>
  <c r="D39" i="4"/>
  <c r="D40" i="4"/>
  <c r="H40" i="4" s="1"/>
  <c r="D41" i="4"/>
  <c r="H41" i="4" s="1"/>
  <c r="D42" i="4"/>
  <c r="H42" i="4" s="1"/>
  <c r="D43" i="4"/>
  <c r="D44" i="4"/>
  <c r="H44" i="4" s="1"/>
  <c r="D45" i="4"/>
  <c r="H45" i="4" s="1"/>
  <c r="D46" i="4"/>
  <c r="D47" i="4"/>
  <c r="H47" i="4" s="1"/>
  <c r="D48" i="4"/>
  <c r="D49" i="4"/>
  <c r="H49" i="4" s="1"/>
  <c r="D50" i="4"/>
  <c r="H50" i="4" s="1"/>
  <c r="D51" i="4"/>
  <c r="D52" i="4"/>
  <c r="H52" i="4" s="1"/>
  <c r="D53" i="4"/>
  <c r="H53" i="4" s="1"/>
  <c r="D54" i="4"/>
  <c r="D55" i="4"/>
  <c r="D56" i="4"/>
  <c r="H56" i="4" s="1"/>
  <c r="D57" i="4"/>
  <c r="H57" i="4" s="1"/>
  <c r="D58" i="4"/>
  <c r="H58" i="4" s="1"/>
  <c r="D59" i="4"/>
  <c r="D60" i="4"/>
  <c r="H60" i="4" s="1"/>
  <c r="D61" i="4"/>
  <c r="H61" i="4" s="1"/>
  <c r="D62" i="4"/>
  <c r="D63" i="4"/>
  <c r="H63" i="4" s="1"/>
  <c r="D64" i="4"/>
  <c r="D65" i="4"/>
  <c r="H65" i="4" s="1"/>
  <c r="D66" i="4"/>
  <c r="H66" i="4" s="1"/>
  <c r="D67" i="4"/>
  <c r="D68" i="4"/>
  <c r="H68" i="4" s="1"/>
  <c r="D69" i="4"/>
  <c r="H69" i="4" s="1"/>
  <c r="D70" i="4"/>
  <c r="D71" i="4"/>
  <c r="D72" i="4"/>
  <c r="H72" i="4" s="1"/>
  <c r="D73" i="4"/>
  <c r="H73" i="4" s="1"/>
  <c r="D74" i="4"/>
  <c r="H74" i="4" s="1"/>
  <c r="D75" i="4"/>
  <c r="D76" i="4"/>
  <c r="H76" i="4" s="1"/>
  <c r="D77" i="4"/>
  <c r="H77" i="4" s="1"/>
  <c r="D78" i="4"/>
  <c r="D79" i="4"/>
  <c r="H79" i="4" s="1"/>
  <c r="D80" i="4"/>
  <c r="D81" i="4"/>
  <c r="H81" i="4" s="1"/>
  <c r="D82" i="4"/>
  <c r="H82" i="4" s="1"/>
  <c r="D83" i="4"/>
  <c r="D36" i="4"/>
  <c r="H36" i="4" s="1"/>
  <c r="D35" i="4"/>
  <c r="H35" i="4" s="1"/>
  <c r="D34" i="4"/>
  <c r="H34" i="4" s="1"/>
  <c r="D33" i="4"/>
  <c r="H33" i="4" s="1"/>
  <c r="D32" i="4"/>
  <c r="H32" i="4" s="1"/>
  <c r="D31" i="4"/>
  <c r="D30" i="4"/>
  <c r="H30" i="4" s="1"/>
  <c r="D29" i="4"/>
  <c r="H29" i="4" s="1"/>
  <c r="D28" i="4"/>
  <c r="H28" i="4" s="1"/>
  <c r="D27" i="4"/>
  <c r="H27" i="4" s="1"/>
  <c r="D26" i="4"/>
  <c r="H26" i="4" s="1"/>
  <c r="D25" i="4"/>
  <c r="H25" i="4" s="1"/>
  <c r="D24" i="4"/>
  <c r="H24" i="4" s="1"/>
  <c r="D23" i="4"/>
  <c r="D22" i="4"/>
  <c r="D21" i="4"/>
  <c r="H21" i="4" s="1"/>
  <c r="D20" i="4"/>
  <c r="H20" i="4" s="1"/>
  <c r="D19" i="4"/>
  <c r="H19" i="4" s="1"/>
  <c r="D18" i="4"/>
  <c r="H18" i="4" s="1"/>
  <c r="D17" i="4"/>
  <c r="H17" i="4" s="1"/>
  <c r="D16" i="4"/>
  <c r="H16" i="4" s="1"/>
  <c r="D15" i="4"/>
  <c r="H15" i="4" s="1"/>
  <c r="D14" i="4"/>
  <c r="H14" i="4" s="1"/>
  <c r="D13" i="4"/>
  <c r="H13" i="4" s="1"/>
  <c r="D12" i="4"/>
  <c r="H12" i="4" s="1"/>
  <c r="D11" i="4"/>
  <c r="H11" i="4" s="1"/>
  <c r="D10" i="4"/>
  <c r="H10" i="4" s="1"/>
  <c r="D9" i="4"/>
  <c r="H9" i="4" s="1"/>
  <c r="D8" i="4"/>
  <c r="H8" i="4" s="1"/>
  <c r="D7" i="4"/>
  <c r="D6" i="4"/>
  <c r="H6" i="4" s="1"/>
  <c r="D5" i="4"/>
  <c r="H5" i="4" s="1"/>
  <c r="D4" i="4"/>
  <c r="H4" i="4" s="1"/>
  <c r="D3" i="4"/>
  <c r="H3" i="4" s="1"/>
  <c r="D36" i="2"/>
  <c r="H36" i="2" s="1"/>
  <c r="D35" i="2"/>
  <c r="H35" i="2" s="1"/>
  <c r="D34" i="2"/>
  <c r="D33" i="2"/>
  <c r="D32" i="2"/>
  <c r="H32" i="2" s="1"/>
  <c r="D31" i="2"/>
  <c r="H31" i="2" s="1"/>
  <c r="D30" i="2"/>
  <c r="H30" i="2" s="1"/>
  <c r="D29" i="2"/>
  <c r="D28" i="2"/>
  <c r="D27" i="2"/>
  <c r="D26" i="2"/>
  <c r="H26" i="2" s="1"/>
  <c r="D25" i="2"/>
  <c r="H25" i="2" s="1"/>
  <c r="D24" i="2"/>
  <c r="D23" i="2"/>
  <c r="H23" i="2" s="1"/>
  <c r="D22" i="2"/>
  <c r="H22" i="2" s="1"/>
  <c r="D21" i="2"/>
  <c r="D20" i="2"/>
  <c r="H20" i="2" s="1"/>
  <c r="D19" i="2"/>
  <c r="H19" i="2" s="1"/>
  <c r="D18" i="2"/>
  <c r="D17" i="2"/>
  <c r="D16" i="2"/>
  <c r="H16" i="2" s="1"/>
  <c r="D15" i="2"/>
  <c r="H15" i="2" s="1"/>
  <c r="D14" i="2"/>
  <c r="H14" i="2" s="1"/>
  <c r="D13" i="2"/>
  <c r="H13" i="2" s="1"/>
  <c r="D12" i="2"/>
  <c r="H12" i="2" s="1"/>
  <c r="D11" i="2"/>
  <c r="H11" i="2" s="1"/>
  <c r="D10" i="2"/>
  <c r="H10" i="2" s="1"/>
  <c r="D9" i="2"/>
  <c r="H9" i="2" s="1"/>
  <c r="D8" i="2"/>
  <c r="H8" i="2" s="1"/>
  <c r="D7" i="2"/>
  <c r="H7" i="2" s="1"/>
  <c r="D6" i="2"/>
  <c r="H6" i="2" s="1"/>
  <c r="D5" i="2"/>
  <c r="H5" i="2" s="1"/>
  <c r="D4" i="2"/>
  <c r="H4" i="2" s="1"/>
  <c r="D3" i="2"/>
  <c r="D4" i="3"/>
  <c r="H4" i="3" s="1"/>
  <c r="D5" i="3"/>
  <c r="D6" i="3"/>
  <c r="H6" i="3" s="1"/>
  <c r="D7" i="3"/>
  <c r="H7" i="3" s="1"/>
  <c r="D8" i="3"/>
  <c r="H8" i="3" s="1"/>
  <c r="D9" i="3"/>
  <c r="H9" i="3" s="1"/>
  <c r="D10" i="3"/>
  <c r="H10" i="3" s="1"/>
  <c r="D11" i="3"/>
  <c r="H11" i="3" s="1"/>
  <c r="D12" i="3"/>
  <c r="H12" i="3" s="1"/>
  <c r="D13" i="3"/>
  <c r="H13" i="3" s="1"/>
  <c r="D14" i="3"/>
  <c r="H14" i="3" s="1"/>
  <c r="D15" i="3"/>
  <c r="H15" i="3" s="1"/>
  <c r="D16" i="3"/>
  <c r="H16" i="3" s="1"/>
  <c r="D17" i="3"/>
  <c r="H17" i="3" s="1"/>
  <c r="D18" i="3"/>
  <c r="H18" i="3" s="1"/>
  <c r="D19" i="3"/>
  <c r="H19" i="3" s="1"/>
  <c r="D20" i="3"/>
  <c r="H20" i="3" s="1"/>
  <c r="D21" i="3"/>
  <c r="D22" i="3"/>
  <c r="H22" i="3" s="1"/>
  <c r="D23" i="3"/>
  <c r="H23" i="3" s="1"/>
  <c r="D24" i="3"/>
  <c r="H24" i="3" s="1"/>
  <c r="D25" i="3"/>
  <c r="H25" i="3" s="1"/>
  <c r="D26" i="3"/>
  <c r="H26" i="3" s="1"/>
  <c r="D27" i="3"/>
  <c r="H27" i="3" s="1"/>
  <c r="D28" i="3"/>
  <c r="H28" i="3" s="1"/>
  <c r="D29" i="3"/>
  <c r="H29" i="3" s="1"/>
  <c r="D30" i="3"/>
  <c r="H30" i="3" s="1"/>
  <c r="D31" i="3"/>
  <c r="H31" i="3" s="1"/>
  <c r="D32" i="3"/>
  <c r="H32" i="3" s="1"/>
  <c r="D33" i="3"/>
  <c r="H33" i="3" s="1"/>
  <c r="D34" i="3"/>
  <c r="H34" i="3" s="1"/>
  <c r="D35" i="3"/>
  <c r="H35" i="3" s="1"/>
  <c r="D36" i="3"/>
  <c r="H36" i="3" s="1"/>
  <c r="D37" i="3"/>
  <c r="D38" i="3"/>
  <c r="H38" i="3" s="1"/>
  <c r="D39" i="3"/>
  <c r="H39" i="3" s="1"/>
  <c r="D40" i="3"/>
  <c r="H40" i="3" s="1"/>
  <c r="D41" i="3"/>
  <c r="H41" i="3" s="1"/>
  <c r="D42" i="3"/>
  <c r="H42" i="3" s="1"/>
  <c r="D43" i="3"/>
  <c r="H43" i="3" s="1"/>
  <c r="D44" i="3"/>
  <c r="H44" i="3" s="1"/>
  <c r="D45" i="3"/>
  <c r="H45" i="3" s="1"/>
  <c r="D46" i="3"/>
  <c r="H46" i="3" s="1"/>
  <c r="D47" i="3"/>
  <c r="H47" i="3" s="1"/>
  <c r="D48" i="3"/>
  <c r="H48" i="3" s="1"/>
  <c r="D49" i="3"/>
  <c r="H49" i="3" s="1"/>
  <c r="D50" i="3"/>
  <c r="H50" i="3" s="1"/>
  <c r="D51" i="3"/>
  <c r="H51" i="3" s="1"/>
  <c r="D52" i="3"/>
  <c r="H52" i="3" s="1"/>
  <c r="D53" i="3"/>
  <c r="D54" i="3"/>
  <c r="H54" i="3" s="1"/>
  <c r="D55" i="3"/>
  <c r="H55" i="3" s="1"/>
  <c r="D56" i="3"/>
  <c r="H56" i="3" s="1"/>
  <c r="D57" i="3"/>
  <c r="H57" i="3" s="1"/>
  <c r="D58" i="3"/>
  <c r="H58" i="3" s="1"/>
  <c r="D59" i="3"/>
  <c r="H59" i="3" s="1"/>
  <c r="D60" i="3"/>
  <c r="H60" i="3" s="1"/>
  <c r="D61" i="3"/>
  <c r="H61" i="3" s="1"/>
  <c r="D62" i="3"/>
  <c r="H62" i="3" s="1"/>
  <c r="D63" i="3"/>
  <c r="H63" i="3" s="1"/>
  <c r="D64" i="3"/>
  <c r="H64" i="3" s="1"/>
  <c r="D65" i="3"/>
  <c r="H65" i="3" s="1"/>
  <c r="D66" i="3"/>
  <c r="H66" i="3" s="1"/>
  <c r="D67" i="3"/>
  <c r="H67" i="3" s="1"/>
  <c r="D68" i="3"/>
  <c r="H68" i="3" s="1"/>
  <c r="D69" i="3"/>
  <c r="H69" i="3" s="1"/>
  <c r="D70" i="3"/>
  <c r="H70" i="3" s="1"/>
  <c r="D3" i="3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45" i="6"/>
  <c r="F45" i="6"/>
  <c r="E45" i="6"/>
  <c r="G39" i="5"/>
  <c r="F39" i="5"/>
  <c r="E39" i="5"/>
  <c r="G83" i="4"/>
  <c r="F83" i="4"/>
  <c r="E83" i="4"/>
  <c r="G70" i="3"/>
  <c r="F70" i="3"/>
  <c r="E70" i="3"/>
  <c r="G36" i="2"/>
  <c r="F36" i="2"/>
  <c r="E36" i="2"/>
  <c r="E57" i="10"/>
  <c r="D57" i="10"/>
  <c r="F57" i="10"/>
  <c r="D45" i="10"/>
  <c r="E45" i="10"/>
  <c r="F45" i="10"/>
  <c r="D46" i="10"/>
  <c r="E46" i="10"/>
  <c r="F46" i="10"/>
  <c r="D47" i="10"/>
  <c r="E47" i="10"/>
  <c r="F47" i="10"/>
  <c r="D48" i="10"/>
  <c r="E48" i="10"/>
  <c r="F48" i="10"/>
  <c r="D49" i="10"/>
  <c r="E49" i="10"/>
  <c r="F49" i="10"/>
  <c r="D50" i="10"/>
  <c r="E50" i="10"/>
  <c r="F50" i="10"/>
  <c r="D51" i="10"/>
  <c r="E51" i="10"/>
  <c r="F51" i="10"/>
  <c r="D52" i="10"/>
  <c r="E52" i="10"/>
  <c r="F52" i="10"/>
  <c r="D53" i="10"/>
  <c r="E53" i="10"/>
  <c r="F53" i="10"/>
  <c r="D54" i="10"/>
  <c r="E54" i="10"/>
  <c r="F54" i="10"/>
  <c r="D55" i="10"/>
  <c r="E55" i="10"/>
  <c r="F55" i="10"/>
  <c r="D56" i="10"/>
  <c r="E56" i="10"/>
  <c r="F56" i="10"/>
  <c r="F44" i="10"/>
  <c r="E44" i="10"/>
  <c r="D44" i="10"/>
  <c r="F43" i="10"/>
  <c r="E43" i="10"/>
  <c r="D43" i="10"/>
  <c r="F42" i="10"/>
  <c r="E42" i="10"/>
  <c r="D42" i="10"/>
  <c r="F41" i="10"/>
  <c r="E41" i="10"/>
  <c r="D41" i="10"/>
  <c r="F40" i="10"/>
  <c r="E40" i="10"/>
  <c r="D40" i="10"/>
  <c r="F39" i="10"/>
  <c r="E39" i="10"/>
  <c r="D39" i="10"/>
  <c r="F38" i="10"/>
  <c r="E38" i="10"/>
  <c r="D38" i="10"/>
  <c r="F37" i="10"/>
  <c r="E37" i="10"/>
  <c r="D37" i="10"/>
  <c r="F36" i="10"/>
  <c r="E36" i="10"/>
  <c r="D36" i="10"/>
  <c r="F35" i="10"/>
  <c r="E35" i="10"/>
  <c r="D35" i="10"/>
  <c r="F34" i="10"/>
  <c r="E34" i="10"/>
  <c r="D34" i="10"/>
  <c r="F33" i="10"/>
  <c r="E33" i="10"/>
  <c r="D33" i="10"/>
  <c r="F32" i="10"/>
  <c r="E32" i="10"/>
  <c r="D32" i="10"/>
  <c r="F31" i="10"/>
  <c r="E31" i="10"/>
  <c r="D31" i="10"/>
  <c r="F30" i="10"/>
  <c r="E30" i="10"/>
  <c r="D30" i="10"/>
  <c r="F29" i="10"/>
  <c r="E29" i="10"/>
  <c r="D29" i="10"/>
  <c r="F28" i="10"/>
  <c r="E28" i="10"/>
  <c r="D28" i="10"/>
  <c r="F27" i="10"/>
  <c r="E27" i="10"/>
  <c r="D27" i="10"/>
  <c r="F26" i="10"/>
  <c r="E26" i="10"/>
  <c r="D26" i="10"/>
  <c r="F25" i="10"/>
  <c r="E25" i="10"/>
  <c r="D25" i="10"/>
  <c r="F24" i="10"/>
  <c r="E24" i="10"/>
  <c r="D24" i="10"/>
  <c r="F23" i="10"/>
  <c r="E23" i="10"/>
  <c r="D23" i="10"/>
  <c r="F22" i="10"/>
  <c r="E22" i="10"/>
  <c r="D22" i="10"/>
  <c r="F21" i="10"/>
  <c r="E21" i="10"/>
  <c r="D21" i="10"/>
  <c r="F20" i="10"/>
  <c r="E20" i="10"/>
  <c r="D20" i="10"/>
  <c r="F19" i="10"/>
  <c r="E19" i="10"/>
  <c r="D19" i="10"/>
  <c r="F18" i="10"/>
  <c r="E18" i="10"/>
  <c r="D18" i="10"/>
  <c r="F17" i="10"/>
  <c r="E17" i="10"/>
  <c r="D17" i="10"/>
  <c r="F16" i="10"/>
  <c r="E16" i="10"/>
  <c r="D16" i="10"/>
  <c r="F15" i="10"/>
  <c r="E15" i="10"/>
  <c r="D15" i="10"/>
  <c r="F14" i="10"/>
  <c r="E14" i="10"/>
  <c r="D14" i="10"/>
  <c r="F13" i="10"/>
  <c r="E13" i="10"/>
  <c r="D13" i="10"/>
  <c r="F12" i="10"/>
  <c r="E12" i="10"/>
  <c r="D12" i="10"/>
  <c r="F11" i="10"/>
  <c r="E11" i="10"/>
  <c r="D11" i="10"/>
  <c r="F10" i="10"/>
  <c r="E10" i="10"/>
  <c r="D10" i="10"/>
  <c r="F9" i="10"/>
  <c r="E9" i="10"/>
  <c r="D9" i="10"/>
  <c r="F8" i="10"/>
  <c r="E8" i="10"/>
  <c r="D8" i="10"/>
  <c r="F7" i="10"/>
  <c r="E7" i="10"/>
  <c r="D7" i="10"/>
  <c r="F6" i="10"/>
  <c r="E6" i="10"/>
  <c r="D6" i="10"/>
  <c r="F5" i="10"/>
  <c r="E5" i="10"/>
  <c r="D5" i="10"/>
  <c r="F4" i="10"/>
  <c r="E4" i="10"/>
  <c r="D4" i="10"/>
  <c r="F3" i="10"/>
  <c r="E3" i="10"/>
  <c r="D3" i="10"/>
  <c r="G35" i="2"/>
  <c r="F35" i="2"/>
  <c r="E35" i="2"/>
  <c r="G34" i="2"/>
  <c r="F34" i="2"/>
  <c r="E34" i="2"/>
  <c r="G33" i="2"/>
  <c r="F33" i="2"/>
  <c r="E33" i="2"/>
  <c r="G32" i="2"/>
  <c r="F32" i="2"/>
  <c r="E32" i="2"/>
  <c r="G31" i="2"/>
  <c r="F31" i="2"/>
  <c r="E31" i="2"/>
  <c r="G30" i="2"/>
  <c r="F30" i="2"/>
  <c r="E30" i="2"/>
  <c r="G29" i="2"/>
  <c r="F29" i="2"/>
  <c r="E29" i="2"/>
  <c r="G28" i="2"/>
  <c r="F28" i="2"/>
  <c r="E28" i="2"/>
  <c r="G27" i="2"/>
  <c r="F27" i="2"/>
  <c r="E27" i="2"/>
  <c r="G26" i="2"/>
  <c r="F26" i="2"/>
  <c r="E26" i="2"/>
  <c r="G25" i="2"/>
  <c r="F25" i="2"/>
  <c r="E25" i="2"/>
  <c r="G24" i="2"/>
  <c r="F24" i="2"/>
  <c r="E24" i="2"/>
  <c r="G23" i="2"/>
  <c r="F23" i="2"/>
  <c r="E23" i="2"/>
  <c r="G22" i="2"/>
  <c r="F22" i="2"/>
  <c r="E22" i="2"/>
  <c r="G21" i="2"/>
  <c r="F21" i="2"/>
  <c r="E21" i="2"/>
  <c r="G20" i="2"/>
  <c r="F20" i="2"/>
  <c r="E20" i="2"/>
  <c r="G19" i="2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E39" i="6" l="1"/>
  <c r="F39" i="6"/>
  <c r="G39" i="6"/>
  <c r="E40" i="6"/>
  <c r="F40" i="6"/>
  <c r="G40" i="6"/>
  <c r="E41" i="6"/>
  <c r="F41" i="6"/>
  <c r="G41" i="6"/>
  <c r="E42" i="6"/>
  <c r="F42" i="6"/>
  <c r="G42" i="6"/>
  <c r="E43" i="6"/>
  <c r="F43" i="6"/>
  <c r="G43" i="6"/>
  <c r="E44" i="6"/>
  <c r="F44" i="6"/>
  <c r="G44" i="6"/>
  <c r="G38" i="6"/>
  <c r="F38" i="6"/>
  <c r="E38" i="6"/>
  <c r="G37" i="6"/>
  <c r="F37" i="6"/>
  <c r="E37" i="6"/>
  <c r="G36" i="6"/>
  <c r="F36" i="6"/>
  <c r="E36" i="6"/>
  <c r="G35" i="6"/>
  <c r="F35" i="6"/>
  <c r="E35" i="6"/>
  <c r="G34" i="6"/>
  <c r="F34" i="6"/>
  <c r="E34" i="6"/>
  <c r="G33" i="6"/>
  <c r="F33" i="6"/>
  <c r="E33" i="6"/>
  <c r="G32" i="6"/>
  <c r="F32" i="6"/>
  <c r="E32" i="6"/>
  <c r="G31" i="6"/>
  <c r="F31" i="6"/>
  <c r="E31" i="6"/>
  <c r="G30" i="6"/>
  <c r="F30" i="6"/>
  <c r="E30" i="6"/>
  <c r="G29" i="6"/>
  <c r="F29" i="6"/>
  <c r="E29" i="6"/>
  <c r="G28" i="6"/>
  <c r="F28" i="6"/>
  <c r="E28" i="6"/>
  <c r="G27" i="6"/>
  <c r="F27" i="6"/>
  <c r="E27" i="6"/>
  <c r="G26" i="6"/>
  <c r="F26" i="6"/>
  <c r="E26" i="6"/>
  <c r="G25" i="6"/>
  <c r="F25" i="6"/>
  <c r="E25" i="6"/>
  <c r="G24" i="6"/>
  <c r="F24" i="6"/>
  <c r="E24" i="6"/>
  <c r="G23" i="6"/>
  <c r="F23" i="6"/>
  <c r="E23" i="6"/>
  <c r="G22" i="6"/>
  <c r="F22" i="6"/>
  <c r="E22" i="6"/>
  <c r="G21" i="6"/>
  <c r="F21" i="6"/>
  <c r="E21" i="6"/>
  <c r="G20" i="6"/>
  <c r="F20" i="6"/>
  <c r="E20" i="6"/>
  <c r="G19" i="6"/>
  <c r="F19" i="6"/>
  <c r="E19" i="6"/>
  <c r="G18" i="6"/>
  <c r="F18" i="6"/>
  <c r="E18" i="6"/>
  <c r="G17" i="6"/>
  <c r="F17" i="6"/>
  <c r="E17" i="6"/>
  <c r="G16" i="6"/>
  <c r="F16" i="6"/>
  <c r="E16" i="6"/>
  <c r="G15" i="6"/>
  <c r="F15" i="6"/>
  <c r="E15" i="6"/>
  <c r="G14" i="6"/>
  <c r="F14" i="6"/>
  <c r="E14" i="6"/>
  <c r="G13" i="6"/>
  <c r="F13" i="6"/>
  <c r="E13" i="6"/>
  <c r="G12" i="6"/>
  <c r="F12" i="6"/>
  <c r="E12" i="6"/>
  <c r="G11" i="6"/>
  <c r="F11" i="6"/>
  <c r="E11" i="6"/>
  <c r="G10" i="6"/>
  <c r="F10" i="6"/>
  <c r="E10" i="6"/>
  <c r="G9" i="6"/>
  <c r="F9" i="6"/>
  <c r="E9" i="6"/>
  <c r="G8" i="6"/>
  <c r="F8" i="6"/>
  <c r="E8" i="6"/>
  <c r="G7" i="6"/>
  <c r="F7" i="6"/>
  <c r="E7" i="6"/>
  <c r="G6" i="6"/>
  <c r="F6" i="6"/>
  <c r="E6" i="6"/>
  <c r="G5" i="6"/>
  <c r="F5" i="6"/>
  <c r="E5" i="6"/>
  <c r="G4" i="6"/>
  <c r="F4" i="6"/>
  <c r="E4" i="6"/>
  <c r="G3" i="6"/>
  <c r="F3" i="6"/>
  <c r="E3" i="6"/>
  <c r="G38" i="5"/>
  <c r="F38" i="5"/>
  <c r="E38" i="5"/>
  <c r="G37" i="5"/>
  <c r="F37" i="5"/>
  <c r="E37" i="5"/>
  <c r="G36" i="5"/>
  <c r="F36" i="5"/>
  <c r="E36" i="5"/>
  <c r="G35" i="5"/>
  <c r="F35" i="5"/>
  <c r="E35" i="5"/>
  <c r="G34" i="5"/>
  <c r="F34" i="5"/>
  <c r="E34" i="5"/>
  <c r="G33" i="5"/>
  <c r="F33" i="5"/>
  <c r="E33" i="5"/>
  <c r="G32" i="5"/>
  <c r="F32" i="5"/>
  <c r="E32" i="5"/>
  <c r="G31" i="5"/>
  <c r="F31" i="5"/>
  <c r="E31" i="5"/>
  <c r="G30" i="5"/>
  <c r="F30" i="5"/>
  <c r="E30" i="5"/>
  <c r="G29" i="5"/>
  <c r="F29" i="5"/>
  <c r="E29" i="5"/>
  <c r="G28" i="5"/>
  <c r="F28" i="5"/>
  <c r="E28" i="5"/>
  <c r="G27" i="5"/>
  <c r="F27" i="5"/>
  <c r="E27" i="5"/>
  <c r="G26" i="5"/>
  <c r="F26" i="5"/>
  <c r="E26" i="5"/>
  <c r="G25" i="5"/>
  <c r="F25" i="5"/>
  <c r="E25" i="5"/>
  <c r="G24" i="5"/>
  <c r="F24" i="5"/>
  <c r="E24" i="5"/>
  <c r="G23" i="5"/>
  <c r="F23" i="5"/>
  <c r="E23" i="5"/>
  <c r="G22" i="5"/>
  <c r="F22" i="5"/>
  <c r="E22" i="5"/>
  <c r="G21" i="5"/>
  <c r="F21" i="5"/>
  <c r="E21" i="5"/>
  <c r="G20" i="5"/>
  <c r="F20" i="5"/>
  <c r="E20" i="5"/>
  <c r="G19" i="5"/>
  <c r="F19" i="5"/>
  <c r="E19" i="5"/>
  <c r="G18" i="5"/>
  <c r="F18" i="5"/>
  <c r="E18" i="5"/>
  <c r="G17" i="5"/>
  <c r="F17" i="5"/>
  <c r="E17" i="5"/>
  <c r="G16" i="5"/>
  <c r="F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G10" i="5"/>
  <c r="F10" i="5"/>
  <c r="E10" i="5"/>
  <c r="G9" i="5"/>
  <c r="F9" i="5"/>
  <c r="E9" i="5"/>
  <c r="G8" i="5"/>
  <c r="F8" i="5"/>
  <c r="E8" i="5"/>
  <c r="G7" i="5"/>
  <c r="F7" i="5"/>
  <c r="E7" i="5"/>
  <c r="G6" i="5"/>
  <c r="F6" i="5"/>
  <c r="E6" i="5"/>
  <c r="G5" i="5"/>
  <c r="F5" i="5"/>
  <c r="E5" i="5"/>
  <c r="G4" i="5"/>
  <c r="F4" i="5"/>
  <c r="E4" i="5"/>
  <c r="G3" i="5"/>
  <c r="F3" i="5"/>
  <c r="E3" i="5"/>
  <c r="E70" i="4"/>
  <c r="F70" i="4"/>
  <c r="G70" i="4"/>
  <c r="E71" i="4"/>
  <c r="F71" i="4"/>
  <c r="G71" i="4"/>
  <c r="E72" i="4"/>
  <c r="F72" i="4"/>
  <c r="G72" i="4"/>
  <c r="E73" i="4"/>
  <c r="F73" i="4"/>
  <c r="G73" i="4"/>
  <c r="E74" i="4"/>
  <c r="F74" i="4"/>
  <c r="G74" i="4"/>
  <c r="E75" i="4"/>
  <c r="F75" i="4"/>
  <c r="G75" i="4"/>
  <c r="E76" i="4"/>
  <c r="F76" i="4"/>
  <c r="G76" i="4"/>
  <c r="E77" i="4"/>
  <c r="F77" i="4"/>
  <c r="G77" i="4"/>
  <c r="E78" i="4"/>
  <c r="F78" i="4"/>
  <c r="G78" i="4"/>
  <c r="E79" i="4"/>
  <c r="F79" i="4"/>
  <c r="G79" i="4"/>
  <c r="E80" i="4"/>
  <c r="F80" i="4"/>
  <c r="G80" i="4"/>
  <c r="E81" i="4"/>
  <c r="F81" i="4"/>
  <c r="G81" i="4"/>
  <c r="E82" i="4"/>
  <c r="F82" i="4"/>
  <c r="G82" i="4"/>
  <c r="G69" i="4"/>
  <c r="F69" i="4"/>
  <c r="E69" i="4"/>
  <c r="G68" i="4"/>
  <c r="F68" i="4"/>
  <c r="E68" i="4"/>
  <c r="G67" i="4"/>
  <c r="F67" i="4"/>
  <c r="E67" i="4"/>
  <c r="G66" i="4"/>
  <c r="F66" i="4"/>
  <c r="E66" i="4"/>
  <c r="G65" i="4"/>
  <c r="F65" i="4"/>
  <c r="E65" i="4"/>
  <c r="G64" i="4"/>
  <c r="F64" i="4"/>
  <c r="E64" i="4"/>
  <c r="G63" i="4"/>
  <c r="F63" i="4"/>
  <c r="E63" i="4"/>
  <c r="G62" i="4"/>
  <c r="F62" i="4"/>
  <c r="E62" i="4"/>
  <c r="G61" i="4"/>
  <c r="F61" i="4"/>
  <c r="E61" i="4"/>
  <c r="G60" i="4"/>
  <c r="F60" i="4"/>
  <c r="E60" i="4"/>
  <c r="G59" i="4"/>
  <c r="F59" i="4"/>
  <c r="E59" i="4"/>
  <c r="G58" i="4"/>
  <c r="F58" i="4"/>
  <c r="E58" i="4"/>
  <c r="G57" i="4"/>
  <c r="F57" i="4"/>
  <c r="E57" i="4"/>
  <c r="G56" i="4"/>
  <c r="F56" i="4"/>
  <c r="E56" i="4"/>
  <c r="G55" i="4"/>
  <c r="F55" i="4"/>
  <c r="E55" i="4"/>
  <c r="G54" i="4"/>
  <c r="F54" i="4"/>
  <c r="E54" i="4"/>
  <c r="G53" i="4"/>
  <c r="F53" i="4"/>
  <c r="E53" i="4"/>
  <c r="G52" i="4"/>
  <c r="F52" i="4"/>
  <c r="E52" i="4"/>
  <c r="G51" i="4"/>
  <c r="F51" i="4"/>
  <c r="E51" i="4"/>
  <c r="G50" i="4"/>
  <c r="F50" i="4"/>
  <c r="E50" i="4"/>
  <c r="G49" i="4"/>
  <c r="F49" i="4"/>
  <c r="E49" i="4"/>
  <c r="G48" i="4"/>
  <c r="F48" i="4"/>
  <c r="E48" i="4"/>
  <c r="G47" i="4"/>
  <c r="F47" i="4"/>
  <c r="E47" i="4"/>
  <c r="G46" i="4"/>
  <c r="F46" i="4"/>
  <c r="E46" i="4"/>
  <c r="G45" i="4"/>
  <c r="F45" i="4"/>
  <c r="E45" i="4"/>
  <c r="G44" i="4"/>
  <c r="F44" i="4"/>
  <c r="E44" i="4"/>
  <c r="G43" i="4"/>
  <c r="F43" i="4"/>
  <c r="E43" i="4"/>
  <c r="G42" i="4"/>
  <c r="F42" i="4"/>
  <c r="E42" i="4"/>
  <c r="G41" i="4"/>
  <c r="F41" i="4"/>
  <c r="E41" i="4"/>
  <c r="G40" i="4"/>
  <c r="F40" i="4"/>
  <c r="E40" i="4"/>
  <c r="G39" i="4"/>
  <c r="F39" i="4"/>
  <c r="E39" i="4"/>
  <c r="G38" i="4"/>
  <c r="F38" i="4"/>
  <c r="E38" i="4"/>
  <c r="G37" i="4"/>
  <c r="F37" i="4"/>
  <c r="E37" i="4"/>
  <c r="G36" i="4"/>
  <c r="F36" i="4"/>
  <c r="E36" i="4"/>
  <c r="G35" i="4"/>
  <c r="F35" i="4"/>
  <c r="E35" i="4"/>
  <c r="G34" i="4"/>
  <c r="F34" i="4"/>
  <c r="E34" i="4"/>
  <c r="G33" i="4"/>
  <c r="F33" i="4"/>
  <c r="E33" i="4"/>
  <c r="G32" i="4"/>
  <c r="F32" i="4"/>
  <c r="E32" i="4"/>
  <c r="G31" i="4"/>
  <c r="F31" i="4"/>
  <c r="E31" i="4"/>
  <c r="G30" i="4"/>
  <c r="F30" i="4"/>
  <c r="E30" i="4"/>
  <c r="G29" i="4"/>
  <c r="F29" i="4"/>
  <c r="E29" i="4"/>
  <c r="G28" i="4"/>
  <c r="F28" i="4"/>
  <c r="E28" i="4"/>
  <c r="G27" i="4"/>
  <c r="F27" i="4"/>
  <c r="E27" i="4"/>
  <c r="G26" i="4"/>
  <c r="F26" i="4"/>
  <c r="E26" i="4"/>
  <c r="G25" i="4"/>
  <c r="F25" i="4"/>
  <c r="E25" i="4"/>
  <c r="G24" i="4"/>
  <c r="F24" i="4"/>
  <c r="E24" i="4"/>
  <c r="G23" i="4"/>
  <c r="F23" i="4"/>
  <c r="E23" i="4"/>
  <c r="G22" i="4"/>
  <c r="F22" i="4"/>
  <c r="E22" i="4"/>
  <c r="G21" i="4"/>
  <c r="F21" i="4"/>
  <c r="E21" i="4"/>
  <c r="G20" i="4"/>
  <c r="F20" i="4"/>
  <c r="E20" i="4"/>
  <c r="G19" i="4"/>
  <c r="F19" i="4"/>
  <c r="E19" i="4"/>
  <c r="G18" i="4"/>
  <c r="F18" i="4"/>
  <c r="E18" i="4"/>
  <c r="G17" i="4"/>
  <c r="F17" i="4"/>
  <c r="E17" i="4"/>
  <c r="G16" i="4"/>
  <c r="F16" i="4"/>
  <c r="E16" i="4"/>
  <c r="G15" i="4"/>
  <c r="F15" i="4"/>
  <c r="E15" i="4"/>
  <c r="G14" i="4"/>
  <c r="F14" i="4"/>
  <c r="E14" i="4"/>
  <c r="G13" i="4"/>
  <c r="F13" i="4"/>
  <c r="E13" i="4"/>
  <c r="G12" i="4"/>
  <c r="F12" i="4"/>
  <c r="E12" i="4"/>
  <c r="G11" i="4"/>
  <c r="F11" i="4"/>
  <c r="E11" i="4"/>
  <c r="G10" i="4"/>
  <c r="F10" i="4"/>
  <c r="E10" i="4"/>
  <c r="G9" i="4"/>
  <c r="F9" i="4"/>
  <c r="E9" i="4"/>
  <c r="G8" i="4"/>
  <c r="F8" i="4"/>
  <c r="E8" i="4"/>
  <c r="G7" i="4"/>
  <c r="F7" i="4"/>
  <c r="E7" i="4"/>
  <c r="G6" i="4"/>
  <c r="F6" i="4"/>
  <c r="E6" i="4"/>
  <c r="G5" i="4"/>
  <c r="F5" i="4"/>
  <c r="E5" i="4"/>
  <c r="G4" i="4"/>
  <c r="F4" i="4"/>
  <c r="E4" i="4"/>
  <c r="G3" i="4"/>
  <c r="F3" i="4"/>
  <c r="E3" i="4"/>
  <c r="F69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3" i="3"/>
  <c r="G69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3" i="3"/>
</calcChain>
</file>

<file path=xl/sharedStrings.xml><?xml version="1.0" encoding="utf-8"?>
<sst xmlns="http://schemas.openxmlformats.org/spreadsheetml/2006/main" count="1119" uniqueCount="395">
  <si>
    <t>rnum</t>
  </si>
  <si>
    <t>platPlc</t>
  </si>
  <si>
    <t>sigunguCd</t>
  </si>
  <si>
    <t>bjdongCd</t>
  </si>
  <si>
    <t>platGbCd</t>
  </si>
  <si>
    <t>bun</t>
  </si>
  <si>
    <t>ji</t>
  </si>
  <si>
    <t>mgmBldrgstPk</t>
  </si>
  <si>
    <t>mgmUpBldrgstPk</t>
  </si>
  <si>
    <t>regstrGbCd</t>
  </si>
  <si>
    <t>regstrGbCdNm</t>
  </si>
  <si>
    <t>regstrKindCd</t>
  </si>
  <si>
    <t>regstrKindCdNm</t>
  </si>
  <si>
    <t>newPlatPlc</t>
  </si>
  <si>
    <t>bldNm</t>
  </si>
  <si>
    <t>splotNm</t>
  </si>
  <si>
    <t>block</t>
  </si>
  <si>
    <t>lot</t>
  </si>
  <si>
    <t>bylotCnt</t>
  </si>
  <si>
    <t>naRoadCd</t>
  </si>
  <si>
    <t>naBjdongCd</t>
  </si>
  <si>
    <t>naUgrndCd</t>
  </si>
  <si>
    <t>naMainBun</t>
  </si>
  <si>
    <t>naSubBun</t>
  </si>
  <si>
    <t>jiyukCd</t>
  </si>
  <si>
    <t>jiguCd</t>
  </si>
  <si>
    <t>guyukCd</t>
  </si>
  <si>
    <t>jiyukCdNm</t>
  </si>
  <si>
    <t>jiguCdNm</t>
  </si>
  <si>
    <t>guyukCdNm</t>
  </si>
  <si>
    <t>crtnDay</t>
  </si>
  <si>
    <t>순번</t>
  </si>
  <si>
    <t>대지위치</t>
  </si>
  <si>
    <t>시군구코드</t>
  </si>
  <si>
    <t>법정동코드</t>
  </si>
  <si>
    <t>대지구분코드</t>
  </si>
  <si>
    <t>번</t>
  </si>
  <si>
    <t>지</t>
  </si>
  <si>
    <t>관리건축물대장PK</t>
  </si>
  <si>
    <t>관리상위건축물대장PK</t>
  </si>
  <si>
    <t>대장구분코드</t>
  </si>
  <si>
    <t>대장구분코드명</t>
  </si>
  <si>
    <t>대장종류코드</t>
  </si>
  <si>
    <t>대장종류코드명</t>
  </si>
  <si>
    <t>도로명대지위치</t>
  </si>
  <si>
    <t>건물명</t>
  </si>
  <si>
    <t>특수지명</t>
  </si>
  <si>
    <t>블록</t>
  </si>
  <si>
    <t>로트</t>
  </si>
  <si>
    <t>외필지수</t>
  </si>
  <si>
    <t>새주소도로코드</t>
  </si>
  <si>
    <t>새주소법정동코드</t>
  </si>
  <si>
    <t>새주소지상지하코드</t>
  </si>
  <si>
    <t>새주소본번</t>
  </si>
  <si>
    <t>새주소부번</t>
  </si>
  <si>
    <t>지역코드</t>
  </si>
  <si>
    <t>지구코드</t>
  </si>
  <si>
    <t>구역코드</t>
  </si>
  <si>
    <t>지역코드명</t>
  </si>
  <si>
    <t>지구코드명</t>
  </si>
  <si>
    <t>구역코드명</t>
  </si>
  <si>
    <t>생성일자</t>
  </si>
  <si>
    <t>NUMBER(8)</t>
  </si>
  <si>
    <t>VARCHAR2(200)</t>
  </si>
  <si>
    <t>VARCHAR2(5)</t>
  </si>
  <si>
    <t>CHAR(1)</t>
  </si>
  <si>
    <t>VARCHAR2(4)</t>
  </si>
  <si>
    <t>VARCHAR2(33)</t>
  </si>
  <si>
    <t>VARCHAR2(1)</t>
  </si>
  <si>
    <t>VARCHAR2(100)</t>
  </si>
  <si>
    <t>VARCHAR2(20)</t>
  </si>
  <si>
    <t>NUMBER(5)</t>
  </si>
  <si>
    <t>VARCHAR2(12)</t>
  </si>
  <si>
    <t>VARCHAR2(8)</t>
  </si>
  <si>
    <t>항목명(영문)</t>
  </si>
  <si>
    <t>항목명(국문)</t>
  </si>
  <si>
    <t>항목크기</t>
  </si>
  <si>
    <t>getText</t>
    <phoneticPr fontId="1" type="noConversion"/>
  </si>
  <si>
    <t>return</t>
    <phoneticPr fontId="1" type="noConversion"/>
  </si>
  <si>
    <t>totalCount</t>
    <phoneticPr fontId="1" type="noConversion"/>
  </si>
  <si>
    <t>전체갯수</t>
    <phoneticPr fontId="1" type="noConversion"/>
  </si>
  <si>
    <t>NUMBER(10)</t>
    <phoneticPr fontId="1" type="noConversion"/>
  </si>
  <si>
    <t>Database</t>
    <phoneticPr fontId="1" type="noConversion"/>
  </si>
  <si>
    <t>management_number</t>
    <phoneticPr fontId="1" type="noConversion"/>
  </si>
  <si>
    <t>관리번호</t>
    <phoneticPr fontId="1" type="noConversion"/>
  </si>
  <si>
    <t>VARCHAR(25)</t>
    <phoneticPr fontId="1" type="noConversion"/>
  </si>
  <si>
    <t>VARCHAR(200)</t>
  </si>
  <si>
    <t>VARCHAR(5)</t>
  </si>
  <si>
    <t>VARCHAR(4)</t>
  </si>
  <si>
    <t>VARCHAR(33)</t>
  </si>
  <si>
    <t>VARCHAR(1)</t>
  </si>
  <si>
    <t>VARCHAR(100)</t>
  </si>
  <si>
    <t>VARCHAR(20)</t>
  </si>
  <si>
    <t>VARCHAR(12)</t>
  </si>
  <si>
    <t>VARCHAR(6)</t>
  </si>
  <si>
    <t>VARCHAR(8)</t>
  </si>
  <si>
    <t>None return</t>
    <phoneticPr fontId="1" type="noConversion"/>
  </si>
  <si>
    <t>newOldRegstrGbCd</t>
  </si>
  <si>
    <t>신구대장구분코드</t>
  </si>
  <si>
    <t>newOldRegstrGbCdNm</t>
  </si>
  <si>
    <t>신구대장구분코드명</t>
  </si>
  <si>
    <t>platArea</t>
  </si>
  <si>
    <t>대지면적(㎡)</t>
  </si>
  <si>
    <t>NUMBER(19,9)</t>
  </si>
  <si>
    <t>archArea</t>
  </si>
  <si>
    <t>건축면적(㎡)</t>
  </si>
  <si>
    <t>bcRat</t>
  </si>
  <si>
    <t>건폐율(%)</t>
  </si>
  <si>
    <t>totArea</t>
  </si>
  <si>
    <t>연면적(㎡)</t>
  </si>
  <si>
    <t>vlRatEstmTotArea</t>
  </si>
  <si>
    <t>용적률산정연면적(㎡)</t>
  </si>
  <si>
    <t>vlRat</t>
  </si>
  <si>
    <t>용적률(%)</t>
  </si>
  <si>
    <t>mainPurpsCd</t>
  </si>
  <si>
    <t>주용도코드</t>
  </si>
  <si>
    <t>mainPurpsCdNm</t>
  </si>
  <si>
    <t>주용도코드명</t>
  </si>
  <si>
    <t>etcPurps</t>
  </si>
  <si>
    <t>기타용도</t>
  </si>
  <si>
    <t>VARCHAR2(500)</t>
  </si>
  <si>
    <t>hhldCnt</t>
  </si>
  <si>
    <t>세대수(세대)</t>
  </si>
  <si>
    <t>fmlyCnt</t>
  </si>
  <si>
    <t>가구수(가구)</t>
  </si>
  <si>
    <t>mainBldCnt</t>
  </si>
  <si>
    <t>주건축물수</t>
  </si>
  <si>
    <t>atchBldCnt</t>
  </si>
  <si>
    <t>부속건축물수</t>
  </si>
  <si>
    <t>atchBldArea</t>
  </si>
  <si>
    <t>부속건축물면적(㎡)</t>
  </si>
  <si>
    <t>totPkngCnt</t>
  </si>
  <si>
    <t>총주차수</t>
  </si>
  <si>
    <t>NUMBER(7)</t>
  </si>
  <si>
    <t>indrMechUtcnt</t>
  </si>
  <si>
    <t>옥내기계식대수(대)</t>
  </si>
  <si>
    <t>NUMBER(6)</t>
  </si>
  <si>
    <t>indrMechArea</t>
  </si>
  <si>
    <t>옥내기계식면적(㎡)</t>
  </si>
  <si>
    <t>oudrMechUtcnt</t>
  </si>
  <si>
    <t>옥외기계식대수(대)</t>
  </si>
  <si>
    <t>oudrMechArea</t>
  </si>
  <si>
    <t>옥외기계식면적(㎡)</t>
  </si>
  <si>
    <t>indrAutoUtcnt</t>
  </si>
  <si>
    <t>옥내자주식대수(대)</t>
  </si>
  <si>
    <t>indrAutoArea</t>
  </si>
  <si>
    <t>옥내자주식면적(㎡)</t>
  </si>
  <si>
    <t>oudrAutoUtcnt</t>
  </si>
  <si>
    <t>옥외자주식대수(대)</t>
  </si>
  <si>
    <t>oudrAutoArea</t>
  </si>
  <si>
    <t>옥외자주식면적(㎡)</t>
  </si>
  <si>
    <t>pmsDay</t>
  </si>
  <si>
    <t>허가일</t>
  </si>
  <si>
    <t>stcnsDay</t>
  </si>
  <si>
    <t>착공일</t>
  </si>
  <si>
    <t>useAprDay</t>
  </si>
  <si>
    <t>사용승인일</t>
  </si>
  <si>
    <t>pmsnoYear</t>
  </si>
  <si>
    <t>허가번호년</t>
  </si>
  <si>
    <t>pmsnoKikCd</t>
  </si>
  <si>
    <t>허가번호기관코드</t>
  </si>
  <si>
    <t>CHAR(7)</t>
  </si>
  <si>
    <t>pmsnoKikCdNm</t>
  </si>
  <si>
    <t>허가번호기관코드명</t>
  </si>
  <si>
    <t>pmsnoGbCd</t>
  </si>
  <si>
    <t>허가번호구분코드</t>
  </si>
  <si>
    <t>pmsnoGbCdNm</t>
  </si>
  <si>
    <t>허가번호구분코드명</t>
  </si>
  <si>
    <t>hoCnt</t>
  </si>
  <si>
    <t>호수(호)</t>
  </si>
  <si>
    <t>engrGrade</t>
  </si>
  <si>
    <t>에너지효율등급</t>
  </si>
  <si>
    <t>engrRat</t>
  </si>
  <si>
    <t>에너지절감율</t>
  </si>
  <si>
    <t>engrEpi</t>
  </si>
  <si>
    <t>EPI점수</t>
  </si>
  <si>
    <t>gnBldGrade</t>
  </si>
  <si>
    <t>친환경건축물등급</t>
  </si>
  <si>
    <t>gnBldCert</t>
  </si>
  <si>
    <t>친환경건축물인증점수</t>
  </si>
  <si>
    <t>itgBldGrade</t>
  </si>
  <si>
    <t>지능형건축물등급</t>
  </si>
  <si>
    <t>itgBldCert</t>
  </si>
  <si>
    <t>지능형건축물인증점수</t>
  </si>
  <si>
    <t>dongNm</t>
  </si>
  <si>
    <t>동명칭</t>
  </si>
  <si>
    <t>mainAtchGbCd</t>
  </si>
  <si>
    <t>주부속구분코드</t>
  </si>
  <si>
    <t>mainAtchGbCdNm</t>
  </si>
  <si>
    <t>주부속구분코드명</t>
  </si>
  <si>
    <t>strctCd</t>
  </si>
  <si>
    <t>구조코드</t>
  </si>
  <si>
    <t>strctCdNm</t>
  </si>
  <si>
    <t>구조코드명</t>
  </si>
  <si>
    <t>etcStrct</t>
  </si>
  <si>
    <t>기타구조</t>
  </si>
  <si>
    <t>roofCd</t>
  </si>
  <si>
    <t>지붕코드</t>
  </si>
  <si>
    <t>VARCHAR2(2)</t>
  </si>
  <si>
    <t>roofCdNm</t>
  </si>
  <si>
    <t>지붕코드명</t>
  </si>
  <si>
    <t>etcRoof</t>
  </si>
  <si>
    <t>기타지붕</t>
  </si>
  <si>
    <t>heit</t>
  </si>
  <si>
    <t>높이(m)</t>
  </si>
  <si>
    <t>grndFlrCnt</t>
  </si>
  <si>
    <t>지상층수</t>
  </si>
  <si>
    <t>ugrndFlrCnt</t>
  </si>
  <si>
    <t>지하층수</t>
  </si>
  <si>
    <t>rideUseElvtCnt</t>
  </si>
  <si>
    <t>승용승강기수</t>
  </si>
  <si>
    <t>emgenUseElvtCnt</t>
  </si>
  <si>
    <t>비상용승강기수</t>
  </si>
  <si>
    <t>totDongTotArea</t>
  </si>
  <si>
    <t>총동연면적(㎡)</t>
  </si>
  <si>
    <t>rserthqkDsgnApplyYn</t>
  </si>
  <si>
    <t>내진 설계 적용 여부</t>
  </si>
  <si>
    <t>rserthqkAblty</t>
  </si>
  <si>
    <t>내진 능력</t>
  </si>
  <si>
    <t>flrGbCd</t>
  </si>
  <si>
    <t>층구분코드</t>
  </si>
  <si>
    <t>flrGbCdNm</t>
  </si>
  <si>
    <t>층구분코드명</t>
  </si>
  <si>
    <t>flrNo</t>
  </si>
  <si>
    <t>층번호</t>
  </si>
  <si>
    <t>NUMBER(4)</t>
  </si>
  <si>
    <t>flrNoNm</t>
  </si>
  <si>
    <t>층번호명</t>
  </si>
  <si>
    <t>area</t>
  </si>
  <si>
    <t>면적(㎡)</t>
  </si>
  <si>
    <t>areaExctYn</t>
  </si>
  <si>
    <t>면적제외여부</t>
  </si>
  <si>
    <t>hoNm</t>
  </si>
  <si>
    <t>호명칭</t>
  </si>
  <si>
    <t>exposPubuseGbCd</t>
  </si>
  <si>
    <t>전유공용구분코드</t>
  </si>
  <si>
    <t>exposPubuseGbCdNm</t>
  </si>
  <si>
    <t>전유공용구분코드명</t>
  </si>
  <si>
    <t>getBrBasisOulnInfo</t>
  </si>
  <si>
    <t>건축물대장 기본개요 조회</t>
  </si>
  <si>
    <t>getBrRecapTitleInfo</t>
  </si>
  <si>
    <t>건축물대장 총괄표제부 조회</t>
  </si>
  <si>
    <t>getBrTitleInfo</t>
  </si>
  <si>
    <t>건축물대장 표제부 조회</t>
  </si>
  <si>
    <t>getBrFlrOulnInfo</t>
  </si>
  <si>
    <t>건축물대장 층별개요 조회</t>
  </si>
  <si>
    <t>getBrAtchJibunInfo</t>
  </si>
  <si>
    <t>건축물대장 부속지번 조회</t>
  </si>
  <si>
    <t>getBrExposPubuseAreaInfo</t>
  </si>
  <si>
    <t>건축물대장 전유공용면적 조회</t>
  </si>
  <si>
    <t>getBrWclfInfo</t>
  </si>
  <si>
    <t>건축물대장 오수정화시설 조회</t>
  </si>
  <si>
    <t>getBrHsprcInfo</t>
  </si>
  <si>
    <t>건축물대장 주택가격 조회</t>
  </si>
  <si>
    <t>getBrExposInfo</t>
  </si>
  <si>
    <t>건축물대장 전유부 조회</t>
  </si>
  <si>
    <t>getBrJijiguInfo</t>
  </si>
  <si>
    <t>건축물대장 지역지구구역 조회</t>
  </si>
  <si>
    <t>오퍼레이션명(영문)</t>
  </si>
  <si>
    <t>오퍼레이션명(국문)</t>
  </si>
  <si>
    <t>x</t>
    <phoneticPr fontId="1" type="noConversion"/>
  </si>
  <si>
    <t>연번</t>
    <phoneticPr fontId="1" type="noConversion"/>
  </si>
  <si>
    <t>getArchitecturePossessionInfo</t>
  </si>
  <si>
    <t>건축물소유 정보조회</t>
  </si>
  <si>
    <t>mgm_bldrgst_pk</t>
  </si>
  <si>
    <t>sigungu_cd</t>
  </si>
  <si>
    <t>sigungu_nm</t>
  </si>
  <si>
    <t>시군구명</t>
  </si>
  <si>
    <t>bjdong_cd</t>
  </si>
  <si>
    <t>bjdong_nm</t>
  </si>
  <si>
    <t>법정동명</t>
  </si>
  <si>
    <t>plat_gb_cd</t>
  </si>
  <si>
    <t>plat_gb_nm</t>
  </si>
  <si>
    <t>대지구분명</t>
  </si>
  <si>
    <t>splot_nm</t>
  </si>
  <si>
    <t>na_plat_plc</t>
  </si>
  <si>
    <t>새주소대지위치</t>
  </si>
  <si>
    <t>na_road_cd</t>
  </si>
  <si>
    <t>na_bjdong_cd</t>
  </si>
  <si>
    <t>na_ugrnd_cd</t>
  </si>
  <si>
    <t>na_ugrnd_nm</t>
  </si>
  <si>
    <t>새주소지상지하명</t>
  </si>
  <si>
    <t>na_main_bun</t>
  </si>
  <si>
    <t>na_sub_bun</t>
  </si>
  <si>
    <t>regstr_gb_cd</t>
  </si>
  <si>
    <t>regstr_gb_nm</t>
  </si>
  <si>
    <t>대장구분명</t>
  </si>
  <si>
    <t>regstr_kind_cd</t>
  </si>
  <si>
    <t>regstr_kind_nm</t>
  </si>
  <si>
    <t>대장종류명</t>
  </si>
  <si>
    <t>bld_nm</t>
  </si>
  <si>
    <t>dong_nm</t>
  </si>
  <si>
    <t>ho_nm</t>
  </si>
  <si>
    <t>면적</t>
  </si>
  <si>
    <t>own_gb_cd</t>
  </si>
  <si>
    <t>소유구분코드</t>
  </si>
  <si>
    <t>own_gb_nm</t>
  </si>
  <si>
    <t>소유구분명</t>
  </si>
  <si>
    <t>jm_gb_cd</t>
  </si>
  <si>
    <t>주민구분코드</t>
  </si>
  <si>
    <t>jm_gb_nm</t>
  </si>
  <si>
    <t>주민구분명</t>
  </si>
  <si>
    <t>nm</t>
  </si>
  <si>
    <t>성명</t>
  </si>
  <si>
    <t>jmno</t>
  </si>
  <si>
    <t>주민번호</t>
  </si>
  <si>
    <t>quota1</t>
  </si>
  <si>
    <t>지분1</t>
  </si>
  <si>
    <t>quota2</t>
  </si>
  <si>
    <t>지분2</t>
  </si>
  <si>
    <t>ownsh_quota</t>
  </si>
  <si>
    <t>소유권지분</t>
  </si>
  <si>
    <t>chang_caus_day</t>
  </si>
  <si>
    <t>변동원인일</t>
  </si>
  <si>
    <t>loc_sigungu_cd</t>
  </si>
  <si>
    <t>소재지시군구코드</t>
  </si>
  <si>
    <t>loc_sigungu_nm</t>
  </si>
  <si>
    <t>소재지시군구명</t>
  </si>
  <si>
    <t>loc_bjdong_cd</t>
  </si>
  <si>
    <t>소재지법정동코드</t>
  </si>
  <si>
    <t>loc_bjdong_nm</t>
  </si>
  <si>
    <t>소재지법정동명</t>
  </si>
  <si>
    <t>loc_detl_addr</t>
  </si>
  <si>
    <t>소재지상세주소</t>
  </si>
  <si>
    <t>na_loc_plat_plc</t>
  </si>
  <si>
    <t>새주소소재지대지위치</t>
  </si>
  <si>
    <t>na_loc_road_cd</t>
  </si>
  <si>
    <t>새주소소재지도로코드</t>
  </si>
  <si>
    <t>na_loc_bjdong_cd</t>
  </si>
  <si>
    <t>새주소소재지법정동코드</t>
  </si>
  <si>
    <t>na_loc_detl_addr</t>
  </si>
  <si>
    <t>새주소소재지상세주소</t>
  </si>
  <si>
    <t>na_loc_ugrnd_cd</t>
  </si>
  <si>
    <t>새주소소재지지상지하코드</t>
  </si>
  <si>
    <t>na_loc_ugrnd_nm</t>
  </si>
  <si>
    <t>새주소소재지지상지하명</t>
  </si>
  <si>
    <t>na_loc_main_bun</t>
  </si>
  <si>
    <t>새주소소재지본번</t>
  </si>
  <si>
    <t>na_loc_sub_bun</t>
  </si>
  <si>
    <t>새주소소재지부번</t>
  </si>
  <si>
    <t>numOfRows</t>
  </si>
  <si>
    <t>pageNo</t>
  </si>
  <si>
    <t>페이지 번호</t>
  </si>
  <si>
    <t>totalCount</t>
  </si>
  <si>
    <t>총 갯수</t>
  </si>
  <si>
    <t>VARCHAR(30)</t>
  </si>
  <si>
    <t>VARCHAR(300)</t>
  </si>
  <si>
    <t>VARCHAR(2)</t>
  </si>
  <si>
    <t>VARCHAR(10)</t>
  </si>
  <si>
    <t>VARCHAR(100)</t>
    <phoneticPr fontId="1" type="noConversion"/>
  </si>
  <si>
    <t>업데이트월</t>
    <phoneticPr fontId="1" type="noConversion"/>
  </si>
  <si>
    <t>update_month</t>
    <phoneticPr fontId="1" type="noConversion"/>
  </si>
  <si>
    <t>VARCHAR(4)</t>
    <phoneticPr fontId="1" type="noConversion"/>
  </si>
  <si>
    <t>건축물대장소유자정보조회</t>
    <phoneticPr fontId="1" type="noConversion"/>
  </si>
  <si>
    <t>VARCHAR(8)</t>
    <phoneticPr fontId="1" type="noConversion"/>
  </si>
  <si>
    <t>VARCHAR(1)</t>
    <phoneticPr fontId="1" type="noConversion"/>
  </si>
  <si>
    <t>VARCHAR(5)</t>
    <phoneticPr fontId="1" type="noConversion"/>
  </si>
  <si>
    <t>VARCHAR(10)</t>
    <phoneticPr fontId="1" type="noConversion"/>
  </si>
  <si>
    <t>항목크기변경</t>
    <phoneticPr fontId="1" type="noConversion"/>
  </si>
  <si>
    <t>getXYcoordinate</t>
    <phoneticPr fontId="1" type="noConversion"/>
  </si>
  <si>
    <t>주소좌표변환</t>
    <phoneticPr fontId="1" type="noConversion"/>
  </si>
  <si>
    <t>sido_name</t>
    <phoneticPr fontId="1" type="noConversion"/>
  </si>
  <si>
    <t>full_load_address</t>
    <phoneticPr fontId="1" type="noConversion"/>
  </si>
  <si>
    <t>admCd</t>
    <phoneticPr fontId="1" type="noConversion"/>
  </si>
  <si>
    <t>rnMgtSn</t>
    <phoneticPr fontId="1" type="noConversion"/>
  </si>
  <si>
    <t>udrtYn</t>
    <phoneticPr fontId="1" type="noConversion"/>
  </si>
  <si>
    <t>buldMnnm</t>
    <phoneticPr fontId="1" type="noConversion"/>
  </si>
  <si>
    <t>buldSlno</t>
    <phoneticPr fontId="1" type="noConversion"/>
  </si>
  <si>
    <t>bdMgtSn</t>
    <phoneticPr fontId="1" type="noConversion"/>
  </si>
  <si>
    <t>bdNm</t>
    <phoneticPr fontId="1" type="noConversion"/>
  </si>
  <si>
    <t>entX</t>
    <phoneticPr fontId="1" type="noConversion"/>
  </si>
  <si>
    <t>entY</t>
    <phoneticPr fontId="1" type="noConversion"/>
  </si>
  <si>
    <t>longitude</t>
    <phoneticPr fontId="1" type="noConversion"/>
  </si>
  <si>
    <t>latitude</t>
    <phoneticPr fontId="1" type="noConversion"/>
  </si>
  <si>
    <t>시도명</t>
    <phoneticPr fontId="1" type="noConversion"/>
  </si>
  <si>
    <t>도로명주소</t>
    <phoneticPr fontId="1" type="noConversion"/>
  </si>
  <si>
    <t>법정동코드</t>
    <phoneticPr fontId="1" type="noConversion"/>
  </si>
  <si>
    <t>도로명코드</t>
    <phoneticPr fontId="1" type="noConversion"/>
  </si>
  <si>
    <t>지하여부</t>
    <phoneticPr fontId="1" type="noConversion"/>
  </si>
  <si>
    <t>건물본번</t>
    <phoneticPr fontId="1" type="noConversion"/>
  </si>
  <si>
    <t>건물부번</t>
    <phoneticPr fontId="1" type="noConversion"/>
  </si>
  <si>
    <t>건물관리번호</t>
    <phoneticPr fontId="1" type="noConversion"/>
  </si>
  <si>
    <t>건물명</t>
    <phoneticPr fontId="1" type="noConversion"/>
  </si>
  <si>
    <t>UTM-K X좌표</t>
    <phoneticPr fontId="1" type="noConversion"/>
  </si>
  <si>
    <t>UTM-K Y좌표</t>
    <phoneticPr fontId="1" type="noConversion"/>
  </si>
  <si>
    <t>WSG84 X좌표</t>
    <phoneticPr fontId="1" type="noConversion"/>
  </si>
  <si>
    <t>WSG84 Y좌표</t>
    <phoneticPr fontId="1" type="noConversion"/>
  </si>
  <si>
    <t>VARCHAR(20)</t>
    <phoneticPr fontId="1" type="noConversion"/>
  </si>
  <si>
    <t>VARCHAR(134)</t>
    <phoneticPr fontId="1" type="noConversion"/>
  </si>
  <si>
    <t>VARCHAR(30)</t>
    <phoneticPr fontId="1" type="noConversion"/>
  </si>
  <si>
    <t>VARCHAR(2)</t>
    <phoneticPr fontId="1" type="noConversion"/>
  </si>
  <si>
    <t>VARCHAR(50)</t>
    <phoneticPr fontId="1" type="noConversion"/>
  </si>
  <si>
    <t>VARCHAR(40)</t>
    <phoneticPr fontId="1" type="noConversion"/>
  </si>
  <si>
    <t>management_key</t>
    <phoneticPr fontId="1" type="noConversion"/>
  </si>
  <si>
    <t>관리번호+읍면동일련번호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</si>
</sst>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2646B-B13C-409C-A709-B377E494DD44}">
  <dimension ref="A1:C2"/>
  <sheetViews>
    <sheetView workbookViewId="0">
      <selection activeCell="C2" sqref="C2"/>
    </sheetView>
  </sheetViews>
  <sheetFormatPr defaultRowHeight="16.5" x14ac:dyDescent="0.3"/>
  <cols>
    <col min="1" max="1" width="5.25" bestFit="1" customWidth="1"/>
    <col min="2" max="2" width="28.75" bestFit="1" customWidth="1"/>
    <col min="3" max="3" width="20" bestFit="1" customWidth="1"/>
  </cols>
  <sheetData>
    <row r="1" spans="1:3" x14ac:dyDescent="0.3">
      <c r="A1" s="1" t="s">
        <v>261</v>
      </c>
      <c r="B1" t="s">
        <v>258</v>
      </c>
      <c r="C1" t="s">
        <v>259</v>
      </c>
    </row>
    <row r="2" spans="1:3" x14ac:dyDescent="0.3">
      <c r="A2" s="1">
        <v>0</v>
      </c>
      <c r="B2" t="s">
        <v>359</v>
      </c>
      <c r="C2" t="s">
        <v>360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0AE94-4200-40BF-A649-DA0EE3ED9BE5}">
  <sheetPr codeName="Sheet5"/>
  <dimension ref="A1:I45"/>
  <sheetViews>
    <sheetView tabSelected="1" workbookViewId="0">
      <selection activeCell="C28" sqref="C28"/>
    </sheetView>
  </sheetViews>
  <sheetFormatPr defaultRowHeight="16.5" x14ac:dyDescent="0.3"/>
  <cols>
    <col min="1" max="1" width="17.125" bestFit="1" customWidth="1"/>
    <col min="2" max="2" width="21.75" bestFit="1" customWidth="1"/>
    <col min="3" max="3" width="16" bestFit="1" customWidth="1"/>
    <col min="4" max="4" width="16" customWidth="1"/>
    <col min="5" max="5" width="13.75" customWidth="1"/>
  </cols>
  <sheetData>
    <row r="1" spans="1:9" x14ac:dyDescent="0.3">
      <c r="A1" t="s">
        <v>74</v>
      </c>
      <c r="B1" t="s">
        <v>75</v>
      </c>
      <c r="C1" t="s">
        <v>76</v>
      </c>
      <c r="D1" t="s">
        <v>358</v>
      </c>
      <c r="E1" t="s">
        <v>96</v>
      </c>
      <c r="F1" t="s">
        <v>77</v>
      </c>
      <c r="G1" t="s">
        <v>78</v>
      </c>
      <c r="H1" t="s">
        <v>82</v>
      </c>
      <c r="I1" t="s">
        <v>249</v>
      </c>
    </row>
    <row r="2" spans="1:9" x14ac:dyDescent="0.3">
      <c r="A2" t="s">
        <v>393</v>
      </c>
      <c r="B2" t="s">
        <v>394</v>
      </c>
      <c r="C2" t="s">
        <v>389</v>
      </c>
      <c r="E2" t="str">
        <f>IF(OR(A2="management_number",A2="totalCount", A2="management_key"),"'"&amp;A2&amp;"': "&amp;A2&amp;",","'"&amp;A2&amp;"': None,")</f>
        <v>'management_key': management_key,</v>
      </c>
      <c r="F2" t="str">
        <f>A2&amp;" = "&amp;"soup.find('"&amp;A2&amp;"').get_text().strip()"&amp;CHAR(9)&amp;"# "&amp;B2</f>
        <v>management_key = soup.find('management_key').get_text().strip()	# 관리번호+읍면동일련번호</v>
      </c>
      <c r="G2" t="str">
        <f>"'"&amp;A2&amp;"': "&amp;A2&amp;","</f>
        <v>'management_key': management_key,</v>
      </c>
      <c r="H2" t="str">
        <f ca="1">IF(A2="management_number","create table "&amp;MID(CELL("filename",A2),FIND("]",CELL("filename",A2))+1,100)&amp;CHAR(10)&amp;"("&amp;CHAR(10)&amp;CHAR(9)&amp;A2&amp;CHAR(9)&amp;C2&amp;CHAR(9)&amp;"not null"&amp;CHAR(9)&amp;"comment '"&amp;B2&amp;"',",IF(A2="update_month",CHAR(9)&amp;A2&amp;CHAR(9)&amp;C2&amp;CHAR(9)&amp;"not null"&amp;CHAR(9)&amp;"comment '"&amp;B2&amp;"'"&amp;CHAR(10)&amp;") DEFAULT CHARSET=utf8 COLLATE=utf8_general_ci COMMENT='"&amp;$H$1&amp;"';",CHAR(9)&amp;A2&amp;CHAR(9)&amp;C2&amp;CHAR(9)&amp;"null"&amp;CHAR(9)&amp;"comment '"&amp;B2&amp;"',"))</f>
        <v xml:space="preserve">	management_key	VARCHAR(30)	null	comment '관리번호+읍면동일련번호',</v>
      </c>
    </row>
    <row r="3" spans="1:9" x14ac:dyDescent="0.3">
      <c r="A3" t="s">
        <v>83</v>
      </c>
      <c r="B3" t="s">
        <v>84</v>
      </c>
      <c r="C3" t="s">
        <v>85</v>
      </c>
      <c r="D3" t="str">
        <f>SUBSTITUTE("VARCHAR"&amp;MID(C3,FIND("(",C3),LEN(C3)),"19,9","100")</f>
        <v>VARCHAR(25)</v>
      </c>
      <c r="E3" t="str">
        <f>IF(OR(A3="management_number",A3="totalCount"),"'"&amp;A3&amp;"': "&amp;A3&amp;",","'"&amp;A3&amp;"': None,")</f>
        <v>'management_number': management_number,</v>
      </c>
      <c r="F3" t="str">
        <f>A3&amp;" = "&amp;"soup.find('"&amp;A3&amp;"').get_text().strip()"&amp;CHAR(9)&amp;"# "&amp;B3</f>
        <v>management_number = soup.find('management_number').get_text().strip()	# 관리번호</v>
      </c>
      <c r="G3" t="str">
        <f>"'"&amp;A3&amp;"': "&amp;A3&amp;","</f>
        <v>'management_number': management_number,</v>
      </c>
      <c r="H3" t="str">
        <f ca="1">IF(A3="management_number","create table "&amp;MID(CELL("filename",A3),FIND("]",CELL("filename",A3))+1,100)&amp;CHAR(10)&amp;"("&amp;CHAR(10)&amp;CHAR(9)&amp;A3&amp;CHAR(9)&amp;D3&amp;CHAR(9)&amp;"not null"&amp;CHAR(9)&amp;"comment '"&amp;B3&amp;"',",IF(A3="update_month",CHAR(9)&amp;A3&amp;CHAR(9)&amp;D3&amp;CHAR(9)&amp;"not null"&amp;CHAR(9)&amp;"comment '"&amp;B3&amp;"'"&amp;CHAR(10)&amp;") DEFAULT CHARSET=utf8 COLLATE=utf8_general_ci COMMENT='"&amp;$I$1&amp;"';",CHAR(9)&amp;A3&amp;CHAR(9)&amp;D3&amp;CHAR(9)&amp;"null"&amp;CHAR(9)&amp;"comment '"&amp;B3&amp;"',"))</f>
        <v>create table getBrExposPubuseAreaInfo
(
	management_number	VARCHAR(25)	not null	comment '관리번호',</v>
      </c>
    </row>
    <row r="4" spans="1:9" x14ac:dyDescent="0.3">
      <c r="A4" t="s">
        <v>0</v>
      </c>
      <c r="B4" t="s">
        <v>31</v>
      </c>
      <c r="C4" t="s">
        <v>62</v>
      </c>
      <c r="D4" t="str">
        <f t="shared" ref="D4:D45" si="0">SUBSTITUTE("VARCHAR"&amp;MID(C4,FIND("(",C4),LEN(C4)),"19,9","100")</f>
        <v>VARCHAR(8)</v>
      </c>
      <c r="E4" t="str">
        <f t="shared" ref="E4:E38" si="1">IF(OR(A4="management_number",A4="totalCount"),"'"&amp;A4&amp;"': "&amp;A4&amp;",","'"&amp;A4&amp;"': None,")</f>
        <v>'rnum': None,</v>
      </c>
      <c r="F4" t="str">
        <f t="shared" ref="F4:F38" si="2">A4&amp;" = "&amp;"soup.find('"&amp;A4&amp;"').get_text().strip()"&amp;CHAR(9)&amp;"# "&amp;B4</f>
        <v>rnum = soup.find('rnum').get_text().strip()	# 순번</v>
      </c>
      <c r="G4" t="str">
        <f>"'"&amp;A4&amp;"': "&amp;A4&amp;","</f>
        <v>'rnum': rnum,</v>
      </c>
      <c r="H4" t="str">
        <f t="shared" ref="H4:H45" ca="1" si="3">IF(A4="management_number","create table "&amp;MID(CELL("filename",A4),FIND("]",CELL("filename",A4))+1,100)&amp;CHAR(10)&amp;"("&amp;CHAR(10)&amp;CHAR(9)&amp;A4&amp;CHAR(9)&amp;D4&amp;CHAR(9)&amp;"not null"&amp;CHAR(9)&amp;"comment '"&amp;B4&amp;"',",IF(A4="update_month",CHAR(9)&amp;A4&amp;CHAR(9)&amp;D4&amp;CHAR(9)&amp;"not null"&amp;CHAR(9)&amp;"comment '"&amp;B4&amp;"'"&amp;CHAR(10)&amp;") DEFAULT CHARSET=utf8 COLLATE=utf8_general_ci COMMENT='"&amp;$I$1&amp;"';",CHAR(9)&amp;A4&amp;CHAR(9)&amp;D4&amp;CHAR(9)&amp;"null"&amp;CHAR(9)&amp;"comment '"&amp;B4&amp;"',"))</f>
        <v xml:space="preserve">	rnum	VARCHAR(8)	null	comment '순번',</v>
      </c>
    </row>
    <row r="5" spans="1:9" x14ac:dyDescent="0.3">
      <c r="A5" t="s">
        <v>1</v>
      </c>
      <c r="B5" t="s">
        <v>32</v>
      </c>
      <c r="C5" t="s">
        <v>63</v>
      </c>
      <c r="D5" t="str">
        <f t="shared" si="0"/>
        <v>VARCHAR(200)</v>
      </c>
      <c r="E5" t="str">
        <f t="shared" si="1"/>
        <v>'platPlc': None,</v>
      </c>
      <c r="F5" t="str">
        <f t="shared" si="2"/>
        <v>platPlc = soup.find('platPlc').get_text().strip()	# 대지위치</v>
      </c>
      <c r="G5" t="str">
        <f t="shared" ref="G5:G38" si="4">"'"&amp;A5&amp;"': "&amp;A5&amp;","</f>
        <v>'platPlc': platPlc,</v>
      </c>
      <c r="H5" t="str">
        <f t="shared" ca="1" si="3"/>
        <v xml:space="preserve">	platPlc	VARCHAR(200)	null	comment '대지위치',</v>
      </c>
    </row>
    <row r="6" spans="1:9" x14ac:dyDescent="0.3">
      <c r="A6" t="s">
        <v>2</v>
      </c>
      <c r="B6" t="s">
        <v>33</v>
      </c>
      <c r="C6" t="s">
        <v>64</v>
      </c>
      <c r="D6" t="str">
        <f t="shared" si="0"/>
        <v>VARCHAR(5)</v>
      </c>
      <c r="E6" t="str">
        <f t="shared" si="1"/>
        <v>'sigunguCd': None,</v>
      </c>
      <c r="F6" t="str">
        <f t="shared" si="2"/>
        <v>sigunguCd = soup.find('sigunguCd').get_text().strip()	# 시군구코드</v>
      </c>
      <c r="G6" t="str">
        <f t="shared" si="4"/>
        <v>'sigunguCd': sigunguCd,</v>
      </c>
      <c r="H6" t="str">
        <f t="shared" ca="1" si="3"/>
        <v xml:space="preserve">	sigunguCd	VARCHAR(5)	null	comment '시군구코드',</v>
      </c>
    </row>
    <row r="7" spans="1:9" x14ac:dyDescent="0.3">
      <c r="A7" t="s">
        <v>3</v>
      </c>
      <c r="B7" t="s">
        <v>34</v>
      </c>
      <c r="C7" t="s">
        <v>64</v>
      </c>
      <c r="D7" t="str">
        <f t="shared" si="0"/>
        <v>VARCHAR(5)</v>
      </c>
      <c r="E7" t="str">
        <f t="shared" si="1"/>
        <v>'bjdongCd': None,</v>
      </c>
      <c r="F7" t="str">
        <f t="shared" si="2"/>
        <v>bjdongCd = soup.find('bjdongCd').get_text().strip()	# 법정동코드</v>
      </c>
      <c r="G7" t="str">
        <f t="shared" si="4"/>
        <v>'bjdongCd': bjdongCd,</v>
      </c>
      <c r="H7" t="str">
        <f t="shared" ca="1" si="3"/>
        <v xml:space="preserve">	bjdongCd	VARCHAR(5)	null	comment '법정동코드',</v>
      </c>
    </row>
    <row r="8" spans="1:9" x14ac:dyDescent="0.3">
      <c r="A8" t="s">
        <v>4</v>
      </c>
      <c r="B8" t="s">
        <v>35</v>
      </c>
      <c r="C8" t="s">
        <v>65</v>
      </c>
      <c r="D8" t="str">
        <f t="shared" si="0"/>
        <v>VARCHAR(1)</v>
      </c>
      <c r="E8" t="str">
        <f t="shared" si="1"/>
        <v>'platGbCd': None,</v>
      </c>
      <c r="F8" t="str">
        <f t="shared" si="2"/>
        <v>platGbCd = soup.find('platGbCd').get_text().strip()	# 대지구분코드</v>
      </c>
      <c r="G8" t="str">
        <f t="shared" si="4"/>
        <v>'platGbCd': platGbCd,</v>
      </c>
      <c r="H8" t="str">
        <f t="shared" ca="1" si="3"/>
        <v xml:space="preserve">	platGbCd	VARCHAR(1)	null	comment '대지구분코드',</v>
      </c>
    </row>
    <row r="9" spans="1:9" x14ac:dyDescent="0.3">
      <c r="A9" t="s">
        <v>5</v>
      </c>
      <c r="B9" t="s">
        <v>36</v>
      </c>
      <c r="C9" t="s">
        <v>66</v>
      </c>
      <c r="D9" t="str">
        <f t="shared" si="0"/>
        <v>VARCHAR(4)</v>
      </c>
      <c r="E9" t="str">
        <f t="shared" si="1"/>
        <v>'bun': None,</v>
      </c>
      <c r="F9" t="str">
        <f t="shared" si="2"/>
        <v>bun = soup.find('bun').get_text().strip()	# 번</v>
      </c>
      <c r="G9" t="str">
        <f t="shared" si="4"/>
        <v>'bun': bun,</v>
      </c>
      <c r="H9" t="str">
        <f t="shared" ca="1" si="3"/>
        <v xml:space="preserve">	bun	VARCHAR(4)	null	comment '번',</v>
      </c>
    </row>
    <row r="10" spans="1:9" x14ac:dyDescent="0.3">
      <c r="A10" t="s">
        <v>6</v>
      </c>
      <c r="B10" t="s">
        <v>37</v>
      </c>
      <c r="C10" t="s">
        <v>66</v>
      </c>
      <c r="D10" t="str">
        <f t="shared" si="0"/>
        <v>VARCHAR(4)</v>
      </c>
      <c r="E10" t="str">
        <f t="shared" si="1"/>
        <v>'ji': None,</v>
      </c>
      <c r="F10" t="str">
        <f t="shared" si="2"/>
        <v>ji = soup.find('ji').get_text().strip()	# 지</v>
      </c>
      <c r="G10" t="str">
        <f t="shared" si="4"/>
        <v>'ji': ji,</v>
      </c>
      <c r="H10" t="str">
        <f t="shared" ca="1" si="3"/>
        <v xml:space="preserve">	ji	VARCHAR(4)	null	comment '지',</v>
      </c>
    </row>
    <row r="11" spans="1:9" x14ac:dyDescent="0.3">
      <c r="A11" t="s">
        <v>7</v>
      </c>
      <c r="B11" t="s">
        <v>38</v>
      </c>
      <c r="C11" t="s">
        <v>67</v>
      </c>
      <c r="D11" t="str">
        <f t="shared" si="0"/>
        <v>VARCHAR(33)</v>
      </c>
      <c r="E11" t="str">
        <f t="shared" si="1"/>
        <v>'mgmBldrgstPk': None,</v>
      </c>
      <c r="F11" t="str">
        <f t="shared" si="2"/>
        <v>mgmBldrgstPk = soup.find('mgmBldrgstPk').get_text().strip()	# 관리건축물대장PK</v>
      </c>
      <c r="G11" t="str">
        <f t="shared" si="4"/>
        <v>'mgmBldrgstPk': mgmBldrgstPk,</v>
      </c>
      <c r="H11" t="str">
        <f t="shared" ca="1" si="3"/>
        <v xml:space="preserve">	mgmBldrgstPk	VARCHAR(33)	null	comment '관리건축물대장PK',</v>
      </c>
    </row>
    <row r="12" spans="1:9" x14ac:dyDescent="0.3">
      <c r="A12" t="s">
        <v>9</v>
      </c>
      <c r="B12" t="s">
        <v>40</v>
      </c>
      <c r="C12" t="s">
        <v>68</v>
      </c>
      <c r="D12" t="str">
        <f t="shared" si="0"/>
        <v>VARCHAR(1)</v>
      </c>
      <c r="E12" t="str">
        <f t="shared" si="1"/>
        <v>'regstrGbCd': None,</v>
      </c>
      <c r="F12" t="str">
        <f t="shared" si="2"/>
        <v>regstrGbCd = soup.find('regstrGbCd').get_text().strip()	# 대장구분코드</v>
      </c>
      <c r="G12" t="str">
        <f t="shared" si="4"/>
        <v>'regstrGbCd': regstrGbCd,</v>
      </c>
      <c r="H12" t="str">
        <f t="shared" ca="1" si="3"/>
        <v xml:space="preserve">	regstrGbCd	VARCHAR(1)	null	comment '대장구분코드',</v>
      </c>
    </row>
    <row r="13" spans="1:9" x14ac:dyDescent="0.3">
      <c r="A13" t="s">
        <v>10</v>
      </c>
      <c r="B13" t="s">
        <v>41</v>
      </c>
      <c r="C13" t="s">
        <v>69</v>
      </c>
      <c r="D13" t="str">
        <f t="shared" si="0"/>
        <v>VARCHAR(100)</v>
      </c>
      <c r="E13" t="str">
        <f t="shared" si="1"/>
        <v>'regstrGbCdNm': None,</v>
      </c>
      <c r="F13" t="str">
        <f t="shared" si="2"/>
        <v>regstrGbCdNm = soup.find('regstrGbCdNm').get_text().strip()	# 대장구분코드명</v>
      </c>
      <c r="G13" t="str">
        <f t="shared" si="4"/>
        <v>'regstrGbCdNm': regstrGbCdNm,</v>
      </c>
      <c r="H13" t="str">
        <f t="shared" ca="1" si="3"/>
        <v xml:space="preserve">	regstrGbCdNm	VARCHAR(100)	null	comment '대장구분코드명',</v>
      </c>
    </row>
    <row r="14" spans="1:9" x14ac:dyDescent="0.3">
      <c r="A14" t="s">
        <v>11</v>
      </c>
      <c r="B14" t="s">
        <v>42</v>
      </c>
      <c r="C14" t="s">
        <v>68</v>
      </c>
      <c r="D14" t="str">
        <f t="shared" si="0"/>
        <v>VARCHAR(1)</v>
      </c>
      <c r="E14" t="str">
        <f t="shared" si="1"/>
        <v>'regstrKindCd': None,</v>
      </c>
      <c r="F14" t="str">
        <f t="shared" si="2"/>
        <v>regstrKindCd = soup.find('regstrKindCd').get_text().strip()	# 대장종류코드</v>
      </c>
      <c r="G14" t="str">
        <f t="shared" si="4"/>
        <v>'regstrKindCd': regstrKindCd,</v>
      </c>
      <c r="H14" t="str">
        <f t="shared" ca="1" si="3"/>
        <v xml:space="preserve">	regstrKindCd	VARCHAR(1)	null	comment '대장종류코드',</v>
      </c>
    </row>
    <row r="15" spans="1:9" x14ac:dyDescent="0.3">
      <c r="A15" t="s">
        <v>12</v>
      </c>
      <c r="B15" t="s">
        <v>43</v>
      </c>
      <c r="C15" t="s">
        <v>69</v>
      </c>
      <c r="D15" t="str">
        <f t="shared" si="0"/>
        <v>VARCHAR(100)</v>
      </c>
      <c r="E15" t="str">
        <f t="shared" si="1"/>
        <v>'regstrKindCdNm': None,</v>
      </c>
      <c r="F15" t="str">
        <f t="shared" si="2"/>
        <v>regstrKindCdNm = soup.find('regstrKindCdNm').get_text().strip()	# 대장종류코드명</v>
      </c>
      <c r="G15" t="str">
        <f t="shared" si="4"/>
        <v>'regstrKindCdNm': regstrKindCdNm,</v>
      </c>
      <c r="H15" t="str">
        <f t="shared" ca="1" si="3"/>
        <v xml:space="preserve">	regstrKindCdNm	VARCHAR(100)	null	comment '대장종류코드명',</v>
      </c>
    </row>
    <row r="16" spans="1:9" x14ac:dyDescent="0.3">
      <c r="A16" t="s">
        <v>13</v>
      </c>
      <c r="B16" t="s">
        <v>44</v>
      </c>
      <c r="C16" t="s">
        <v>63</v>
      </c>
      <c r="D16" t="str">
        <f t="shared" si="0"/>
        <v>VARCHAR(200)</v>
      </c>
      <c r="E16" t="str">
        <f t="shared" si="1"/>
        <v>'newPlatPlc': None,</v>
      </c>
      <c r="F16" t="str">
        <f t="shared" si="2"/>
        <v>newPlatPlc = soup.find('newPlatPlc').get_text().strip()	# 도로명대지위치</v>
      </c>
      <c r="G16" t="str">
        <f t="shared" si="4"/>
        <v>'newPlatPlc': newPlatPlc,</v>
      </c>
      <c r="H16" t="str">
        <f t="shared" ca="1" si="3"/>
        <v xml:space="preserve">	newPlatPlc	VARCHAR(200)	null	comment '도로명대지위치',</v>
      </c>
    </row>
    <row r="17" spans="1:8" x14ac:dyDescent="0.3">
      <c r="A17" t="s">
        <v>14</v>
      </c>
      <c r="B17" t="s">
        <v>45</v>
      </c>
      <c r="C17" t="s">
        <v>69</v>
      </c>
      <c r="D17" t="str">
        <f t="shared" si="0"/>
        <v>VARCHAR(100)</v>
      </c>
      <c r="E17" t="str">
        <f t="shared" si="1"/>
        <v>'bldNm': None,</v>
      </c>
      <c r="F17" t="str">
        <f t="shared" si="2"/>
        <v>bldNm = soup.find('bldNm').get_text().strip()	# 건물명</v>
      </c>
      <c r="G17" t="str">
        <f t="shared" si="4"/>
        <v>'bldNm': bldNm,</v>
      </c>
      <c r="H17" t="str">
        <f t="shared" ca="1" si="3"/>
        <v xml:space="preserve">	bldNm	VARCHAR(100)	null	comment '건물명',</v>
      </c>
    </row>
    <row r="18" spans="1:8" x14ac:dyDescent="0.3">
      <c r="A18" t="s">
        <v>15</v>
      </c>
      <c r="B18" t="s">
        <v>46</v>
      </c>
      <c r="C18" t="s">
        <v>63</v>
      </c>
      <c r="D18" t="str">
        <f t="shared" si="0"/>
        <v>VARCHAR(200)</v>
      </c>
      <c r="E18" t="str">
        <f t="shared" si="1"/>
        <v>'splotNm': None,</v>
      </c>
      <c r="F18" t="str">
        <f t="shared" si="2"/>
        <v>splotNm = soup.find('splotNm').get_text().strip()	# 특수지명</v>
      </c>
      <c r="G18" t="str">
        <f t="shared" si="4"/>
        <v>'splotNm': splotNm,</v>
      </c>
      <c r="H18" t="str">
        <f t="shared" ca="1" si="3"/>
        <v xml:space="preserve">	splotNm	VARCHAR(200)	null	comment '특수지명',</v>
      </c>
    </row>
    <row r="19" spans="1:8" x14ac:dyDescent="0.3">
      <c r="A19" t="s">
        <v>16</v>
      </c>
      <c r="B19" t="s">
        <v>47</v>
      </c>
      <c r="C19" t="s">
        <v>70</v>
      </c>
      <c r="D19" t="str">
        <f t="shared" si="0"/>
        <v>VARCHAR(20)</v>
      </c>
      <c r="E19" t="str">
        <f t="shared" si="1"/>
        <v>'block': None,</v>
      </c>
      <c r="F19" t="str">
        <f t="shared" si="2"/>
        <v>block = soup.find('block').get_text().strip()	# 블록</v>
      </c>
      <c r="G19" t="str">
        <f t="shared" si="4"/>
        <v>'block': block,</v>
      </c>
      <c r="H19" t="str">
        <f t="shared" ca="1" si="3"/>
        <v xml:space="preserve">	block	VARCHAR(20)	null	comment '블록',</v>
      </c>
    </row>
    <row r="20" spans="1:8" x14ac:dyDescent="0.3">
      <c r="A20" t="s">
        <v>17</v>
      </c>
      <c r="B20" t="s">
        <v>48</v>
      </c>
      <c r="C20" t="s">
        <v>70</v>
      </c>
      <c r="D20" t="str">
        <f t="shared" si="0"/>
        <v>VARCHAR(20)</v>
      </c>
      <c r="E20" t="str">
        <f t="shared" si="1"/>
        <v>'lot': None,</v>
      </c>
      <c r="F20" t="str">
        <f t="shared" si="2"/>
        <v>lot = soup.find('lot').get_text().strip()	# 로트</v>
      </c>
      <c r="G20" t="str">
        <f t="shared" si="4"/>
        <v>'lot': lot,</v>
      </c>
      <c r="H20" t="str">
        <f t="shared" ca="1" si="3"/>
        <v xml:space="preserve">	lot	VARCHAR(20)	null	comment '로트',</v>
      </c>
    </row>
    <row r="21" spans="1:8" x14ac:dyDescent="0.3">
      <c r="A21" t="s">
        <v>19</v>
      </c>
      <c r="B21" t="s">
        <v>50</v>
      </c>
      <c r="C21" t="s">
        <v>72</v>
      </c>
      <c r="D21" t="str">
        <f t="shared" si="0"/>
        <v>VARCHAR(12)</v>
      </c>
      <c r="E21" t="str">
        <f t="shared" si="1"/>
        <v>'naRoadCd': None,</v>
      </c>
      <c r="F21" t="str">
        <f t="shared" si="2"/>
        <v>naRoadCd = soup.find('naRoadCd').get_text().strip()	# 새주소도로코드</v>
      </c>
      <c r="G21" t="str">
        <f t="shared" si="4"/>
        <v>'naRoadCd': naRoadCd,</v>
      </c>
      <c r="H21" t="str">
        <f t="shared" ca="1" si="3"/>
        <v xml:space="preserve">	naRoadCd	VARCHAR(12)	null	comment '새주소도로코드',</v>
      </c>
    </row>
    <row r="22" spans="1:8" x14ac:dyDescent="0.3">
      <c r="A22" t="s">
        <v>20</v>
      </c>
      <c r="B22" t="s">
        <v>51</v>
      </c>
      <c r="C22" t="s">
        <v>64</v>
      </c>
      <c r="D22" t="str">
        <f t="shared" si="0"/>
        <v>VARCHAR(5)</v>
      </c>
      <c r="E22" t="str">
        <f t="shared" si="1"/>
        <v>'naBjdongCd': None,</v>
      </c>
      <c r="F22" t="str">
        <f t="shared" si="2"/>
        <v>naBjdongCd = soup.find('naBjdongCd').get_text().strip()	# 새주소법정동코드</v>
      </c>
      <c r="G22" t="str">
        <f t="shared" si="4"/>
        <v>'naBjdongCd': naBjdongCd,</v>
      </c>
      <c r="H22" t="str">
        <f t="shared" ca="1" si="3"/>
        <v xml:space="preserve">	naBjdongCd	VARCHAR(5)	null	comment '새주소법정동코드',</v>
      </c>
    </row>
    <row r="23" spans="1:8" x14ac:dyDescent="0.3">
      <c r="A23" t="s">
        <v>21</v>
      </c>
      <c r="B23" t="s">
        <v>52</v>
      </c>
      <c r="C23" t="s">
        <v>68</v>
      </c>
      <c r="D23" t="str">
        <f t="shared" si="0"/>
        <v>VARCHAR(1)</v>
      </c>
      <c r="E23" t="str">
        <f t="shared" si="1"/>
        <v>'naUgrndCd': None,</v>
      </c>
      <c r="F23" t="str">
        <f t="shared" si="2"/>
        <v>naUgrndCd = soup.find('naUgrndCd').get_text().strip()	# 새주소지상지하코드</v>
      </c>
      <c r="G23" t="str">
        <f t="shared" si="4"/>
        <v>'naUgrndCd': naUgrndCd,</v>
      </c>
      <c r="H23" t="str">
        <f t="shared" ca="1" si="3"/>
        <v xml:space="preserve">	naUgrndCd	VARCHAR(1)	null	comment '새주소지상지하코드',</v>
      </c>
    </row>
    <row r="24" spans="1:8" x14ac:dyDescent="0.3">
      <c r="A24" t="s">
        <v>22</v>
      </c>
      <c r="B24" t="s">
        <v>53</v>
      </c>
      <c r="C24" t="s">
        <v>71</v>
      </c>
      <c r="D24" t="str">
        <f t="shared" si="0"/>
        <v>VARCHAR(5)</v>
      </c>
      <c r="E24" t="str">
        <f t="shared" si="1"/>
        <v>'naMainBun': None,</v>
      </c>
      <c r="F24" t="str">
        <f t="shared" si="2"/>
        <v>naMainBun = soup.find('naMainBun').get_text().strip()	# 새주소본번</v>
      </c>
      <c r="G24" t="str">
        <f t="shared" si="4"/>
        <v>'naMainBun': naMainBun,</v>
      </c>
      <c r="H24" t="str">
        <f t="shared" ca="1" si="3"/>
        <v xml:space="preserve">	naMainBun	VARCHAR(5)	null	comment '새주소본번',</v>
      </c>
    </row>
    <row r="25" spans="1:8" x14ac:dyDescent="0.3">
      <c r="A25" t="s">
        <v>23</v>
      </c>
      <c r="B25" t="s">
        <v>54</v>
      </c>
      <c r="C25" t="s">
        <v>71</v>
      </c>
      <c r="D25" t="str">
        <f t="shared" si="0"/>
        <v>VARCHAR(5)</v>
      </c>
      <c r="E25" t="str">
        <f t="shared" si="1"/>
        <v>'naSubBun': None,</v>
      </c>
      <c r="F25" t="str">
        <f t="shared" si="2"/>
        <v>naSubBun = soup.find('naSubBun').get_text().strip()	# 새주소부번</v>
      </c>
      <c r="G25" t="str">
        <f t="shared" si="4"/>
        <v>'naSubBun': naSubBun,</v>
      </c>
      <c r="H25" t="str">
        <f t="shared" ca="1" si="3"/>
        <v xml:space="preserve">	naSubBun	VARCHAR(5)	null	comment '새주소부번',</v>
      </c>
    </row>
    <row r="26" spans="1:8" x14ac:dyDescent="0.3">
      <c r="A26" t="s">
        <v>184</v>
      </c>
      <c r="B26" t="s">
        <v>185</v>
      </c>
      <c r="C26" t="s">
        <v>69</v>
      </c>
      <c r="D26" t="str">
        <f t="shared" si="0"/>
        <v>VARCHAR(100)</v>
      </c>
      <c r="E26" t="str">
        <f t="shared" si="1"/>
        <v>'dongNm': None,</v>
      </c>
      <c r="F26" t="str">
        <f t="shared" si="2"/>
        <v>dongNm = soup.find('dongNm').get_text().strip()	# 동명칭</v>
      </c>
      <c r="G26" t="str">
        <f t="shared" si="4"/>
        <v>'dongNm': dongNm,</v>
      </c>
      <c r="H26" t="str">
        <f t="shared" ca="1" si="3"/>
        <v xml:space="preserve">	dongNm	VARCHAR(100)	null	comment '동명칭',</v>
      </c>
    </row>
    <row r="27" spans="1:8" x14ac:dyDescent="0.3">
      <c r="A27" t="s">
        <v>232</v>
      </c>
      <c r="B27" t="s">
        <v>233</v>
      </c>
      <c r="C27" t="s">
        <v>69</v>
      </c>
      <c r="D27" t="str">
        <f t="shared" si="0"/>
        <v>VARCHAR(100)</v>
      </c>
      <c r="E27" t="str">
        <f t="shared" si="1"/>
        <v>'hoNm': None,</v>
      </c>
      <c r="F27" t="str">
        <f t="shared" si="2"/>
        <v>hoNm = soup.find('hoNm').get_text().strip()	# 호명칭</v>
      </c>
      <c r="G27" t="str">
        <f t="shared" si="4"/>
        <v>'hoNm': hoNm,</v>
      </c>
      <c r="H27" t="str">
        <f t="shared" ca="1" si="3"/>
        <v xml:space="preserve">	hoNm	VARCHAR(100)	null	comment '호명칭',</v>
      </c>
    </row>
    <row r="28" spans="1:8" x14ac:dyDescent="0.3">
      <c r="A28" t="s">
        <v>219</v>
      </c>
      <c r="B28" t="s">
        <v>220</v>
      </c>
      <c r="C28" t="s">
        <v>198</v>
      </c>
      <c r="D28" t="str">
        <f t="shared" si="0"/>
        <v>VARCHAR(2)</v>
      </c>
      <c r="E28" t="str">
        <f t="shared" si="1"/>
        <v>'flrGbCd': None,</v>
      </c>
      <c r="F28" t="str">
        <f t="shared" si="2"/>
        <v>flrGbCd = soup.find('flrGbCd').get_text().strip()	# 층구분코드</v>
      </c>
      <c r="G28" t="str">
        <f t="shared" si="4"/>
        <v>'flrGbCd': flrGbCd,</v>
      </c>
      <c r="H28" t="str">
        <f t="shared" ca="1" si="3"/>
        <v xml:space="preserve">	flrGbCd	VARCHAR(2)	null	comment '층구분코드',</v>
      </c>
    </row>
    <row r="29" spans="1:8" x14ac:dyDescent="0.3">
      <c r="A29" t="s">
        <v>221</v>
      </c>
      <c r="B29" t="s">
        <v>222</v>
      </c>
      <c r="C29" t="s">
        <v>69</v>
      </c>
      <c r="D29" t="str">
        <f t="shared" si="0"/>
        <v>VARCHAR(100)</v>
      </c>
      <c r="E29" t="str">
        <f t="shared" si="1"/>
        <v>'flrGbCdNm': None,</v>
      </c>
      <c r="F29" t="str">
        <f t="shared" si="2"/>
        <v>flrGbCdNm = soup.find('flrGbCdNm').get_text().strip()	# 층구분코드명</v>
      </c>
      <c r="G29" t="str">
        <f t="shared" si="4"/>
        <v>'flrGbCdNm': flrGbCdNm,</v>
      </c>
      <c r="H29" t="str">
        <f t="shared" ca="1" si="3"/>
        <v xml:space="preserve">	flrGbCdNm	VARCHAR(100)	null	comment '층구분코드명',</v>
      </c>
    </row>
    <row r="30" spans="1:8" x14ac:dyDescent="0.3">
      <c r="A30" t="s">
        <v>223</v>
      </c>
      <c r="B30" t="s">
        <v>224</v>
      </c>
      <c r="C30" t="s">
        <v>225</v>
      </c>
      <c r="D30" t="str">
        <f t="shared" si="0"/>
        <v>VARCHAR(4)</v>
      </c>
      <c r="E30" t="str">
        <f t="shared" si="1"/>
        <v>'flrNo': None,</v>
      </c>
      <c r="F30" t="str">
        <f t="shared" si="2"/>
        <v>flrNo = soup.find('flrNo').get_text().strip()	# 층번호</v>
      </c>
      <c r="G30" t="str">
        <f t="shared" si="4"/>
        <v>'flrNo': flrNo,</v>
      </c>
      <c r="H30" t="str">
        <f t="shared" ca="1" si="3"/>
        <v xml:space="preserve">	flrNo	VARCHAR(4)	null	comment '층번호',</v>
      </c>
    </row>
    <row r="31" spans="1:8" x14ac:dyDescent="0.3">
      <c r="A31" t="s">
        <v>226</v>
      </c>
      <c r="B31" t="s">
        <v>227</v>
      </c>
      <c r="C31" t="s">
        <v>69</v>
      </c>
      <c r="D31" t="str">
        <f t="shared" si="0"/>
        <v>VARCHAR(100)</v>
      </c>
      <c r="E31" t="str">
        <f t="shared" si="1"/>
        <v>'flrNoNm': None,</v>
      </c>
      <c r="F31" t="str">
        <f t="shared" si="2"/>
        <v>flrNoNm = soup.find('flrNoNm').get_text().strip()	# 층번호명</v>
      </c>
      <c r="G31" t="str">
        <f t="shared" si="4"/>
        <v>'flrNoNm': flrNoNm,</v>
      </c>
      <c r="H31" t="str">
        <f t="shared" ca="1" si="3"/>
        <v xml:space="preserve">	flrNoNm	VARCHAR(100)	null	comment '층번호명',</v>
      </c>
    </row>
    <row r="32" spans="1:8" x14ac:dyDescent="0.3">
      <c r="A32" t="s">
        <v>234</v>
      </c>
      <c r="B32" t="s">
        <v>235</v>
      </c>
      <c r="C32" t="s">
        <v>65</v>
      </c>
      <c r="D32" t="str">
        <f t="shared" si="0"/>
        <v>VARCHAR(1)</v>
      </c>
      <c r="E32" t="str">
        <f t="shared" si="1"/>
        <v>'exposPubuseGbCd': None,</v>
      </c>
      <c r="F32" t="str">
        <f t="shared" si="2"/>
        <v>exposPubuseGbCd = soup.find('exposPubuseGbCd').get_text().strip()	# 전유공용구분코드</v>
      </c>
      <c r="G32" t="str">
        <f t="shared" si="4"/>
        <v>'exposPubuseGbCd': exposPubuseGbCd,</v>
      </c>
      <c r="H32" t="str">
        <f t="shared" ca="1" si="3"/>
        <v xml:space="preserve">	exposPubuseGbCd	VARCHAR(1)	null	comment '전유공용구분코드',</v>
      </c>
    </row>
    <row r="33" spans="1:8" x14ac:dyDescent="0.3">
      <c r="A33" t="s">
        <v>236</v>
      </c>
      <c r="B33" t="s">
        <v>237</v>
      </c>
      <c r="C33" t="s">
        <v>69</v>
      </c>
      <c r="D33" t="str">
        <f t="shared" si="0"/>
        <v>VARCHAR(100)</v>
      </c>
      <c r="E33" t="str">
        <f t="shared" si="1"/>
        <v>'exposPubuseGbCdNm': None,</v>
      </c>
      <c r="F33" t="str">
        <f t="shared" si="2"/>
        <v>exposPubuseGbCdNm = soup.find('exposPubuseGbCdNm').get_text().strip()	# 전유공용구분코드명</v>
      </c>
      <c r="G33" t="str">
        <f t="shared" si="4"/>
        <v>'exposPubuseGbCdNm': exposPubuseGbCdNm,</v>
      </c>
      <c r="H33" t="str">
        <f t="shared" ca="1" si="3"/>
        <v xml:space="preserve">	exposPubuseGbCdNm	VARCHAR(100)	null	comment '전유공용구분코드명',</v>
      </c>
    </row>
    <row r="34" spans="1:8" x14ac:dyDescent="0.3">
      <c r="A34" t="s">
        <v>186</v>
      </c>
      <c r="B34" t="s">
        <v>187</v>
      </c>
      <c r="C34" t="s">
        <v>65</v>
      </c>
      <c r="D34" t="str">
        <f t="shared" si="0"/>
        <v>VARCHAR(1)</v>
      </c>
      <c r="E34" t="str">
        <f t="shared" si="1"/>
        <v>'mainAtchGbCd': None,</v>
      </c>
      <c r="F34" t="str">
        <f t="shared" si="2"/>
        <v>mainAtchGbCd = soup.find('mainAtchGbCd').get_text().strip()	# 주부속구분코드</v>
      </c>
      <c r="G34" t="str">
        <f t="shared" si="4"/>
        <v>'mainAtchGbCd': mainAtchGbCd,</v>
      </c>
      <c r="H34" t="str">
        <f t="shared" ca="1" si="3"/>
        <v xml:space="preserve">	mainAtchGbCd	VARCHAR(1)	null	comment '주부속구분코드',</v>
      </c>
    </row>
    <row r="35" spans="1:8" x14ac:dyDescent="0.3">
      <c r="A35" t="s">
        <v>188</v>
      </c>
      <c r="B35" t="s">
        <v>189</v>
      </c>
      <c r="C35" t="s">
        <v>69</v>
      </c>
      <c r="D35" t="str">
        <f t="shared" si="0"/>
        <v>VARCHAR(100)</v>
      </c>
      <c r="E35" t="str">
        <f t="shared" si="1"/>
        <v>'mainAtchGbCdNm': None,</v>
      </c>
      <c r="F35" t="str">
        <f t="shared" si="2"/>
        <v>mainAtchGbCdNm = soup.find('mainAtchGbCdNm').get_text().strip()	# 주부속구분코드명</v>
      </c>
      <c r="G35" t="str">
        <f t="shared" si="4"/>
        <v>'mainAtchGbCdNm': mainAtchGbCdNm,</v>
      </c>
      <c r="H35" t="str">
        <f t="shared" ca="1" si="3"/>
        <v xml:space="preserve">	mainAtchGbCdNm	VARCHAR(100)	null	comment '주부속구분코드명',</v>
      </c>
    </row>
    <row r="36" spans="1:8" x14ac:dyDescent="0.3">
      <c r="A36" t="s">
        <v>190</v>
      </c>
      <c r="B36" t="s">
        <v>191</v>
      </c>
      <c r="C36" t="s">
        <v>65</v>
      </c>
      <c r="D36" t="str">
        <f t="shared" si="0"/>
        <v>VARCHAR(1)</v>
      </c>
      <c r="E36" t="str">
        <f t="shared" si="1"/>
        <v>'strctCd': None,</v>
      </c>
      <c r="F36" t="str">
        <f t="shared" si="2"/>
        <v>strctCd = soup.find('strctCd').get_text().strip()	# 구조코드</v>
      </c>
      <c r="G36" t="str">
        <f t="shared" si="4"/>
        <v>'strctCd': strctCd,</v>
      </c>
      <c r="H36" t="str">
        <f t="shared" ca="1" si="3"/>
        <v xml:space="preserve">	strctCd	VARCHAR(1)	null	comment '구조코드',</v>
      </c>
    </row>
    <row r="37" spans="1:8" x14ac:dyDescent="0.3">
      <c r="A37" t="s">
        <v>192</v>
      </c>
      <c r="B37" t="s">
        <v>193</v>
      </c>
      <c r="C37" t="s">
        <v>69</v>
      </c>
      <c r="D37" t="str">
        <f t="shared" si="0"/>
        <v>VARCHAR(100)</v>
      </c>
      <c r="E37" t="str">
        <f t="shared" si="1"/>
        <v>'strctCdNm': None,</v>
      </c>
      <c r="F37" t="str">
        <f t="shared" si="2"/>
        <v>strctCdNm = soup.find('strctCdNm').get_text().strip()	# 구조코드명</v>
      </c>
      <c r="G37" t="str">
        <f t="shared" si="4"/>
        <v>'strctCdNm': strctCdNm,</v>
      </c>
      <c r="H37" t="str">
        <f t="shared" ca="1" si="3"/>
        <v xml:space="preserve">	strctCdNm	VARCHAR(100)	null	comment '구조코드명',</v>
      </c>
    </row>
    <row r="38" spans="1:8" x14ac:dyDescent="0.3">
      <c r="A38" t="s">
        <v>194</v>
      </c>
      <c r="B38" t="s">
        <v>195</v>
      </c>
      <c r="C38" t="s">
        <v>120</v>
      </c>
      <c r="D38" t="str">
        <f t="shared" si="0"/>
        <v>VARCHAR(500)</v>
      </c>
      <c r="E38" t="str">
        <f t="shared" si="1"/>
        <v>'etcStrct': None,</v>
      </c>
      <c r="F38" t="str">
        <f t="shared" si="2"/>
        <v>etcStrct = soup.find('etcStrct').get_text().strip()	# 기타구조</v>
      </c>
      <c r="G38" t="str">
        <f t="shared" si="4"/>
        <v>'etcStrct': etcStrct,</v>
      </c>
      <c r="H38" t="str">
        <f t="shared" ca="1" si="3"/>
        <v xml:space="preserve">	etcStrct	VARCHAR(500)	null	comment '기타구조',</v>
      </c>
    </row>
    <row r="39" spans="1:8" x14ac:dyDescent="0.3">
      <c r="A39" t="s">
        <v>114</v>
      </c>
      <c r="B39" t="s">
        <v>115</v>
      </c>
      <c r="C39" t="s">
        <v>64</v>
      </c>
      <c r="D39" t="str">
        <f t="shared" si="0"/>
        <v>VARCHAR(5)</v>
      </c>
      <c r="E39" t="str">
        <f t="shared" ref="E39:E45" si="5">IF(OR(A39="management_number",A39="totalCount"),"'"&amp;A39&amp;"': "&amp;A39&amp;",","'"&amp;A39&amp;"': None,")</f>
        <v>'mainPurpsCd': None,</v>
      </c>
      <c r="F39" t="str">
        <f t="shared" ref="F39:F45" si="6">A39&amp;" = "&amp;"soup.find('"&amp;A39&amp;"').get_text().strip()"&amp;CHAR(9)&amp;"# "&amp;B39</f>
        <v>mainPurpsCd = soup.find('mainPurpsCd').get_text().strip()	# 주용도코드</v>
      </c>
      <c r="G39" t="str">
        <f t="shared" ref="G39:G45" si="7">"'"&amp;A39&amp;"': "&amp;A39&amp;","</f>
        <v>'mainPurpsCd': mainPurpsCd,</v>
      </c>
      <c r="H39" t="str">
        <f t="shared" ca="1" si="3"/>
        <v xml:space="preserve">	mainPurpsCd	VARCHAR(5)	null	comment '주용도코드',</v>
      </c>
    </row>
    <row r="40" spans="1:8" x14ac:dyDescent="0.3">
      <c r="A40" t="s">
        <v>116</v>
      </c>
      <c r="B40" t="s">
        <v>117</v>
      </c>
      <c r="C40" t="s">
        <v>69</v>
      </c>
      <c r="D40" t="str">
        <f t="shared" si="0"/>
        <v>VARCHAR(100)</v>
      </c>
      <c r="E40" t="str">
        <f t="shared" si="5"/>
        <v>'mainPurpsCdNm': None,</v>
      </c>
      <c r="F40" t="str">
        <f t="shared" si="6"/>
        <v>mainPurpsCdNm = soup.find('mainPurpsCdNm').get_text().strip()	# 주용도코드명</v>
      </c>
      <c r="G40" t="str">
        <f t="shared" si="7"/>
        <v>'mainPurpsCdNm': mainPurpsCdNm,</v>
      </c>
      <c r="H40" t="str">
        <f t="shared" ca="1" si="3"/>
        <v xml:space="preserve">	mainPurpsCdNm	VARCHAR(100)	null	comment '주용도코드명',</v>
      </c>
    </row>
    <row r="41" spans="1:8" x14ac:dyDescent="0.3">
      <c r="A41" t="s">
        <v>118</v>
      </c>
      <c r="B41" t="s">
        <v>119</v>
      </c>
      <c r="C41" t="s">
        <v>120</v>
      </c>
      <c r="D41" t="str">
        <f t="shared" si="0"/>
        <v>VARCHAR(500)</v>
      </c>
      <c r="E41" t="str">
        <f t="shared" si="5"/>
        <v>'etcPurps': None,</v>
      </c>
      <c r="F41" t="str">
        <f t="shared" si="6"/>
        <v>etcPurps = soup.find('etcPurps').get_text().strip()	# 기타용도</v>
      </c>
      <c r="G41" t="str">
        <f t="shared" si="7"/>
        <v>'etcPurps': etcPurps,</v>
      </c>
      <c r="H41" t="str">
        <f t="shared" ca="1" si="3"/>
        <v xml:space="preserve">	etcPurps	VARCHAR(500)	null	comment '기타용도',</v>
      </c>
    </row>
    <row r="42" spans="1:8" x14ac:dyDescent="0.3">
      <c r="A42" t="s">
        <v>228</v>
      </c>
      <c r="B42" t="s">
        <v>229</v>
      </c>
      <c r="C42" t="s">
        <v>103</v>
      </c>
      <c r="D42" t="str">
        <f t="shared" si="0"/>
        <v>VARCHAR(100)</v>
      </c>
      <c r="E42" t="str">
        <f t="shared" si="5"/>
        <v>'area': None,</v>
      </c>
      <c r="F42" t="str">
        <f t="shared" si="6"/>
        <v>area = soup.find('area').get_text().strip()	# 면적(㎡)</v>
      </c>
      <c r="G42" t="str">
        <f t="shared" si="7"/>
        <v>'area': area,</v>
      </c>
      <c r="H42" t="str">
        <f t="shared" ca="1" si="3"/>
        <v xml:space="preserve">	area	VARCHAR(100)	null	comment '면적(㎡)',</v>
      </c>
    </row>
    <row r="43" spans="1:8" x14ac:dyDescent="0.3">
      <c r="A43" t="s">
        <v>30</v>
      </c>
      <c r="B43" t="s">
        <v>61</v>
      </c>
      <c r="C43" t="s">
        <v>73</v>
      </c>
      <c r="D43" t="str">
        <f t="shared" si="0"/>
        <v>VARCHAR(8)</v>
      </c>
      <c r="E43" t="str">
        <f t="shared" si="5"/>
        <v>'crtnDay': None,</v>
      </c>
      <c r="F43" t="str">
        <f t="shared" si="6"/>
        <v>crtnDay = soup.find('crtnDay').get_text().strip()	# 생성일자</v>
      </c>
      <c r="G43" t="str">
        <f t="shared" si="7"/>
        <v>'crtnDay': crtnDay,</v>
      </c>
      <c r="H43" t="str">
        <f t="shared" ca="1" si="3"/>
        <v xml:space="preserve">	crtnDay	VARCHAR(8)	null	comment '생성일자',</v>
      </c>
    </row>
    <row r="44" spans="1:8" x14ac:dyDescent="0.3">
      <c r="A44" t="s">
        <v>79</v>
      </c>
      <c r="B44" t="s">
        <v>80</v>
      </c>
      <c r="C44" t="s">
        <v>81</v>
      </c>
      <c r="D44" t="str">
        <f t="shared" si="0"/>
        <v>VARCHAR(10)</v>
      </c>
      <c r="E44" t="str">
        <f t="shared" si="5"/>
        <v>'totalCount': totalCount,</v>
      </c>
      <c r="F44" t="str">
        <f t="shared" si="6"/>
        <v>totalCount = soup.find('totalCount').get_text().strip()	# 전체갯수</v>
      </c>
      <c r="G44" t="str">
        <f t="shared" si="7"/>
        <v>'totalCount': totalCount,</v>
      </c>
      <c r="H44" t="str">
        <f t="shared" ca="1" si="3"/>
        <v xml:space="preserve">	totalCount	VARCHAR(10)	null	comment '전체갯수',</v>
      </c>
    </row>
    <row r="45" spans="1:8" x14ac:dyDescent="0.3">
      <c r="A45" t="s">
        <v>351</v>
      </c>
      <c r="B45" t="s">
        <v>350</v>
      </c>
      <c r="C45" t="s">
        <v>88</v>
      </c>
      <c r="D45" t="str">
        <f t="shared" si="0"/>
        <v>VARCHAR(4)</v>
      </c>
      <c r="E45" t="str">
        <f t="shared" si="5"/>
        <v>'update_month': None,</v>
      </c>
      <c r="F45" t="str">
        <f t="shared" si="6"/>
        <v>update_month = soup.find('update_month').get_text().strip()	# 업데이트월</v>
      </c>
      <c r="G45" t="str">
        <f t="shared" si="7"/>
        <v>'update_month': update_month,</v>
      </c>
      <c r="H45" t="str">
        <f t="shared" ca="1" si="3"/>
        <v xml:space="preserve">	update_month	VARCHAR(4)	not null	comment '업데이트월'
) DEFAULT CHARSET=utf8 COLLATE=utf8_general_ci COMMENT='건축물대장 전유공용면적 조회';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590BC-3D3F-4C1C-9673-DDDC04322B20}">
  <dimension ref="A1:H17"/>
  <sheetViews>
    <sheetView workbookViewId="0">
      <selection activeCell="A2" sqref="A2:XFD2"/>
    </sheetView>
  </sheetViews>
  <sheetFormatPr defaultRowHeight="16.5" x14ac:dyDescent="0.3"/>
  <cols>
    <col min="4" max="4" width="22" customWidth="1"/>
    <col min="5" max="5" width="41.75" customWidth="1"/>
    <col min="6" max="6" width="18.75" customWidth="1"/>
  </cols>
  <sheetData>
    <row r="1" spans="1:8" x14ac:dyDescent="0.3">
      <c r="A1" t="s">
        <v>74</v>
      </c>
      <c r="B1" t="s">
        <v>75</v>
      </c>
      <c r="C1" t="s">
        <v>76</v>
      </c>
      <c r="D1" t="s">
        <v>96</v>
      </c>
      <c r="E1" t="s">
        <v>77</v>
      </c>
      <c r="F1" t="s">
        <v>78</v>
      </c>
      <c r="G1" t="s">
        <v>82</v>
      </c>
      <c r="H1" t="s">
        <v>360</v>
      </c>
    </row>
    <row r="2" spans="1:8" x14ac:dyDescent="0.3">
      <c r="A2" t="s">
        <v>393</v>
      </c>
      <c r="B2" t="s">
        <v>394</v>
      </c>
      <c r="C2" t="s">
        <v>389</v>
      </c>
      <c r="D2" t="str">
        <f>IF(OR(A2="management_number",A2="totalCount", A2="management_key"),"'"&amp;A2&amp;"': "&amp;A2&amp;",","'"&amp;A2&amp;"': None,")</f>
        <v>'management_key': management_key,</v>
      </c>
      <c r="E2" t="str">
        <f>A2&amp;" = "&amp;"soup.find('"&amp;A2&amp;"').get_text().strip()"&amp;CHAR(9)&amp;"# "&amp;B2</f>
        <v>management_key = soup.find('management_key').get_text().strip()	# 관리번호+읍면동일련번호</v>
      </c>
      <c r="F2" t="str">
        <f>"'"&amp;A2&amp;"': "&amp;A2&amp;","</f>
        <v>'management_key': management_key,</v>
      </c>
      <c r="G2" t="str">
        <f t="shared" ref="G2:G3" ca="1" si="0">IF(A2="management_number","create table "&amp;MID(CELL("filename",A2),FIND("]",CELL("filename",A2))+1,100)&amp;CHAR(10)&amp;"("&amp;CHAR(10)&amp;CHAR(9)&amp;A2&amp;CHAR(9)&amp;C2&amp;CHAR(9)&amp;"not null"&amp;CHAR(9)&amp;"comment '"&amp;B2&amp;"',",IF(A2="update_month",CHAR(9)&amp;A2&amp;CHAR(9)&amp;C2&amp;CHAR(9)&amp;"not null"&amp;CHAR(9)&amp;"comment '"&amp;B2&amp;"'"&amp;CHAR(10)&amp;") DEFAULT CHARSET=utf8 COLLATE=utf8_general_ci COMMENT='"&amp;$H$1&amp;"';",CHAR(9)&amp;A2&amp;CHAR(9)&amp;C2&amp;CHAR(9)&amp;"null"&amp;CHAR(9)&amp;"comment '"&amp;B2&amp;"',"))</f>
        <v xml:space="preserve">	management_key	VARCHAR(30)	null	comment '관리번호+읍면동일련번호',</v>
      </c>
    </row>
    <row r="3" spans="1:8" x14ac:dyDescent="0.3">
      <c r="A3" t="s">
        <v>83</v>
      </c>
      <c r="B3" t="s">
        <v>84</v>
      </c>
      <c r="C3" t="s">
        <v>85</v>
      </c>
      <c r="D3" t="str">
        <f>IF(OR(A3="management_number",A3="totalCount"),"'"&amp;A3&amp;"': "&amp;A3&amp;",","'"&amp;A3&amp;"': None,")</f>
        <v>'management_number': management_number,</v>
      </c>
      <c r="E3" t="str">
        <f>A3&amp;" = "&amp;"soup.find('"&amp;A3&amp;"').get_text().strip()"&amp;CHAR(9)&amp;"# "&amp;B3</f>
        <v>management_number = soup.find('management_number').get_text().strip()	# 관리번호</v>
      </c>
      <c r="F3" t="str">
        <f>"'"&amp;A3&amp;"': "&amp;A3&amp;","</f>
        <v>'management_number': management_number,</v>
      </c>
      <c r="G3" t="str">
        <f t="shared" ca="1" si="0"/>
        <v>create table getXYcoordinate
(
	management_number	VARCHAR(25)	not null	comment '관리번호',</v>
      </c>
    </row>
    <row r="4" spans="1:8" x14ac:dyDescent="0.3">
      <c r="A4" t="s">
        <v>361</v>
      </c>
      <c r="B4" t="s">
        <v>374</v>
      </c>
      <c r="C4" t="s">
        <v>387</v>
      </c>
      <c r="D4" t="str">
        <f t="shared" ref="D4:D17" si="1">IF(OR(A4="management_number",A4="totalCount"),"'"&amp;A4&amp;"': "&amp;A4&amp;",","'"&amp;A4&amp;"': None,")</f>
        <v>'sido_name': None,</v>
      </c>
      <c r="E4" t="str">
        <f t="shared" ref="E4:E17" si="2">A4&amp;" = "&amp;"soup.find('"&amp;A4&amp;"').get_text().strip()"&amp;CHAR(9)&amp;"# "&amp;B4</f>
        <v>sido_name = soup.find('sido_name').get_text().strip()	# 시도명</v>
      </c>
      <c r="F4" t="str">
        <f t="shared" ref="F4:F17" si="3">"'"&amp;A4&amp;"': "&amp;A4&amp;","</f>
        <v>'sido_name': sido_name,</v>
      </c>
      <c r="G4" t="str">
        <f t="shared" ref="G4:G17" ca="1" si="4">IF(A4="management_number","create table "&amp;MID(CELL("filename",A4),FIND("]",CELL("filename",A4))+1,100)&amp;CHAR(10)&amp;"("&amp;CHAR(10)&amp;CHAR(9)&amp;A4&amp;CHAR(9)&amp;C4&amp;CHAR(9)&amp;"not null"&amp;CHAR(9)&amp;"comment '"&amp;B4&amp;"',",IF(A4="update_month",CHAR(9)&amp;A4&amp;CHAR(9)&amp;C4&amp;CHAR(9)&amp;"not null"&amp;CHAR(9)&amp;"comment '"&amp;B4&amp;"'"&amp;CHAR(10)&amp;") DEFAULT CHARSET=utf8 COLLATE=utf8_general_ci COMMENT='"&amp;$H$1&amp;"';",CHAR(9)&amp;A4&amp;CHAR(9)&amp;C4&amp;CHAR(9)&amp;"null"&amp;CHAR(9)&amp;"comment '"&amp;B4&amp;"',"))</f>
        <v xml:space="preserve">	sido_name	VARCHAR(20)	null	comment '시도명',</v>
      </c>
    </row>
    <row r="5" spans="1:8" x14ac:dyDescent="0.3">
      <c r="A5" t="s">
        <v>362</v>
      </c>
      <c r="B5" t="s">
        <v>375</v>
      </c>
      <c r="C5" t="s">
        <v>388</v>
      </c>
      <c r="D5" t="str">
        <f t="shared" si="1"/>
        <v>'full_load_address': None,</v>
      </c>
      <c r="E5" t="str">
        <f t="shared" si="2"/>
        <v>full_load_address = soup.find('full_load_address').get_text().strip()	# 도로명주소</v>
      </c>
      <c r="F5" t="str">
        <f t="shared" si="3"/>
        <v>'full_load_address': full_load_address,</v>
      </c>
      <c r="G5" t="str">
        <f t="shared" ca="1" si="4"/>
        <v xml:space="preserve">	full_load_address	VARCHAR(134)	null	comment '도로명주소',</v>
      </c>
    </row>
    <row r="6" spans="1:8" x14ac:dyDescent="0.3">
      <c r="A6" t="s">
        <v>363</v>
      </c>
      <c r="B6" t="s">
        <v>376</v>
      </c>
      <c r="C6" t="s">
        <v>389</v>
      </c>
      <c r="D6" t="str">
        <f t="shared" si="1"/>
        <v>'admCd': None,</v>
      </c>
      <c r="E6" t="str">
        <f t="shared" si="2"/>
        <v>admCd = soup.find('admCd').get_text().strip()	# 법정동코드</v>
      </c>
      <c r="F6" t="str">
        <f t="shared" si="3"/>
        <v>'admCd': admCd,</v>
      </c>
      <c r="G6" t="str">
        <f t="shared" ca="1" si="4"/>
        <v xml:space="preserve">	admCd	VARCHAR(30)	null	comment '법정동코드',</v>
      </c>
    </row>
    <row r="7" spans="1:8" x14ac:dyDescent="0.3">
      <c r="A7" t="s">
        <v>364</v>
      </c>
      <c r="B7" t="s">
        <v>377</v>
      </c>
      <c r="C7" t="s">
        <v>389</v>
      </c>
      <c r="D7" t="str">
        <f t="shared" si="1"/>
        <v>'rnMgtSn': None,</v>
      </c>
      <c r="E7" t="str">
        <f t="shared" si="2"/>
        <v>rnMgtSn = soup.find('rnMgtSn').get_text().strip()	# 도로명코드</v>
      </c>
      <c r="F7" t="str">
        <f t="shared" si="3"/>
        <v>'rnMgtSn': rnMgtSn,</v>
      </c>
      <c r="G7" t="str">
        <f t="shared" ca="1" si="4"/>
        <v xml:space="preserve">	rnMgtSn	VARCHAR(30)	null	comment '도로명코드',</v>
      </c>
    </row>
    <row r="8" spans="1:8" x14ac:dyDescent="0.3">
      <c r="A8" t="s">
        <v>365</v>
      </c>
      <c r="B8" t="s">
        <v>378</v>
      </c>
      <c r="C8" t="s">
        <v>390</v>
      </c>
      <c r="D8" t="str">
        <f t="shared" si="1"/>
        <v>'udrtYn': None,</v>
      </c>
      <c r="E8" t="str">
        <f t="shared" si="2"/>
        <v>udrtYn = soup.find('udrtYn').get_text().strip()	# 지하여부</v>
      </c>
      <c r="F8" t="str">
        <f t="shared" si="3"/>
        <v>'udrtYn': udrtYn,</v>
      </c>
      <c r="G8" t="str">
        <f t="shared" ca="1" si="4"/>
        <v xml:space="preserve">	udrtYn	VARCHAR(2)	null	comment '지하여부',</v>
      </c>
    </row>
    <row r="9" spans="1:8" x14ac:dyDescent="0.3">
      <c r="A9" t="s">
        <v>366</v>
      </c>
      <c r="B9" t="s">
        <v>379</v>
      </c>
      <c r="C9" t="s">
        <v>352</v>
      </c>
      <c r="D9" t="str">
        <f t="shared" si="1"/>
        <v>'buldMnnm': None,</v>
      </c>
      <c r="E9" t="str">
        <f t="shared" si="2"/>
        <v>buldMnnm = soup.find('buldMnnm').get_text().strip()	# 건물본번</v>
      </c>
      <c r="F9" t="str">
        <f t="shared" si="3"/>
        <v>'buldMnnm': buldMnnm,</v>
      </c>
      <c r="G9" t="str">
        <f t="shared" ca="1" si="4"/>
        <v xml:space="preserve">	buldMnnm	VARCHAR(4)	null	comment '건물본번',</v>
      </c>
    </row>
    <row r="10" spans="1:8" x14ac:dyDescent="0.3">
      <c r="A10" t="s">
        <v>367</v>
      </c>
      <c r="B10" t="s">
        <v>380</v>
      </c>
      <c r="C10" t="s">
        <v>352</v>
      </c>
      <c r="D10" t="str">
        <f t="shared" si="1"/>
        <v>'buldSlno': None,</v>
      </c>
      <c r="E10" t="str">
        <f t="shared" si="2"/>
        <v>buldSlno = soup.find('buldSlno').get_text().strip()	# 건물부번</v>
      </c>
      <c r="F10" t="str">
        <f t="shared" si="3"/>
        <v>'buldSlno': buldSlno,</v>
      </c>
      <c r="G10" t="str">
        <f t="shared" ca="1" si="4"/>
        <v xml:space="preserve">	buldSlno	VARCHAR(4)	null	comment '건물부번',</v>
      </c>
    </row>
    <row r="11" spans="1:8" x14ac:dyDescent="0.3">
      <c r="A11" t="s">
        <v>368</v>
      </c>
      <c r="B11" t="s">
        <v>381</v>
      </c>
      <c r="C11" t="s">
        <v>389</v>
      </c>
      <c r="D11" t="str">
        <f t="shared" si="1"/>
        <v>'bdMgtSn': None,</v>
      </c>
      <c r="E11" t="str">
        <f t="shared" si="2"/>
        <v>bdMgtSn = soup.find('bdMgtSn').get_text().strip()	# 건물관리번호</v>
      </c>
      <c r="F11" t="str">
        <f t="shared" si="3"/>
        <v>'bdMgtSn': bdMgtSn,</v>
      </c>
      <c r="G11" t="str">
        <f t="shared" ca="1" si="4"/>
        <v xml:space="preserve">	bdMgtSn	VARCHAR(30)	null	comment '건물관리번호',</v>
      </c>
    </row>
    <row r="12" spans="1:8" x14ac:dyDescent="0.3">
      <c r="A12" t="s">
        <v>369</v>
      </c>
      <c r="B12" t="s">
        <v>382</v>
      </c>
      <c r="C12" t="s">
        <v>391</v>
      </c>
      <c r="D12" t="str">
        <f t="shared" si="1"/>
        <v>'bdNm': None,</v>
      </c>
      <c r="E12" t="str">
        <f t="shared" si="2"/>
        <v>bdNm = soup.find('bdNm').get_text().strip()	# 건물명</v>
      </c>
      <c r="F12" t="str">
        <f t="shared" si="3"/>
        <v>'bdNm': bdNm,</v>
      </c>
      <c r="G12" t="str">
        <f t="shared" ca="1" si="4"/>
        <v xml:space="preserve">	bdNm	VARCHAR(50)	null	comment '건물명',</v>
      </c>
    </row>
    <row r="13" spans="1:8" x14ac:dyDescent="0.3">
      <c r="A13" t="s">
        <v>370</v>
      </c>
      <c r="B13" t="s">
        <v>383</v>
      </c>
      <c r="C13" t="s">
        <v>389</v>
      </c>
      <c r="D13" t="str">
        <f t="shared" si="1"/>
        <v>'entX': None,</v>
      </c>
      <c r="E13" t="str">
        <f t="shared" si="2"/>
        <v>entX = soup.find('entX').get_text().strip()	# UTM-K X좌표</v>
      </c>
      <c r="F13" t="str">
        <f t="shared" si="3"/>
        <v>'entX': entX,</v>
      </c>
      <c r="G13" t="str">
        <f t="shared" ca="1" si="4"/>
        <v xml:space="preserve">	entX	VARCHAR(30)	null	comment 'UTM-K X좌표',</v>
      </c>
    </row>
    <row r="14" spans="1:8" x14ac:dyDescent="0.3">
      <c r="A14" t="s">
        <v>371</v>
      </c>
      <c r="B14" t="s">
        <v>384</v>
      </c>
      <c r="C14" t="s">
        <v>389</v>
      </c>
      <c r="D14" t="str">
        <f t="shared" si="1"/>
        <v>'entY': None,</v>
      </c>
      <c r="E14" t="str">
        <f t="shared" si="2"/>
        <v>entY = soup.find('entY').get_text().strip()	# UTM-K Y좌표</v>
      </c>
      <c r="F14" t="str">
        <f t="shared" si="3"/>
        <v>'entY': entY,</v>
      </c>
      <c r="G14" t="str">
        <f t="shared" ca="1" si="4"/>
        <v xml:space="preserve">	entY	VARCHAR(30)	null	comment 'UTM-K Y좌표',</v>
      </c>
    </row>
    <row r="15" spans="1:8" x14ac:dyDescent="0.3">
      <c r="A15" t="s">
        <v>372</v>
      </c>
      <c r="B15" t="s">
        <v>385</v>
      </c>
      <c r="C15" t="s">
        <v>392</v>
      </c>
      <c r="D15" t="str">
        <f t="shared" si="1"/>
        <v>'longitude': None,</v>
      </c>
      <c r="E15" t="str">
        <f t="shared" si="2"/>
        <v>longitude = soup.find('longitude').get_text().strip()	# WSG84 X좌표</v>
      </c>
      <c r="F15" t="str">
        <f t="shared" si="3"/>
        <v>'longitude': longitude,</v>
      </c>
      <c r="G15" t="str">
        <f t="shared" ca="1" si="4"/>
        <v xml:space="preserve">	longitude	VARCHAR(40)	null	comment 'WSG84 X좌표',</v>
      </c>
    </row>
    <row r="16" spans="1:8" x14ac:dyDescent="0.3">
      <c r="A16" t="s">
        <v>373</v>
      </c>
      <c r="B16" t="s">
        <v>386</v>
      </c>
      <c r="C16" t="s">
        <v>392</v>
      </c>
      <c r="D16" t="str">
        <f t="shared" si="1"/>
        <v>'latitude': None,</v>
      </c>
      <c r="E16" t="str">
        <f t="shared" si="2"/>
        <v>latitude = soup.find('latitude').get_text().strip()	# WSG84 Y좌표</v>
      </c>
      <c r="F16" t="str">
        <f t="shared" si="3"/>
        <v>'latitude': latitude,</v>
      </c>
      <c r="G16" t="str">
        <f t="shared" ca="1" si="4"/>
        <v xml:space="preserve">	latitude	VARCHAR(40)	null	comment 'WSG84 Y좌표',</v>
      </c>
    </row>
    <row r="17" spans="1:7" x14ac:dyDescent="0.3">
      <c r="A17" t="s">
        <v>351</v>
      </c>
      <c r="B17" t="s">
        <v>350</v>
      </c>
      <c r="C17" t="s">
        <v>88</v>
      </c>
      <c r="D17" t="str">
        <f t="shared" si="1"/>
        <v>'update_month': None,</v>
      </c>
      <c r="E17" t="str">
        <f t="shared" si="2"/>
        <v>update_month = soup.find('update_month').get_text().strip()	# 업데이트월</v>
      </c>
      <c r="F17" t="str">
        <f t="shared" si="3"/>
        <v>'update_month': update_month,</v>
      </c>
      <c r="G17" t="str">
        <f t="shared" ca="1" si="4"/>
        <v xml:space="preserve">	update_month	VARCHAR(4)	not null	comment '업데이트월'
) DEFAULT CHARSET=utf8 COLLATE=utf8_general_ci COMMENT='주소좌표변환';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52274-B91F-4460-93C6-182512B6DDEC}">
  <dimension ref="A1:C2"/>
  <sheetViews>
    <sheetView workbookViewId="0">
      <selection activeCell="B2" sqref="B2"/>
    </sheetView>
  </sheetViews>
  <sheetFormatPr defaultRowHeight="16.5" x14ac:dyDescent="0.3"/>
  <cols>
    <col min="1" max="1" width="5.25" bestFit="1" customWidth="1"/>
    <col min="2" max="2" width="28.75" bestFit="1" customWidth="1"/>
    <col min="3" max="3" width="20" bestFit="1" customWidth="1"/>
  </cols>
  <sheetData>
    <row r="1" spans="1:3" x14ac:dyDescent="0.3">
      <c r="A1" s="1" t="s">
        <v>261</v>
      </c>
      <c r="B1" t="s">
        <v>258</v>
      </c>
      <c r="C1" t="s">
        <v>259</v>
      </c>
    </row>
    <row r="2" spans="1:3" x14ac:dyDescent="0.3">
      <c r="A2" s="1">
        <v>0</v>
      </c>
      <c r="B2" t="s">
        <v>262</v>
      </c>
      <c r="C2" t="s">
        <v>263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1C9B2-2628-46CD-8994-D68562966C5B}">
  <dimension ref="A1:H57"/>
  <sheetViews>
    <sheetView workbookViewId="0">
      <selection activeCell="D2" sqref="D2"/>
    </sheetView>
  </sheetViews>
  <sheetFormatPr defaultRowHeight="16.5" x14ac:dyDescent="0.3"/>
  <cols>
    <col min="1" max="1" width="17.125" bestFit="1" customWidth="1"/>
    <col min="2" max="2" width="21.75" bestFit="1" customWidth="1"/>
    <col min="3" max="3" width="16" bestFit="1" customWidth="1"/>
    <col min="4" max="4" width="25.75" customWidth="1"/>
    <col min="5" max="5" width="26.25" customWidth="1"/>
  </cols>
  <sheetData>
    <row r="1" spans="1:8" x14ac:dyDescent="0.3">
      <c r="A1" t="s">
        <v>74</v>
      </c>
      <c r="B1" t="s">
        <v>75</v>
      </c>
      <c r="C1" t="s">
        <v>76</v>
      </c>
      <c r="D1" t="s">
        <v>96</v>
      </c>
      <c r="E1" t="s">
        <v>77</v>
      </c>
      <c r="F1" t="s">
        <v>78</v>
      </c>
      <c r="G1" t="s">
        <v>82</v>
      </c>
      <c r="H1" t="s">
        <v>353</v>
      </c>
    </row>
    <row r="2" spans="1:8" x14ac:dyDescent="0.3">
      <c r="A2" t="s">
        <v>393</v>
      </c>
      <c r="B2" t="s">
        <v>394</v>
      </c>
      <c r="C2" t="s">
        <v>389</v>
      </c>
      <c r="D2" t="str">
        <f>IF(OR(A2="management_number",A2="totalCount", A2="management_key"),"'"&amp;A2&amp;"': "&amp;A2&amp;",","'"&amp;A2&amp;"': None,")</f>
        <v>'management_key': management_key,</v>
      </c>
      <c r="E2" t="str">
        <f>A2&amp;" = "&amp;"soup.find('"&amp;A2&amp;"').get_text().strip()"&amp;CHAR(9)&amp;"# "&amp;B2</f>
        <v>management_key = soup.find('management_key').get_text().strip()	# 관리번호+읍면동일련번호</v>
      </c>
      <c r="F2" t="str">
        <f>"'"&amp;A2&amp;"': "&amp;A2&amp;","</f>
        <v>'management_key': management_key,</v>
      </c>
      <c r="G2" t="str">
        <f t="shared" ref="G2" ca="1" si="0">IF(A2="management_number","create table "&amp;MID(CELL("filename",A2),FIND("]",CELL("filename",A2))+1,100)&amp;CHAR(10)&amp;"("&amp;CHAR(10)&amp;CHAR(9)&amp;A2&amp;CHAR(9)&amp;C2&amp;CHAR(9)&amp;"not null"&amp;CHAR(9)&amp;"comment '"&amp;B2&amp;"',",IF(A2="update_month",CHAR(9)&amp;A2&amp;CHAR(9)&amp;C2&amp;CHAR(9)&amp;"not null"&amp;CHAR(9)&amp;"comment '"&amp;B2&amp;"'"&amp;CHAR(10)&amp;") DEFAULT CHARSET=utf8 COLLATE=utf8_general_ci COMMENT='"&amp;$H$1&amp;"';",CHAR(9)&amp;A2&amp;CHAR(9)&amp;C2&amp;CHAR(9)&amp;"null"&amp;CHAR(9)&amp;"comment '"&amp;B2&amp;"',"))</f>
        <v xml:space="preserve">	management_key	VARCHAR(30)	null	comment '관리번호+읍면동일련번호',</v>
      </c>
    </row>
    <row r="3" spans="1:8" x14ac:dyDescent="0.3">
      <c r="A3" t="s">
        <v>83</v>
      </c>
      <c r="B3" t="s">
        <v>84</v>
      </c>
      <c r="C3" t="s">
        <v>85</v>
      </c>
      <c r="D3" t="str">
        <f>IF(OR(A3="management_number",A3="totalCount"),"'"&amp;A3&amp;"': "&amp;A3&amp;",","'"&amp;A3&amp;"': None,")</f>
        <v>'management_number': management_number,</v>
      </c>
      <c r="E3" t="str">
        <f>A3&amp;" = "&amp;"soup.find('"&amp;A3&amp;"').get_text().strip()"&amp;CHAR(9)&amp;"# "&amp;B3</f>
        <v>management_number = soup.find('management_number').get_text().strip()	# 관리번호</v>
      </c>
      <c r="F3" t="str">
        <f>"'"&amp;A3&amp;"': "&amp;A3&amp;","</f>
        <v>'management_number': management_number,</v>
      </c>
      <c r="G3" t="str">
        <f t="shared" ref="G3:G56" ca="1" si="1">IF(A3="management_number","create table "&amp;MID(CELL("filename",A3),FIND("]",CELL("filename",A3))+1,100)&amp;CHAR(10)&amp;"("&amp;CHAR(10)&amp;CHAR(9)&amp;A3&amp;CHAR(9)&amp;C3&amp;CHAR(9)&amp;"not null"&amp;CHAR(9)&amp;"comment '"&amp;B3&amp;"',",IF(A3="update_month",CHAR(9)&amp;A3&amp;CHAR(9)&amp;C3&amp;CHAR(9)&amp;"not null"&amp;CHAR(9)&amp;"comment '"&amp;B3&amp;"'"&amp;CHAR(10)&amp;") DEFAULT CHARSET=utf8 COLLATE=utf8_general_ci COMMENT='"&amp;$H$1&amp;"';",CHAR(9)&amp;A3&amp;CHAR(9)&amp;C3&amp;CHAR(9)&amp;"null"&amp;CHAR(9)&amp;"comment '"&amp;B3&amp;"',"))</f>
        <v>create table getArchitecturePossessionInfo
(
	management_number	VARCHAR(25)	not null	comment '관리번호',</v>
      </c>
    </row>
    <row r="4" spans="1:8" x14ac:dyDescent="0.3">
      <c r="A4" t="s">
        <v>264</v>
      </c>
      <c r="B4" t="s">
        <v>38</v>
      </c>
      <c r="C4" t="s">
        <v>345</v>
      </c>
      <c r="D4" t="str">
        <f t="shared" ref="D4:D44" si="2">IF(OR(A4="management_number",A4="totalCount"),"'"&amp;A4&amp;"': "&amp;A4&amp;",","'"&amp;A4&amp;"': None,")</f>
        <v>'mgm_bldrgst_pk': None,</v>
      </c>
      <c r="E4" t="str">
        <f t="shared" ref="E4:E44" si="3">A4&amp;" = "&amp;"soup.find('"&amp;A4&amp;"').get_text().strip()"&amp;CHAR(9)&amp;"# "&amp;B4</f>
        <v>mgm_bldrgst_pk = soup.find('mgm_bldrgst_pk').get_text().strip()	# 관리건축물대장PK</v>
      </c>
      <c r="F4" t="str">
        <f>"'"&amp;A4&amp;"': "&amp;A4&amp;","</f>
        <v>'mgm_bldrgst_pk': mgm_bldrgst_pk,</v>
      </c>
      <c r="G4" t="str">
        <f t="shared" ca="1" si="1"/>
        <v xml:space="preserve">	mgm_bldrgst_pk	VARCHAR(30)	null	comment '관리건축물대장PK',</v>
      </c>
    </row>
    <row r="5" spans="1:8" x14ac:dyDescent="0.3">
      <c r="A5" t="s">
        <v>265</v>
      </c>
      <c r="B5" t="s">
        <v>33</v>
      </c>
      <c r="C5" t="s">
        <v>87</v>
      </c>
      <c r="D5" t="str">
        <f t="shared" si="2"/>
        <v>'sigungu_cd': None,</v>
      </c>
      <c r="E5" t="str">
        <f t="shared" si="3"/>
        <v>sigungu_cd = soup.find('sigungu_cd').get_text().strip()	# 시군구코드</v>
      </c>
      <c r="F5" t="str">
        <f t="shared" ref="F5:F44" si="4">"'"&amp;A5&amp;"': "&amp;A5&amp;","</f>
        <v>'sigungu_cd': sigungu_cd,</v>
      </c>
      <c r="G5" t="str">
        <f t="shared" ca="1" si="1"/>
        <v xml:space="preserve">	sigungu_cd	VARCHAR(5)	null	comment '시군구코드',</v>
      </c>
    </row>
    <row r="6" spans="1:8" x14ac:dyDescent="0.3">
      <c r="A6" t="s">
        <v>266</v>
      </c>
      <c r="B6" t="s">
        <v>267</v>
      </c>
      <c r="C6" t="s">
        <v>91</v>
      </c>
      <c r="D6" t="str">
        <f t="shared" si="2"/>
        <v>'sigungu_nm': None,</v>
      </c>
      <c r="E6" t="str">
        <f t="shared" si="3"/>
        <v>sigungu_nm = soup.find('sigungu_nm').get_text().strip()	# 시군구명</v>
      </c>
      <c r="F6" t="str">
        <f t="shared" si="4"/>
        <v>'sigungu_nm': sigungu_nm,</v>
      </c>
      <c r="G6" t="str">
        <f t="shared" ca="1" si="1"/>
        <v xml:space="preserve">	sigungu_nm	VARCHAR(100)	null	comment '시군구명',</v>
      </c>
    </row>
    <row r="7" spans="1:8" x14ac:dyDescent="0.3">
      <c r="A7" t="s">
        <v>268</v>
      </c>
      <c r="B7" t="s">
        <v>34</v>
      </c>
      <c r="C7" t="s">
        <v>87</v>
      </c>
      <c r="D7" t="str">
        <f t="shared" si="2"/>
        <v>'bjdong_cd': None,</v>
      </c>
      <c r="E7" t="str">
        <f t="shared" si="3"/>
        <v>bjdong_cd = soup.find('bjdong_cd').get_text().strip()	# 법정동코드</v>
      </c>
      <c r="F7" t="str">
        <f t="shared" si="4"/>
        <v>'bjdong_cd': bjdong_cd,</v>
      </c>
      <c r="G7" t="str">
        <f t="shared" ca="1" si="1"/>
        <v xml:space="preserve">	bjdong_cd	VARCHAR(5)	null	comment '법정동코드',</v>
      </c>
    </row>
    <row r="8" spans="1:8" x14ac:dyDescent="0.3">
      <c r="A8" t="s">
        <v>269</v>
      </c>
      <c r="B8" t="s">
        <v>270</v>
      </c>
      <c r="C8" t="s">
        <v>91</v>
      </c>
      <c r="D8" t="str">
        <f t="shared" si="2"/>
        <v>'bjdong_nm': None,</v>
      </c>
      <c r="E8" t="str">
        <f t="shared" si="3"/>
        <v>bjdong_nm = soup.find('bjdong_nm').get_text().strip()	# 법정동명</v>
      </c>
      <c r="F8" t="str">
        <f t="shared" si="4"/>
        <v>'bjdong_nm': bjdong_nm,</v>
      </c>
      <c r="G8" t="str">
        <f t="shared" ca="1" si="1"/>
        <v xml:space="preserve">	bjdong_nm	VARCHAR(100)	null	comment '법정동명',</v>
      </c>
    </row>
    <row r="9" spans="1:8" x14ac:dyDescent="0.3">
      <c r="A9" t="s">
        <v>271</v>
      </c>
      <c r="B9" t="s">
        <v>35</v>
      </c>
      <c r="C9" t="s">
        <v>90</v>
      </c>
      <c r="D9" t="str">
        <f t="shared" si="2"/>
        <v>'plat_gb_cd': None,</v>
      </c>
      <c r="E9" t="str">
        <f t="shared" si="3"/>
        <v>plat_gb_cd = soup.find('plat_gb_cd').get_text().strip()	# 대지구분코드</v>
      </c>
      <c r="F9" t="str">
        <f t="shared" si="4"/>
        <v>'plat_gb_cd': plat_gb_cd,</v>
      </c>
      <c r="G9" t="str">
        <f t="shared" ca="1" si="1"/>
        <v xml:space="preserve">	plat_gb_cd	VARCHAR(1)	null	comment '대지구분코드',</v>
      </c>
    </row>
    <row r="10" spans="1:8" x14ac:dyDescent="0.3">
      <c r="A10" t="s">
        <v>272</v>
      </c>
      <c r="B10" t="s">
        <v>273</v>
      </c>
      <c r="C10" t="s">
        <v>345</v>
      </c>
      <c r="D10" t="str">
        <f t="shared" si="2"/>
        <v>'plat_gb_nm': None,</v>
      </c>
      <c r="E10" t="str">
        <f t="shared" si="3"/>
        <v>plat_gb_nm = soup.find('plat_gb_nm').get_text().strip()	# 대지구분명</v>
      </c>
      <c r="F10" t="str">
        <f t="shared" si="4"/>
        <v>'plat_gb_nm': plat_gb_nm,</v>
      </c>
      <c r="G10" t="str">
        <f t="shared" ca="1" si="1"/>
        <v xml:space="preserve">	plat_gb_nm	VARCHAR(30)	null	comment '대지구분명',</v>
      </c>
    </row>
    <row r="11" spans="1:8" x14ac:dyDescent="0.3">
      <c r="A11" t="s">
        <v>5</v>
      </c>
      <c r="B11" t="s">
        <v>36</v>
      </c>
      <c r="C11" t="s">
        <v>88</v>
      </c>
      <c r="D11" t="str">
        <f t="shared" si="2"/>
        <v>'bun': None,</v>
      </c>
      <c r="E11" t="str">
        <f t="shared" si="3"/>
        <v>bun = soup.find('bun').get_text().strip()	# 번</v>
      </c>
      <c r="F11" t="str">
        <f t="shared" si="4"/>
        <v>'bun': bun,</v>
      </c>
      <c r="G11" t="str">
        <f t="shared" ca="1" si="1"/>
        <v xml:space="preserve">	bun	VARCHAR(4)	null	comment '번',</v>
      </c>
    </row>
    <row r="12" spans="1:8" x14ac:dyDescent="0.3">
      <c r="A12" t="s">
        <v>6</v>
      </c>
      <c r="B12" t="s">
        <v>37</v>
      </c>
      <c r="C12" t="s">
        <v>88</v>
      </c>
      <c r="D12" t="str">
        <f t="shared" si="2"/>
        <v>'ji': None,</v>
      </c>
      <c r="E12" t="str">
        <f t="shared" si="3"/>
        <v>ji = soup.find('ji').get_text().strip()	# 지</v>
      </c>
      <c r="F12" t="str">
        <f t="shared" si="4"/>
        <v>'ji': ji,</v>
      </c>
      <c r="G12" t="str">
        <f t="shared" ca="1" si="1"/>
        <v xml:space="preserve">	ji	VARCHAR(4)	null	comment '지',</v>
      </c>
    </row>
    <row r="13" spans="1:8" x14ac:dyDescent="0.3">
      <c r="A13" t="s">
        <v>274</v>
      </c>
      <c r="B13" t="s">
        <v>46</v>
      </c>
      <c r="C13" t="s">
        <v>86</v>
      </c>
      <c r="D13" t="str">
        <f t="shared" si="2"/>
        <v>'splot_nm': None,</v>
      </c>
      <c r="E13" t="str">
        <f t="shared" si="3"/>
        <v>splot_nm = soup.find('splot_nm').get_text().strip()	# 특수지명</v>
      </c>
      <c r="F13" t="str">
        <f t="shared" si="4"/>
        <v>'splot_nm': splot_nm,</v>
      </c>
      <c r="G13" t="str">
        <f t="shared" ca="1" si="1"/>
        <v xml:space="preserve">	splot_nm	VARCHAR(200)	null	comment '특수지명',</v>
      </c>
    </row>
    <row r="14" spans="1:8" x14ac:dyDescent="0.3">
      <c r="A14" t="s">
        <v>16</v>
      </c>
      <c r="B14" t="s">
        <v>47</v>
      </c>
      <c r="C14" t="s">
        <v>92</v>
      </c>
      <c r="D14" t="str">
        <f t="shared" si="2"/>
        <v>'block': None,</v>
      </c>
      <c r="E14" t="str">
        <f t="shared" si="3"/>
        <v>block = soup.find('block').get_text().strip()	# 블록</v>
      </c>
      <c r="F14" t="str">
        <f t="shared" si="4"/>
        <v>'block': block,</v>
      </c>
      <c r="G14" t="str">
        <f t="shared" ca="1" si="1"/>
        <v xml:space="preserve">	block	VARCHAR(20)	null	comment '블록',</v>
      </c>
    </row>
    <row r="15" spans="1:8" x14ac:dyDescent="0.3">
      <c r="A15" t="s">
        <v>17</v>
      </c>
      <c r="B15" t="s">
        <v>48</v>
      </c>
      <c r="C15" t="s">
        <v>92</v>
      </c>
      <c r="D15" t="str">
        <f t="shared" si="2"/>
        <v>'lot': None,</v>
      </c>
      <c r="E15" t="str">
        <f t="shared" si="3"/>
        <v>lot = soup.find('lot').get_text().strip()	# 로트</v>
      </c>
      <c r="F15" t="str">
        <f t="shared" si="4"/>
        <v>'lot': lot,</v>
      </c>
      <c r="G15" t="str">
        <f t="shared" ca="1" si="1"/>
        <v xml:space="preserve">	lot	VARCHAR(20)	null	comment '로트',</v>
      </c>
    </row>
    <row r="16" spans="1:8" x14ac:dyDescent="0.3">
      <c r="A16" t="s">
        <v>275</v>
      </c>
      <c r="B16" t="s">
        <v>276</v>
      </c>
      <c r="C16" t="s">
        <v>346</v>
      </c>
      <c r="D16" t="str">
        <f t="shared" si="2"/>
        <v>'na_plat_plc': None,</v>
      </c>
      <c r="E16" t="str">
        <f t="shared" si="3"/>
        <v>na_plat_plc = soup.find('na_plat_plc').get_text().strip()	# 새주소대지위치</v>
      </c>
      <c r="F16" t="str">
        <f t="shared" si="4"/>
        <v>'na_plat_plc': na_plat_plc,</v>
      </c>
      <c r="G16" t="str">
        <f t="shared" ca="1" si="1"/>
        <v xml:space="preserve">	na_plat_plc	VARCHAR(300)	null	comment '새주소대지위치',</v>
      </c>
    </row>
    <row r="17" spans="1:7" x14ac:dyDescent="0.3">
      <c r="A17" t="s">
        <v>277</v>
      </c>
      <c r="B17" t="s">
        <v>50</v>
      </c>
      <c r="C17" t="s">
        <v>93</v>
      </c>
      <c r="D17" t="str">
        <f t="shared" si="2"/>
        <v>'na_road_cd': None,</v>
      </c>
      <c r="E17" t="str">
        <f t="shared" si="3"/>
        <v>na_road_cd = soup.find('na_road_cd').get_text().strip()	# 새주소도로코드</v>
      </c>
      <c r="F17" t="str">
        <f t="shared" si="4"/>
        <v>'na_road_cd': na_road_cd,</v>
      </c>
      <c r="G17" t="str">
        <f t="shared" ca="1" si="1"/>
        <v xml:space="preserve">	na_road_cd	VARCHAR(12)	null	comment '새주소도로코드',</v>
      </c>
    </row>
    <row r="18" spans="1:7" x14ac:dyDescent="0.3">
      <c r="A18" t="s">
        <v>278</v>
      </c>
      <c r="B18" t="s">
        <v>51</v>
      </c>
      <c r="C18" t="s">
        <v>87</v>
      </c>
      <c r="D18" t="str">
        <f t="shared" si="2"/>
        <v>'na_bjdong_cd': None,</v>
      </c>
      <c r="E18" t="str">
        <f t="shared" si="3"/>
        <v>na_bjdong_cd = soup.find('na_bjdong_cd').get_text().strip()	# 새주소법정동코드</v>
      </c>
      <c r="F18" t="str">
        <f t="shared" si="4"/>
        <v>'na_bjdong_cd': na_bjdong_cd,</v>
      </c>
      <c r="G18" t="str">
        <f t="shared" ca="1" si="1"/>
        <v xml:space="preserve">	na_bjdong_cd	VARCHAR(5)	null	comment '새주소법정동코드',</v>
      </c>
    </row>
    <row r="19" spans="1:7" x14ac:dyDescent="0.3">
      <c r="A19" t="s">
        <v>279</v>
      </c>
      <c r="B19" t="s">
        <v>52</v>
      </c>
      <c r="C19" t="s">
        <v>90</v>
      </c>
      <c r="D19" t="str">
        <f t="shared" si="2"/>
        <v>'na_ugrnd_cd': None,</v>
      </c>
      <c r="E19" t="str">
        <f t="shared" si="3"/>
        <v>na_ugrnd_cd = soup.find('na_ugrnd_cd').get_text().strip()	# 새주소지상지하코드</v>
      </c>
      <c r="F19" t="str">
        <f t="shared" si="4"/>
        <v>'na_ugrnd_cd': na_ugrnd_cd,</v>
      </c>
      <c r="G19" t="str">
        <f t="shared" ca="1" si="1"/>
        <v xml:space="preserve">	na_ugrnd_cd	VARCHAR(1)	null	comment '새주소지상지하코드',</v>
      </c>
    </row>
    <row r="20" spans="1:7" x14ac:dyDescent="0.3">
      <c r="A20" t="s">
        <v>280</v>
      </c>
      <c r="B20" t="s">
        <v>281</v>
      </c>
      <c r="C20" t="s">
        <v>92</v>
      </c>
      <c r="D20" t="str">
        <f t="shared" si="2"/>
        <v>'na_ugrnd_nm': None,</v>
      </c>
      <c r="E20" t="str">
        <f t="shared" si="3"/>
        <v>na_ugrnd_nm = soup.find('na_ugrnd_nm').get_text().strip()	# 새주소지상지하명</v>
      </c>
      <c r="F20" t="str">
        <f t="shared" si="4"/>
        <v>'na_ugrnd_nm': na_ugrnd_nm,</v>
      </c>
      <c r="G20" t="str">
        <f t="shared" ca="1" si="1"/>
        <v xml:space="preserve">	na_ugrnd_nm	VARCHAR(20)	null	comment '새주소지상지하명',</v>
      </c>
    </row>
    <row r="21" spans="1:7" x14ac:dyDescent="0.3">
      <c r="A21" t="s">
        <v>282</v>
      </c>
      <c r="B21" t="s">
        <v>53</v>
      </c>
      <c r="C21" t="s">
        <v>87</v>
      </c>
      <c r="D21" t="str">
        <f t="shared" si="2"/>
        <v>'na_main_bun': None,</v>
      </c>
      <c r="E21" t="str">
        <f t="shared" si="3"/>
        <v>na_main_bun = soup.find('na_main_bun').get_text().strip()	# 새주소본번</v>
      </c>
      <c r="F21" t="str">
        <f t="shared" si="4"/>
        <v>'na_main_bun': na_main_bun,</v>
      </c>
      <c r="G21" t="str">
        <f t="shared" ca="1" si="1"/>
        <v xml:space="preserve">	na_main_bun	VARCHAR(5)	null	comment '새주소본번',</v>
      </c>
    </row>
    <row r="22" spans="1:7" x14ac:dyDescent="0.3">
      <c r="A22" t="s">
        <v>283</v>
      </c>
      <c r="B22" t="s">
        <v>54</v>
      </c>
      <c r="C22" t="s">
        <v>87</v>
      </c>
      <c r="D22" t="str">
        <f t="shared" si="2"/>
        <v>'na_sub_bun': None,</v>
      </c>
      <c r="E22" t="str">
        <f t="shared" si="3"/>
        <v>na_sub_bun = soup.find('na_sub_bun').get_text().strip()	# 새주소부번</v>
      </c>
      <c r="F22" t="str">
        <f t="shared" si="4"/>
        <v>'na_sub_bun': na_sub_bun,</v>
      </c>
      <c r="G22" t="str">
        <f t="shared" ca="1" si="1"/>
        <v xml:space="preserve">	na_sub_bun	VARCHAR(5)	null	comment '새주소부번',</v>
      </c>
    </row>
    <row r="23" spans="1:7" x14ac:dyDescent="0.3">
      <c r="A23" t="s">
        <v>284</v>
      </c>
      <c r="B23" t="s">
        <v>40</v>
      </c>
      <c r="C23" t="s">
        <v>90</v>
      </c>
      <c r="D23" t="str">
        <f t="shared" si="2"/>
        <v>'regstr_gb_cd': None,</v>
      </c>
      <c r="E23" t="str">
        <f t="shared" si="3"/>
        <v>regstr_gb_cd = soup.find('regstr_gb_cd').get_text().strip()	# 대장구분코드</v>
      </c>
      <c r="F23" t="str">
        <f t="shared" si="4"/>
        <v>'regstr_gb_cd': regstr_gb_cd,</v>
      </c>
      <c r="G23" t="str">
        <f t="shared" ca="1" si="1"/>
        <v xml:space="preserve">	regstr_gb_cd	VARCHAR(1)	null	comment '대장구분코드',</v>
      </c>
    </row>
    <row r="24" spans="1:7" x14ac:dyDescent="0.3">
      <c r="A24" t="s">
        <v>285</v>
      </c>
      <c r="B24" t="s">
        <v>286</v>
      </c>
      <c r="C24" t="s">
        <v>92</v>
      </c>
      <c r="D24" t="str">
        <f t="shared" si="2"/>
        <v>'regstr_gb_nm': None,</v>
      </c>
      <c r="E24" t="str">
        <f t="shared" si="3"/>
        <v>regstr_gb_nm = soup.find('regstr_gb_nm').get_text().strip()	# 대장구분명</v>
      </c>
      <c r="F24" t="str">
        <f t="shared" si="4"/>
        <v>'regstr_gb_nm': regstr_gb_nm,</v>
      </c>
      <c r="G24" t="str">
        <f t="shared" ca="1" si="1"/>
        <v xml:space="preserve">	regstr_gb_nm	VARCHAR(20)	null	comment '대장구분명',</v>
      </c>
    </row>
    <row r="25" spans="1:7" x14ac:dyDescent="0.3">
      <c r="A25" t="s">
        <v>287</v>
      </c>
      <c r="B25" t="s">
        <v>42</v>
      </c>
      <c r="C25" t="s">
        <v>90</v>
      </c>
      <c r="D25" t="str">
        <f t="shared" si="2"/>
        <v>'regstr_kind_cd': None,</v>
      </c>
      <c r="E25" t="str">
        <f t="shared" si="3"/>
        <v>regstr_kind_cd = soup.find('regstr_kind_cd').get_text().strip()	# 대장종류코드</v>
      </c>
      <c r="F25" t="str">
        <f t="shared" si="4"/>
        <v>'regstr_kind_cd': regstr_kind_cd,</v>
      </c>
      <c r="G25" t="str">
        <f t="shared" ca="1" si="1"/>
        <v xml:space="preserve">	regstr_kind_cd	VARCHAR(1)	null	comment '대장종류코드',</v>
      </c>
    </row>
    <row r="26" spans="1:7" x14ac:dyDescent="0.3">
      <c r="A26" t="s">
        <v>288</v>
      </c>
      <c r="B26" t="s">
        <v>289</v>
      </c>
      <c r="C26" t="s">
        <v>92</v>
      </c>
      <c r="D26" t="str">
        <f t="shared" si="2"/>
        <v>'regstr_kind_nm': None,</v>
      </c>
      <c r="E26" t="str">
        <f t="shared" si="3"/>
        <v>regstr_kind_nm = soup.find('regstr_kind_nm').get_text().strip()	# 대장종류명</v>
      </c>
      <c r="F26" t="str">
        <f t="shared" si="4"/>
        <v>'regstr_kind_nm': regstr_kind_nm,</v>
      </c>
      <c r="G26" t="str">
        <f t="shared" ca="1" si="1"/>
        <v xml:space="preserve">	regstr_kind_nm	VARCHAR(20)	null	comment '대장종류명',</v>
      </c>
    </row>
    <row r="27" spans="1:7" x14ac:dyDescent="0.3">
      <c r="A27" t="s">
        <v>290</v>
      </c>
      <c r="B27" t="s">
        <v>45</v>
      </c>
      <c r="C27" t="s">
        <v>91</v>
      </c>
      <c r="D27" t="str">
        <f t="shared" si="2"/>
        <v>'bld_nm': None,</v>
      </c>
      <c r="E27" t="str">
        <f t="shared" si="3"/>
        <v>bld_nm = soup.find('bld_nm').get_text().strip()	# 건물명</v>
      </c>
      <c r="F27" t="str">
        <f t="shared" si="4"/>
        <v>'bld_nm': bld_nm,</v>
      </c>
      <c r="G27" t="str">
        <f t="shared" ca="1" si="1"/>
        <v xml:space="preserve">	bld_nm	VARCHAR(100)	null	comment '건물명',</v>
      </c>
    </row>
    <row r="28" spans="1:7" x14ac:dyDescent="0.3">
      <c r="A28" t="s">
        <v>291</v>
      </c>
      <c r="B28" t="s">
        <v>185</v>
      </c>
      <c r="C28" t="s">
        <v>91</v>
      </c>
      <c r="D28" t="str">
        <f t="shared" si="2"/>
        <v>'dong_nm': None,</v>
      </c>
      <c r="E28" t="str">
        <f t="shared" si="3"/>
        <v>dong_nm = soup.find('dong_nm').get_text().strip()	# 동명칭</v>
      </c>
      <c r="F28" t="str">
        <f t="shared" si="4"/>
        <v>'dong_nm': dong_nm,</v>
      </c>
      <c r="G28" t="str">
        <f t="shared" ca="1" si="1"/>
        <v xml:space="preserve">	dong_nm	VARCHAR(100)	null	comment '동명칭',</v>
      </c>
    </row>
    <row r="29" spans="1:7" x14ac:dyDescent="0.3">
      <c r="A29" t="s">
        <v>292</v>
      </c>
      <c r="B29" t="s">
        <v>233</v>
      </c>
      <c r="C29" t="s">
        <v>91</v>
      </c>
      <c r="D29" t="str">
        <f t="shared" si="2"/>
        <v>'ho_nm': None,</v>
      </c>
      <c r="E29" t="str">
        <f t="shared" si="3"/>
        <v>ho_nm = soup.find('ho_nm').get_text().strip()	# 호명칭</v>
      </c>
      <c r="F29" t="str">
        <f t="shared" si="4"/>
        <v>'ho_nm': ho_nm,</v>
      </c>
      <c r="G29" t="str">
        <f t="shared" ca="1" si="1"/>
        <v xml:space="preserve">	ho_nm	VARCHAR(100)	null	comment '호명칭',</v>
      </c>
    </row>
    <row r="30" spans="1:7" x14ac:dyDescent="0.3">
      <c r="A30" t="s">
        <v>228</v>
      </c>
      <c r="B30" t="s">
        <v>293</v>
      </c>
      <c r="C30" t="s">
        <v>349</v>
      </c>
      <c r="D30" t="str">
        <f t="shared" si="2"/>
        <v>'area': None,</v>
      </c>
      <c r="E30" t="str">
        <f t="shared" si="3"/>
        <v>area = soup.find('area').get_text().strip()	# 면적</v>
      </c>
      <c r="F30" t="str">
        <f t="shared" si="4"/>
        <v>'area': area,</v>
      </c>
      <c r="G30" t="str">
        <f t="shared" ca="1" si="1"/>
        <v xml:space="preserve">	area	VARCHAR(100)	null	comment '면적',</v>
      </c>
    </row>
    <row r="31" spans="1:7" x14ac:dyDescent="0.3">
      <c r="A31" t="s">
        <v>294</v>
      </c>
      <c r="B31" t="s">
        <v>295</v>
      </c>
      <c r="C31" t="s">
        <v>87</v>
      </c>
      <c r="D31" t="str">
        <f t="shared" si="2"/>
        <v>'own_gb_cd': None,</v>
      </c>
      <c r="E31" t="str">
        <f t="shared" si="3"/>
        <v>own_gb_cd = soup.find('own_gb_cd').get_text().strip()	# 소유구분코드</v>
      </c>
      <c r="F31" t="str">
        <f t="shared" si="4"/>
        <v>'own_gb_cd': own_gb_cd,</v>
      </c>
      <c r="G31" t="str">
        <f t="shared" ca="1" si="1"/>
        <v xml:space="preserve">	own_gb_cd	VARCHAR(5)	null	comment '소유구분코드',</v>
      </c>
    </row>
    <row r="32" spans="1:7" x14ac:dyDescent="0.3">
      <c r="A32" t="s">
        <v>296</v>
      </c>
      <c r="B32" t="s">
        <v>297</v>
      </c>
      <c r="C32" t="s">
        <v>345</v>
      </c>
      <c r="D32" t="str">
        <f t="shared" si="2"/>
        <v>'own_gb_nm': None,</v>
      </c>
      <c r="E32" t="str">
        <f t="shared" si="3"/>
        <v>own_gb_nm = soup.find('own_gb_nm').get_text().strip()	# 소유구분명</v>
      </c>
      <c r="F32" t="str">
        <f t="shared" si="4"/>
        <v>'own_gb_nm': own_gb_nm,</v>
      </c>
      <c r="G32" t="str">
        <f t="shared" ca="1" si="1"/>
        <v xml:space="preserve">	own_gb_nm	VARCHAR(30)	null	comment '소유구분명',</v>
      </c>
    </row>
    <row r="33" spans="1:7" x14ac:dyDescent="0.3">
      <c r="A33" t="s">
        <v>298</v>
      </c>
      <c r="B33" t="s">
        <v>299</v>
      </c>
      <c r="C33" t="s">
        <v>347</v>
      </c>
      <c r="D33" t="str">
        <f t="shared" si="2"/>
        <v>'jm_gb_cd': None,</v>
      </c>
      <c r="E33" t="str">
        <f t="shared" si="3"/>
        <v>jm_gb_cd = soup.find('jm_gb_cd').get_text().strip()	# 주민구분코드</v>
      </c>
      <c r="F33" t="str">
        <f t="shared" si="4"/>
        <v>'jm_gb_cd': jm_gb_cd,</v>
      </c>
      <c r="G33" t="str">
        <f t="shared" ca="1" si="1"/>
        <v xml:space="preserve">	jm_gb_cd	VARCHAR(2)	null	comment '주민구분코드',</v>
      </c>
    </row>
    <row r="34" spans="1:7" x14ac:dyDescent="0.3">
      <c r="A34" t="s">
        <v>300</v>
      </c>
      <c r="B34" t="s">
        <v>301</v>
      </c>
      <c r="C34" t="s">
        <v>92</v>
      </c>
      <c r="D34" t="str">
        <f t="shared" si="2"/>
        <v>'jm_gb_nm': None,</v>
      </c>
      <c r="E34" t="str">
        <f t="shared" si="3"/>
        <v>jm_gb_nm = soup.find('jm_gb_nm').get_text().strip()	# 주민구분명</v>
      </c>
      <c r="F34" t="str">
        <f t="shared" si="4"/>
        <v>'jm_gb_nm': jm_gb_nm,</v>
      </c>
      <c r="G34" t="str">
        <f t="shared" ca="1" si="1"/>
        <v xml:space="preserve">	jm_gb_nm	VARCHAR(20)	null	comment '주민구분명',</v>
      </c>
    </row>
    <row r="35" spans="1:7" x14ac:dyDescent="0.3">
      <c r="A35" t="s">
        <v>302</v>
      </c>
      <c r="B35" t="s">
        <v>303</v>
      </c>
      <c r="C35" t="s">
        <v>91</v>
      </c>
      <c r="D35" t="str">
        <f t="shared" si="2"/>
        <v>'nm': None,</v>
      </c>
      <c r="E35" t="str">
        <f t="shared" si="3"/>
        <v>nm = soup.find('nm').get_text().strip()	# 성명</v>
      </c>
      <c r="F35" t="str">
        <f t="shared" si="4"/>
        <v>'nm': nm,</v>
      </c>
      <c r="G35" t="str">
        <f t="shared" ca="1" si="1"/>
        <v xml:space="preserve">	nm	VARCHAR(100)	null	comment '성명',</v>
      </c>
    </row>
    <row r="36" spans="1:7" x14ac:dyDescent="0.3">
      <c r="A36" t="s">
        <v>304</v>
      </c>
      <c r="B36" t="s">
        <v>305</v>
      </c>
      <c r="C36" t="s">
        <v>92</v>
      </c>
      <c r="D36" t="str">
        <f t="shared" si="2"/>
        <v>'jmno': None,</v>
      </c>
      <c r="E36" t="str">
        <f t="shared" si="3"/>
        <v>jmno = soup.find('jmno').get_text().strip()	# 주민번호</v>
      </c>
      <c r="F36" t="str">
        <f t="shared" si="4"/>
        <v>'jmno': jmno,</v>
      </c>
      <c r="G36" t="str">
        <f t="shared" ca="1" si="1"/>
        <v xml:space="preserve">	jmno	VARCHAR(20)	null	comment '주민번호',</v>
      </c>
    </row>
    <row r="37" spans="1:7" x14ac:dyDescent="0.3">
      <c r="A37" t="s">
        <v>306</v>
      </c>
      <c r="B37" t="s">
        <v>307</v>
      </c>
      <c r="C37" t="s">
        <v>87</v>
      </c>
      <c r="D37" t="str">
        <f t="shared" si="2"/>
        <v>'quota1': None,</v>
      </c>
      <c r="E37" t="str">
        <f t="shared" si="3"/>
        <v>quota1 = soup.find('quota1').get_text().strip()	# 지분1</v>
      </c>
      <c r="F37" t="str">
        <f t="shared" si="4"/>
        <v>'quota1': quota1,</v>
      </c>
      <c r="G37" t="str">
        <f t="shared" ca="1" si="1"/>
        <v xml:space="preserve">	quota1	VARCHAR(5)	null	comment '지분1',</v>
      </c>
    </row>
    <row r="38" spans="1:7" x14ac:dyDescent="0.3">
      <c r="A38" t="s">
        <v>308</v>
      </c>
      <c r="B38" t="s">
        <v>309</v>
      </c>
      <c r="C38" t="s">
        <v>87</v>
      </c>
      <c r="D38" t="str">
        <f t="shared" si="2"/>
        <v>'quota2': None,</v>
      </c>
      <c r="E38" t="str">
        <f t="shared" si="3"/>
        <v>quota2 = soup.find('quota2').get_text().strip()	# 지분2</v>
      </c>
      <c r="F38" t="str">
        <f t="shared" si="4"/>
        <v>'quota2': quota2,</v>
      </c>
      <c r="G38" t="str">
        <f t="shared" ca="1" si="1"/>
        <v xml:space="preserve">	quota2	VARCHAR(5)	null	comment '지분2',</v>
      </c>
    </row>
    <row r="39" spans="1:7" x14ac:dyDescent="0.3">
      <c r="A39" t="s">
        <v>310</v>
      </c>
      <c r="B39" t="s">
        <v>311</v>
      </c>
      <c r="C39" t="s">
        <v>92</v>
      </c>
      <c r="D39" t="str">
        <f t="shared" si="2"/>
        <v>'ownsh_quota': None,</v>
      </c>
      <c r="E39" t="str">
        <f t="shared" si="3"/>
        <v>ownsh_quota = soup.find('ownsh_quota').get_text().strip()	# 소유권지분</v>
      </c>
      <c r="F39" t="str">
        <f t="shared" si="4"/>
        <v>'ownsh_quota': ownsh_quota,</v>
      </c>
      <c r="G39" t="str">
        <f t="shared" ca="1" si="1"/>
        <v xml:space="preserve">	ownsh_quota	VARCHAR(20)	null	comment '소유권지분',</v>
      </c>
    </row>
    <row r="40" spans="1:7" x14ac:dyDescent="0.3">
      <c r="A40" t="s">
        <v>312</v>
      </c>
      <c r="B40" t="s">
        <v>313</v>
      </c>
      <c r="C40" t="s">
        <v>348</v>
      </c>
      <c r="D40" t="str">
        <f t="shared" si="2"/>
        <v>'chang_caus_day': None,</v>
      </c>
      <c r="E40" t="str">
        <f t="shared" si="3"/>
        <v>chang_caus_day = soup.find('chang_caus_day').get_text().strip()	# 변동원인일</v>
      </c>
      <c r="F40" t="str">
        <f t="shared" si="4"/>
        <v>'chang_caus_day': chang_caus_day,</v>
      </c>
      <c r="G40" t="str">
        <f t="shared" ca="1" si="1"/>
        <v xml:space="preserve">	chang_caus_day	VARCHAR(10)	null	comment '변동원인일',</v>
      </c>
    </row>
    <row r="41" spans="1:7" x14ac:dyDescent="0.3">
      <c r="A41" t="s">
        <v>314</v>
      </c>
      <c r="B41" t="s">
        <v>315</v>
      </c>
      <c r="C41" t="s">
        <v>87</v>
      </c>
      <c r="D41" t="str">
        <f t="shared" si="2"/>
        <v>'loc_sigungu_cd': None,</v>
      </c>
      <c r="E41" t="str">
        <f t="shared" si="3"/>
        <v>loc_sigungu_cd = soup.find('loc_sigungu_cd').get_text().strip()	# 소재지시군구코드</v>
      </c>
      <c r="F41" t="str">
        <f t="shared" si="4"/>
        <v>'loc_sigungu_cd': loc_sigungu_cd,</v>
      </c>
      <c r="G41" t="str">
        <f t="shared" ca="1" si="1"/>
        <v xml:space="preserve">	loc_sigungu_cd	VARCHAR(5)	null	comment '소재지시군구코드',</v>
      </c>
    </row>
    <row r="42" spans="1:7" x14ac:dyDescent="0.3">
      <c r="A42" t="s">
        <v>316</v>
      </c>
      <c r="B42" t="s">
        <v>317</v>
      </c>
      <c r="C42" t="s">
        <v>91</v>
      </c>
      <c r="D42" t="str">
        <f t="shared" si="2"/>
        <v>'loc_sigungu_nm': None,</v>
      </c>
      <c r="E42" t="str">
        <f t="shared" si="3"/>
        <v>loc_sigungu_nm = soup.find('loc_sigungu_nm').get_text().strip()	# 소재지시군구명</v>
      </c>
      <c r="F42" t="str">
        <f t="shared" si="4"/>
        <v>'loc_sigungu_nm': loc_sigungu_nm,</v>
      </c>
      <c r="G42" t="str">
        <f t="shared" ca="1" si="1"/>
        <v xml:space="preserve">	loc_sigungu_nm	VARCHAR(100)	null	comment '소재지시군구명',</v>
      </c>
    </row>
    <row r="43" spans="1:7" x14ac:dyDescent="0.3">
      <c r="A43" t="s">
        <v>318</v>
      </c>
      <c r="B43" t="s">
        <v>319</v>
      </c>
      <c r="C43" t="s">
        <v>87</v>
      </c>
      <c r="D43" t="str">
        <f t="shared" si="2"/>
        <v>'loc_bjdong_cd': None,</v>
      </c>
      <c r="E43" t="str">
        <f t="shared" si="3"/>
        <v>loc_bjdong_cd = soup.find('loc_bjdong_cd').get_text().strip()	# 소재지법정동코드</v>
      </c>
      <c r="F43" t="str">
        <f t="shared" si="4"/>
        <v>'loc_bjdong_cd': loc_bjdong_cd,</v>
      </c>
      <c r="G43" t="str">
        <f t="shared" ca="1" si="1"/>
        <v xml:space="preserve">	loc_bjdong_cd	VARCHAR(5)	null	comment '소재지법정동코드',</v>
      </c>
    </row>
    <row r="44" spans="1:7" x14ac:dyDescent="0.3">
      <c r="A44" t="s">
        <v>320</v>
      </c>
      <c r="B44" t="s">
        <v>321</v>
      </c>
      <c r="C44" t="s">
        <v>91</v>
      </c>
      <c r="D44" t="str">
        <f t="shared" si="2"/>
        <v>'loc_bjdong_nm': None,</v>
      </c>
      <c r="E44" t="str">
        <f t="shared" si="3"/>
        <v>loc_bjdong_nm = soup.find('loc_bjdong_nm').get_text().strip()	# 소재지법정동명</v>
      </c>
      <c r="F44" t="str">
        <f t="shared" si="4"/>
        <v>'loc_bjdong_nm': loc_bjdong_nm,</v>
      </c>
      <c r="G44" t="str">
        <f t="shared" ca="1" si="1"/>
        <v xml:space="preserve">	loc_bjdong_nm	VARCHAR(100)	null	comment '소재지법정동명',</v>
      </c>
    </row>
    <row r="45" spans="1:7" x14ac:dyDescent="0.3">
      <c r="A45" t="s">
        <v>322</v>
      </c>
      <c r="B45" t="s">
        <v>323</v>
      </c>
      <c r="C45" t="s">
        <v>346</v>
      </c>
      <c r="D45" t="str">
        <f t="shared" ref="D45:D57" si="5">IF(OR(A45="management_number",A45="totalCount"),"'"&amp;A45&amp;"': "&amp;A45&amp;",","'"&amp;A45&amp;"': None,")</f>
        <v>'loc_detl_addr': None,</v>
      </c>
      <c r="E45" t="str">
        <f t="shared" ref="E45:E57" si="6">A45&amp;" = "&amp;"soup.find('"&amp;A45&amp;"').get_text().strip()"&amp;CHAR(9)&amp;"# "&amp;B45</f>
        <v>loc_detl_addr = soup.find('loc_detl_addr').get_text().strip()	# 소재지상세주소</v>
      </c>
      <c r="F45" t="str">
        <f t="shared" ref="F45:F57" si="7">"'"&amp;A45&amp;"': "&amp;A45&amp;","</f>
        <v>'loc_detl_addr': loc_detl_addr,</v>
      </c>
      <c r="G45" t="str">
        <f t="shared" ca="1" si="1"/>
        <v xml:space="preserve">	loc_detl_addr	VARCHAR(300)	null	comment '소재지상세주소',</v>
      </c>
    </row>
    <row r="46" spans="1:7" x14ac:dyDescent="0.3">
      <c r="A46" t="s">
        <v>324</v>
      </c>
      <c r="B46" t="s">
        <v>325</v>
      </c>
      <c r="C46" t="s">
        <v>346</v>
      </c>
      <c r="D46" t="str">
        <f t="shared" si="5"/>
        <v>'na_loc_plat_plc': None,</v>
      </c>
      <c r="E46" t="str">
        <f t="shared" si="6"/>
        <v>na_loc_plat_plc = soup.find('na_loc_plat_plc').get_text().strip()	# 새주소소재지대지위치</v>
      </c>
      <c r="F46" t="str">
        <f t="shared" si="7"/>
        <v>'na_loc_plat_plc': na_loc_plat_plc,</v>
      </c>
      <c r="G46" t="str">
        <f t="shared" ca="1" si="1"/>
        <v xml:space="preserve">	na_loc_plat_plc	VARCHAR(300)	null	comment '새주소소재지대지위치',</v>
      </c>
    </row>
    <row r="47" spans="1:7" x14ac:dyDescent="0.3">
      <c r="A47" t="s">
        <v>326</v>
      </c>
      <c r="B47" t="s">
        <v>327</v>
      </c>
      <c r="C47" t="s">
        <v>92</v>
      </c>
      <c r="D47" t="str">
        <f t="shared" si="5"/>
        <v>'na_loc_road_cd': None,</v>
      </c>
      <c r="E47" t="str">
        <f t="shared" si="6"/>
        <v>na_loc_road_cd = soup.find('na_loc_road_cd').get_text().strip()	# 새주소소재지도로코드</v>
      </c>
      <c r="F47" t="str">
        <f t="shared" si="7"/>
        <v>'na_loc_road_cd': na_loc_road_cd,</v>
      </c>
      <c r="G47" t="str">
        <f t="shared" ca="1" si="1"/>
        <v xml:space="preserve">	na_loc_road_cd	VARCHAR(20)	null	comment '새주소소재지도로코드',</v>
      </c>
    </row>
    <row r="48" spans="1:7" x14ac:dyDescent="0.3">
      <c r="A48" t="s">
        <v>328</v>
      </c>
      <c r="B48" t="s">
        <v>329</v>
      </c>
      <c r="C48" t="s">
        <v>87</v>
      </c>
      <c r="D48" t="str">
        <f t="shared" si="5"/>
        <v>'na_loc_bjdong_cd': None,</v>
      </c>
      <c r="E48" t="str">
        <f t="shared" si="6"/>
        <v>na_loc_bjdong_cd = soup.find('na_loc_bjdong_cd').get_text().strip()	# 새주소소재지법정동코드</v>
      </c>
      <c r="F48" t="str">
        <f t="shared" si="7"/>
        <v>'na_loc_bjdong_cd': na_loc_bjdong_cd,</v>
      </c>
      <c r="G48" t="str">
        <f t="shared" ca="1" si="1"/>
        <v xml:space="preserve">	na_loc_bjdong_cd	VARCHAR(5)	null	comment '새주소소재지법정동코드',</v>
      </c>
    </row>
    <row r="49" spans="1:7" x14ac:dyDescent="0.3">
      <c r="A49" t="s">
        <v>330</v>
      </c>
      <c r="B49" t="s">
        <v>331</v>
      </c>
      <c r="C49" t="s">
        <v>346</v>
      </c>
      <c r="D49" t="str">
        <f t="shared" si="5"/>
        <v>'na_loc_detl_addr': None,</v>
      </c>
      <c r="E49" t="str">
        <f t="shared" si="6"/>
        <v>na_loc_detl_addr = soup.find('na_loc_detl_addr').get_text().strip()	# 새주소소재지상세주소</v>
      </c>
      <c r="F49" t="str">
        <f t="shared" si="7"/>
        <v>'na_loc_detl_addr': na_loc_detl_addr,</v>
      </c>
      <c r="G49" t="str">
        <f t="shared" ca="1" si="1"/>
        <v xml:space="preserve">	na_loc_detl_addr	VARCHAR(300)	null	comment '새주소소재지상세주소',</v>
      </c>
    </row>
    <row r="50" spans="1:7" x14ac:dyDescent="0.3">
      <c r="A50" t="s">
        <v>332</v>
      </c>
      <c r="B50" t="s">
        <v>333</v>
      </c>
      <c r="C50" t="s">
        <v>87</v>
      </c>
      <c r="D50" t="str">
        <f t="shared" si="5"/>
        <v>'na_loc_ugrnd_cd': None,</v>
      </c>
      <c r="E50" t="str">
        <f t="shared" si="6"/>
        <v>na_loc_ugrnd_cd = soup.find('na_loc_ugrnd_cd').get_text().strip()	# 새주소소재지지상지하코드</v>
      </c>
      <c r="F50" t="str">
        <f t="shared" si="7"/>
        <v>'na_loc_ugrnd_cd': na_loc_ugrnd_cd,</v>
      </c>
      <c r="G50" t="str">
        <f t="shared" ca="1" si="1"/>
        <v xml:space="preserve">	na_loc_ugrnd_cd	VARCHAR(5)	null	comment '새주소소재지지상지하코드',</v>
      </c>
    </row>
    <row r="51" spans="1:7" x14ac:dyDescent="0.3">
      <c r="A51" t="s">
        <v>334</v>
      </c>
      <c r="B51" t="s">
        <v>335</v>
      </c>
      <c r="C51" t="s">
        <v>345</v>
      </c>
      <c r="D51" t="str">
        <f t="shared" si="5"/>
        <v>'na_loc_ugrnd_nm': None,</v>
      </c>
      <c r="E51" t="str">
        <f t="shared" si="6"/>
        <v>na_loc_ugrnd_nm = soup.find('na_loc_ugrnd_nm').get_text().strip()	# 새주소소재지지상지하명</v>
      </c>
      <c r="F51" t="str">
        <f t="shared" si="7"/>
        <v>'na_loc_ugrnd_nm': na_loc_ugrnd_nm,</v>
      </c>
      <c r="G51" t="str">
        <f t="shared" ca="1" si="1"/>
        <v xml:space="preserve">	na_loc_ugrnd_nm	VARCHAR(30)	null	comment '새주소소재지지상지하명',</v>
      </c>
    </row>
    <row r="52" spans="1:7" x14ac:dyDescent="0.3">
      <c r="A52" t="s">
        <v>336</v>
      </c>
      <c r="B52" t="s">
        <v>337</v>
      </c>
      <c r="C52" t="s">
        <v>88</v>
      </c>
      <c r="D52" t="str">
        <f t="shared" si="5"/>
        <v>'na_loc_main_bun': None,</v>
      </c>
      <c r="E52" t="str">
        <f t="shared" si="6"/>
        <v>na_loc_main_bun = soup.find('na_loc_main_bun').get_text().strip()	# 새주소소재지본번</v>
      </c>
      <c r="F52" t="str">
        <f t="shared" si="7"/>
        <v>'na_loc_main_bun': na_loc_main_bun,</v>
      </c>
      <c r="G52" t="str">
        <f t="shared" ca="1" si="1"/>
        <v xml:space="preserve">	na_loc_main_bun	VARCHAR(4)	null	comment '새주소소재지본번',</v>
      </c>
    </row>
    <row r="53" spans="1:7" x14ac:dyDescent="0.3">
      <c r="A53" t="s">
        <v>338</v>
      </c>
      <c r="B53" t="s">
        <v>339</v>
      </c>
      <c r="C53" t="s">
        <v>88</v>
      </c>
      <c r="D53" t="str">
        <f t="shared" si="5"/>
        <v>'na_loc_sub_bun': None,</v>
      </c>
      <c r="E53" t="str">
        <f t="shared" si="6"/>
        <v>na_loc_sub_bun = soup.find('na_loc_sub_bun').get_text().strip()	# 새주소소재지부번</v>
      </c>
      <c r="F53" t="str">
        <f t="shared" si="7"/>
        <v>'na_loc_sub_bun': na_loc_sub_bun,</v>
      </c>
      <c r="G53" t="str">
        <f t="shared" ca="1" si="1"/>
        <v xml:space="preserve">	na_loc_sub_bun	VARCHAR(4)	null	comment '새주소소재지부번',</v>
      </c>
    </row>
    <row r="54" spans="1:7" x14ac:dyDescent="0.3">
      <c r="A54" t="s">
        <v>340</v>
      </c>
      <c r="B54" t="s">
        <v>339</v>
      </c>
      <c r="C54" t="s">
        <v>88</v>
      </c>
      <c r="D54" t="str">
        <f t="shared" si="5"/>
        <v>'numOfRows': None,</v>
      </c>
      <c r="E54" t="str">
        <f t="shared" si="6"/>
        <v>numOfRows = soup.find('numOfRows').get_text().strip()	# 새주소소재지부번</v>
      </c>
      <c r="F54" t="str">
        <f t="shared" si="7"/>
        <v>'numOfRows': numOfRows,</v>
      </c>
      <c r="G54" t="str">
        <f t="shared" ca="1" si="1"/>
        <v xml:space="preserve">	numOfRows	VARCHAR(4)	null	comment '새주소소재지부번',</v>
      </c>
    </row>
    <row r="55" spans="1:7" x14ac:dyDescent="0.3">
      <c r="A55" t="s">
        <v>341</v>
      </c>
      <c r="B55" t="s">
        <v>342</v>
      </c>
      <c r="C55" t="s">
        <v>352</v>
      </c>
      <c r="D55" t="str">
        <f t="shared" si="5"/>
        <v>'pageNo': None,</v>
      </c>
      <c r="E55" t="str">
        <f t="shared" si="6"/>
        <v>pageNo = soup.find('pageNo').get_text().strip()	# 페이지 번호</v>
      </c>
      <c r="F55" t="str">
        <f t="shared" si="7"/>
        <v>'pageNo': pageNo,</v>
      </c>
      <c r="G55" t="str">
        <f t="shared" ca="1" si="1"/>
        <v xml:space="preserve">	pageNo	VARCHAR(4)	null	comment '페이지 번호',</v>
      </c>
    </row>
    <row r="56" spans="1:7" x14ac:dyDescent="0.3">
      <c r="A56" t="s">
        <v>343</v>
      </c>
      <c r="B56" t="s">
        <v>344</v>
      </c>
      <c r="C56" t="s">
        <v>88</v>
      </c>
      <c r="D56" t="str">
        <f t="shared" si="5"/>
        <v>'totalCount': totalCount,</v>
      </c>
      <c r="E56" t="str">
        <f t="shared" si="6"/>
        <v>totalCount = soup.find('totalCount').get_text().strip()	# 총 갯수</v>
      </c>
      <c r="F56" t="str">
        <f t="shared" si="7"/>
        <v>'totalCount': totalCount,</v>
      </c>
      <c r="G56" t="str">
        <f t="shared" ca="1" si="1"/>
        <v xml:space="preserve">	totalCount	VARCHAR(4)	null	comment '총 갯수',</v>
      </c>
    </row>
    <row r="57" spans="1:7" x14ac:dyDescent="0.3">
      <c r="A57" t="s">
        <v>351</v>
      </c>
      <c r="B57" t="s">
        <v>350</v>
      </c>
      <c r="C57" t="s">
        <v>88</v>
      </c>
      <c r="D57" t="str">
        <f t="shared" si="5"/>
        <v>'update_month': None,</v>
      </c>
      <c r="E57" t="str">
        <f t="shared" si="6"/>
        <v>update_month = soup.find('update_month').get_text().strip()	# 업데이트월</v>
      </c>
      <c r="F57" t="str">
        <f t="shared" si="7"/>
        <v>'update_month': update_month,</v>
      </c>
      <c r="G57" t="str">
        <f ca="1">IF(A57="management_number","create table "&amp;MID(CELL("filename",A57),FIND("]",CELL("filename",A57))+1,100)&amp;CHAR(10)&amp;"("&amp;CHAR(10)&amp;CHAR(9)&amp;A57&amp;CHAR(9)&amp;C57&amp;CHAR(9)&amp;"not null"&amp;CHAR(9)&amp;"comment '"&amp;B57&amp;"',",IF(A57="update_month",CHAR(9)&amp;A57&amp;CHAR(9)&amp;C57&amp;CHAR(9)&amp;"not null"&amp;CHAR(9)&amp;"comment '"&amp;B57&amp;"'"&amp;CHAR(10)&amp;") DEFAULT CHARSET=utf8 COLLATE=utf8_general_ci COMMENT='"&amp;$H$1&amp;"';",CHAR(9)&amp;A57&amp;CHAR(9)&amp;C57&amp;CHAR(9)&amp;"null"&amp;CHAR(9)&amp;"comment '"&amp;B57&amp;"',"))</f>
        <v xml:space="preserve">	update_month	VARCHAR(4)	not null	comment '업데이트월'
) DEFAULT CHARSET=utf8 COLLATE=utf8_general_ci COMMENT='건축물대장소유자정보조회';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3E4EF-1A2E-47E6-90DD-11689474139C}">
  <dimension ref="A1:C11"/>
  <sheetViews>
    <sheetView workbookViewId="0">
      <selection activeCell="C6" sqref="C6"/>
    </sheetView>
  </sheetViews>
  <sheetFormatPr defaultRowHeight="16.5" x14ac:dyDescent="0.3"/>
  <cols>
    <col min="2" max="2" width="26" bestFit="1" customWidth="1"/>
    <col min="3" max="3" width="29" bestFit="1" customWidth="1"/>
  </cols>
  <sheetData>
    <row r="1" spans="1:3" x14ac:dyDescent="0.3">
      <c r="A1" s="1" t="s">
        <v>261</v>
      </c>
      <c r="B1" s="1" t="s">
        <v>258</v>
      </c>
      <c r="C1" s="1" t="s">
        <v>259</v>
      </c>
    </row>
    <row r="2" spans="1:3" x14ac:dyDescent="0.3">
      <c r="A2" s="1">
        <v>0</v>
      </c>
      <c r="B2" t="s">
        <v>238</v>
      </c>
      <c r="C2" t="s">
        <v>239</v>
      </c>
    </row>
    <row r="3" spans="1:3" x14ac:dyDescent="0.3">
      <c r="A3" s="1">
        <v>1</v>
      </c>
      <c r="B3" t="s">
        <v>240</v>
      </c>
      <c r="C3" t="s">
        <v>241</v>
      </c>
    </row>
    <row r="4" spans="1:3" x14ac:dyDescent="0.3">
      <c r="A4" s="1">
        <v>2</v>
      </c>
      <c r="B4" t="s">
        <v>242</v>
      </c>
      <c r="C4" t="s">
        <v>243</v>
      </c>
    </row>
    <row r="5" spans="1:3" x14ac:dyDescent="0.3">
      <c r="A5" s="1">
        <v>3</v>
      </c>
      <c r="B5" t="s">
        <v>244</v>
      </c>
      <c r="C5" t="s">
        <v>245</v>
      </c>
    </row>
    <row r="6" spans="1:3" x14ac:dyDescent="0.3">
      <c r="A6" s="1">
        <v>4</v>
      </c>
      <c r="B6" t="s">
        <v>248</v>
      </c>
      <c r="C6" t="s">
        <v>249</v>
      </c>
    </row>
    <row r="7" spans="1:3" x14ac:dyDescent="0.3">
      <c r="A7" s="1" t="s">
        <v>260</v>
      </c>
      <c r="B7" t="s">
        <v>246</v>
      </c>
      <c r="C7" t="s">
        <v>247</v>
      </c>
    </row>
    <row r="8" spans="1:3" x14ac:dyDescent="0.3">
      <c r="A8" s="1" t="s">
        <v>260</v>
      </c>
      <c r="B8" t="s">
        <v>250</v>
      </c>
      <c r="C8" t="s">
        <v>251</v>
      </c>
    </row>
    <row r="9" spans="1:3" x14ac:dyDescent="0.3">
      <c r="A9" s="1" t="s">
        <v>260</v>
      </c>
      <c r="B9" t="s">
        <v>252</v>
      </c>
      <c r="C9" t="s">
        <v>253</v>
      </c>
    </row>
    <row r="10" spans="1:3" x14ac:dyDescent="0.3">
      <c r="A10" s="1" t="s">
        <v>260</v>
      </c>
      <c r="B10" t="s">
        <v>254</v>
      </c>
      <c r="C10" t="s">
        <v>255</v>
      </c>
    </row>
    <row r="11" spans="1:3" x14ac:dyDescent="0.3">
      <c r="A11" s="1" t="s">
        <v>260</v>
      </c>
      <c r="B11" t="s">
        <v>256</v>
      </c>
      <c r="C11" t="s">
        <v>257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45D0F-506F-407D-881D-1A0275FC673D}">
  <sheetPr codeName="Sheet1"/>
  <dimension ref="A1:I36"/>
  <sheetViews>
    <sheetView workbookViewId="0">
      <selection activeCell="G2" sqref="G2:G36"/>
    </sheetView>
  </sheetViews>
  <sheetFormatPr defaultRowHeight="16.5" x14ac:dyDescent="0.3"/>
  <cols>
    <col min="1" max="1" width="17.125" bestFit="1" customWidth="1"/>
    <col min="2" max="2" width="21.75" bestFit="1" customWidth="1"/>
    <col min="3" max="3" width="16" bestFit="1" customWidth="1"/>
    <col min="4" max="4" width="16" customWidth="1"/>
    <col min="5" max="5" width="14.75" customWidth="1"/>
    <col min="6" max="6" width="22.625" customWidth="1"/>
  </cols>
  <sheetData>
    <row r="1" spans="1:9" x14ac:dyDescent="0.3">
      <c r="A1" t="s">
        <v>74</v>
      </c>
      <c r="B1" t="s">
        <v>75</v>
      </c>
      <c r="C1" t="s">
        <v>76</v>
      </c>
      <c r="D1" t="s">
        <v>358</v>
      </c>
      <c r="E1" t="s">
        <v>96</v>
      </c>
      <c r="F1" t="s">
        <v>77</v>
      </c>
      <c r="G1" t="s">
        <v>78</v>
      </c>
      <c r="H1" t="s">
        <v>82</v>
      </c>
      <c r="I1" t="s">
        <v>239</v>
      </c>
    </row>
    <row r="2" spans="1:9" x14ac:dyDescent="0.3">
      <c r="A2" t="s">
        <v>393</v>
      </c>
      <c r="B2" t="s">
        <v>394</v>
      </c>
      <c r="C2" t="s">
        <v>389</v>
      </c>
      <c r="E2" t="str">
        <f>IF(OR(A2="management_number",A2="totalCount", A2="management_key"),"'"&amp;A2&amp;"': "&amp;A2&amp;",","'"&amp;A2&amp;"': None,")</f>
        <v>'management_key': management_key,</v>
      </c>
      <c r="F2" t="str">
        <f>A2&amp;" = "&amp;"soup.find('"&amp;A2&amp;"').get_text().strip()"&amp;CHAR(9)&amp;"# "&amp;B2</f>
        <v>management_key = soup.find('management_key').get_text().strip()	# 관리번호+읍면동일련번호</v>
      </c>
      <c r="G2" t="str">
        <f>"'"&amp;A2&amp;"': "&amp;A2&amp;","</f>
        <v>'management_key': management_key,</v>
      </c>
      <c r="H2" t="str">
        <f ca="1">IF(A2="management_number","create table "&amp;MID(CELL("filename",A2),FIND("]",CELL("filename",A2))+1,100)&amp;CHAR(10)&amp;"("&amp;CHAR(10)&amp;CHAR(9)&amp;A2&amp;CHAR(9)&amp;C2&amp;CHAR(9)&amp;"not null"&amp;CHAR(9)&amp;"comment '"&amp;B2&amp;"',",IF(A2="update_month",CHAR(9)&amp;A2&amp;CHAR(9)&amp;C2&amp;CHAR(9)&amp;"not null"&amp;CHAR(9)&amp;"comment '"&amp;B2&amp;"'"&amp;CHAR(10)&amp;") DEFAULT CHARSET=utf8 COLLATE=utf8_general_ci COMMENT='"&amp;$H$1&amp;"';",CHAR(9)&amp;A2&amp;CHAR(9)&amp;C2&amp;CHAR(9)&amp;"null"&amp;CHAR(9)&amp;"comment '"&amp;B2&amp;"',"))</f>
        <v xml:space="preserve">	management_key	VARCHAR(30)	null	comment '관리번호+읍면동일련번호',</v>
      </c>
    </row>
    <row r="3" spans="1:9" x14ac:dyDescent="0.3">
      <c r="A3" t="s">
        <v>83</v>
      </c>
      <c r="B3" t="s">
        <v>84</v>
      </c>
      <c r="C3" t="s">
        <v>85</v>
      </c>
      <c r="D3" t="str">
        <f>SUBSTITUTE("VARCHAR"&amp;MID(C3,FIND("(",C3),LEN(C3)),"19,9","100")</f>
        <v>VARCHAR(25)</v>
      </c>
      <c r="E3" t="str">
        <f>IF(OR(A3="management_number",A3="totalCount"),"'"&amp;A3&amp;"': "&amp;A3&amp;",","'"&amp;A3&amp;"': None,")</f>
        <v>'management_number': management_number,</v>
      </c>
      <c r="F3" t="str">
        <f>A3&amp;" = "&amp;"soup.find('"&amp;A3&amp;"').get_text().strip()"&amp;CHAR(9)&amp;"# "&amp;B3</f>
        <v>management_number = soup.find('management_number').get_text().strip()	# 관리번호</v>
      </c>
      <c r="G3" t="str">
        <f>"'"&amp;A3&amp;"': "&amp;A3&amp;","</f>
        <v>'management_number': management_number,</v>
      </c>
      <c r="H3" t="str">
        <f ca="1">IF(A3="management_number","create table "&amp;MID(CELL("filename",A3),FIND("]",CELL("filename",A3))+1,100)&amp;CHAR(10)&amp;"("&amp;CHAR(10)&amp;CHAR(9)&amp;A3&amp;CHAR(9)&amp;D3&amp;CHAR(9)&amp;"not null"&amp;CHAR(9)&amp;"comment '"&amp;B3&amp;"',",IF(A3="update_month",CHAR(9)&amp;A3&amp;CHAR(9)&amp;D3&amp;CHAR(9)&amp;"not null"&amp;CHAR(9)&amp;"comment '"&amp;B3&amp;"'"&amp;CHAR(10)&amp;") DEFAULT CHARSET=utf8 COLLATE=utf8_general_ci COMMENT='"&amp;$I$1&amp;"';",CHAR(9)&amp;A3&amp;CHAR(9)&amp;D3&amp;CHAR(9)&amp;"null"&amp;CHAR(9)&amp;"comment '"&amp;B3&amp;"',"))</f>
        <v>create table getBrBasisOulnInfo
(
	management_number	VARCHAR(25)	not null	comment '관리번호',</v>
      </c>
    </row>
    <row r="4" spans="1:9" x14ac:dyDescent="0.3">
      <c r="A4" t="s">
        <v>0</v>
      </c>
      <c r="B4" t="s">
        <v>31</v>
      </c>
      <c r="C4" t="s">
        <v>354</v>
      </c>
      <c r="D4" t="str">
        <f t="shared" ref="D4:D36" si="0">SUBSTITUTE("VARCHAR"&amp;MID(C4,FIND("(",C4),LEN(C4)),"19,9","100")</f>
        <v>VARCHAR(8)</v>
      </c>
      <c r="E4" t="str">
        <f t="shared" ref="E4:E35" si="1">IF(OR(A4="management_number",A4="totalCount"),"'"&amp;A4&amp;"': "&amp;A4&amp;",","'"&amp;A4&amp;"': None,")</f>
        <v>'rnum': None,</v>
      </c>
      <c r="F4" t="str">
        <f t="shared" ref="F4:F35" si="2">A4&amp;" = "&amp;"soup.find('"&amp;A4&amp;"').get_text().strip()"&amp;CHAR(9)&amp;"# "&amp;B4</f>
        <v>rnum = soup.find('rnum').get_text().strip()	# 순번</v>
      </c>
      <c r="G4" t="str">
        <f>"'"&amp;A4&amp;"': "&amp;A4&amp;","</f>
        <v>'rnum': rnum,</v>
      </c>
      <c r="H4" t="str">
        <f t="shared" ref="H4:H36" ca="1" si="3">IF(A4="management_number","create table "&amp;MID(CELL("filename",A4),FIND("]",CELL("filename",A4))+1,100)&amp;CHAR(10)&amp;"("&amp;CHAR(10)&amp;CHAR(9)&amp;A4&amp;CHAR(9)&amp;D4&amp;CHAR(9)&amp;"not null"&amp;CHAR(9)&amp;"comment '"&amp;B4&amp;"',",IF(A4="update_month",CHAR(9)&amp;A4&amp;CHAR(9)&amp;D4&amp;CHAR(9)&amp;"not null"&amp;CHAR(9)&amp;"comment '"&amp;B4&amp;"'"&amp;CHAR(10)&amp;") DEFAULT CHARSET=utf8 COLLATE=utf8_general_ci COMMENT='"&amp;$I$1&amp;"';",CHAR(9)&amp;A4&amp;CHAR(9)&amp;D4&amp;CHAR(9)&amp;"null"&amp;CHAR(9)&amp;"comment '"&amp;B4&amp;"',"))</f>
        <v xml:space="preserve">	rnum	VARCHAR(8)	null	comment '순번',</v>
      </c>
    </row>
    <row r="5" spans="1:9" x14ac:dyDescent="0.3">
      <c r="A5" t="s">
        <v>1</v>
      </c>
      <c r="B5" t="s">
        <v>32</v>
      </c>
      <c r="C5" t="s">
        <v>86</v>
      </c>
      <c r="D5" t="str">
        <f t="shared" si="0"/>
        <v>VARCHAR(200)</v>
      </c>
      <c r="E5" t="str">
        <f t="shared" si="1"/>
        <v>'platPlc': None,</v>
      </c>
      <c r="F5" t="str">
        <f t="shared" si="2"/>
        <v>platPlc = soup.find('platPlc').get_text().strip()	# 대지위치</v>
      </c>
      <c r="G5" t="str">
        <f t="shared" ref="G5:G35" si="4">"'"&amp;A5&amp;"': "&amp;A5&amp;","</f>
        <v>'platPlc': platPlc,</v>
      </c>
      <c r="H5" t="str">
        <f t="shared" ca="1" si="3"/>
        <v xml:space="preserve">	platPlc	VARCHAR(200)	null	comment '대지위치',</v>
      </c>
    </row>
    <row r="6" spans="1:9" x14ac:dyDescent="0.3">
      <c r="A6" t="s">
        <v>2</v>
      </c>
      <c r="B6" t="s">
        <v>33</v>
      </c>
      <c r="C6" t="s">
        <v>87</v>
      </c>
      <c r="D6" t="str">
        <f t="shared" si="0"/>
        <v>VARCHAR(5)</v>
      </c>
      <c r="E6" t="str">
        <f t="shared" si="1"/>
        <v>'sigunguCd': None,</v>
      </c>
      <c r="F6" t="str">
        <f t="shared" si="2"/>
        <v>sigunguCd = soup.find('sigunguCd').get_text().strip()	# 시군구코드</v>
      </c>
      <c r="G6" t="str">
        <f t="shared" si="4"/>
        <v>'sigunguCd': sigunguCd,</v>
      </c>
      <c r="H6" t="str">
        <f t="shared" ca="1" si="3"/>
        <v xml:space="preserve">	sigunguCd	VARCHAR(5)	null	comment '시군구코드',</v>
      </c>
    </row>
    <row r="7" spans="1:9" x14ac:dyDescent="0.3">
      <c r="A7" t="s">
        <v>3</v>
      </c>
      <c r="B7" t="s">
        <v>34</v>
      </c>
      <c r="C7" t="s">
        <v>87</v>
      </c>
      <c r="D7" t="str">
        <f t="shared" si="0"/>
        <v>VARCHAR(5)</v>
      </c>
      <c r="E7" t="str">
        <f t="shared" si="1"/>
        <v>'bjdongCd': None,</v>
      </c>
      <c r="F7" t="str">
        <f t="shared" si="2"/>
        <v>bjdongCd = soup.find('bjdongCd').get_text().strip()	# 법정동코드</v>
      </c>
      <c r="G7" t="str">
        <f t="shared" si="4"/>
        <v>'bjdongCd': bjdongCd,</v>
      </c>
      <c r="H7" t="str">
        <f t="shared" ca="1" si="3"/>
        <v xml:space="preserve">	bjdongCd	VARCHAR(5)	null	comment '법정동코드',</v>
      </c>
    </row>
    <row r="8" spans="1:9" x14ac:dyDescent="0.3">
      <c r="A8" t="s">
        <v>4</v>
      </c>
      <c r="B8" t="s">
        <v>35</v>
      </c>
      <c r="C8" t="s">
        <v>355</v>
      </c>
      <c r="D8" t="str">
        <f t="shared" si="0"/>
        <v>VARCHAR(1)</v>
      </c>
      <c r="E8" t="str">
        <f t="shared" si="1"/>
        <v>'platGbCd': None,</v>
      </c>
      <c r="F8" t="str">
        <f t="shared" si="2"/>
        <v>platGbCd = soup.find('platGbCd').get_text().strip()	# 대지구분코드</v>
      </c>
      <c r="G8" t="str">
        <f t="shared" si="4"/>
        <v>'platGbCd': platGbCd,</v>
      </c>
      <c r="H8" t="str">
        <f t="shared" ca="1" si="3"/>
        <v xml:space="preserve">	platGbCd	VARCHAR(1)	null	comment '대지구분코드',</v>
      </c>
    </row>
    <row r="9" spans="1:9" x14ac:dyDescent="0.3">
      <c r="A9" t="s">
        <v>5</v>
      </c>
      <c r="B9" t="s">
        <v>36</v>
      </c>
      <c r="C9" t="s">
        <v>88</v>
      </c>
      <c r="D9" t="str">
        <f t="shared" si="0"/>
        <v>VARCHAR(4)</v>
      </c>
      <c r="E9" t="str">
        <f t="shared" si="1"/>
        <v>'bun': None,</v>
      </c>
      <c r="F9" t="str">
        <f t="shared" si="2"/>
        <v>bun = soup.find('bun').get_text().strip()	# 번</v>
      </c>
      <c r="G9" t="str">
        <f t="shared" si="4"/>
        <v>'bun': bun,</v>
      </c>
      <c r="H9" t="str">
        <f t="shared" ca="1" si="3"/>
        <v xml:space="preserve">	bun	VARCHAR(4)	null	comment '번',</v>
      </c>
    </row>
    <row r="10" spans="1:9" x14ac:dyDescent="0.3">
      <c r="A10" t="s">
        <v>6</v>
      </c>
      <c r="B10" t="s">
        <v>37</v>
      </c>
      <c r="C10" t="s">
        <v>88</v>
      </c>
      <c r="D10" t="str">
        <f t="shared" si="0"/>
        <v>VARCHAR(4)</v>
      </c>
      <c r="E10" t="str">
        <f t="shared" si="1"/>
        <v>'ji': None,</v>
      </c>
      <c r="F10" t="str">
        <f t="shared" si="2"/>
        <v>ji = soup.find('ji').get_text().strip()	# 지</v>
      </c>
      <c r="G10" t="str">
        <f t="shared" si="4"/>
        <v>'ji': ji,</v>
      </c>
      <c r="H10" t="str">
        <f t="shared" ca="1" si="3"/>
        <v xml:space="preserve">	ji	VARCHAR(4)	null	comment '지',</v>
      </c>
    </row>
    <row r="11" spans="1:9" x14ac:dyDescent="0.3">
      <c r="A11" t="s">
        <v>7</v>
      </c>
      <c r="B11" t="s">
        <v>38</v>
      </c>
      <c r="C11" t="s">
        <v>89</v>
      </c>
      <c r="D11" t="str">
        <f t="shared" si="0"/>
        <v>VARCHAR(33)</v>
      </c>
      <c r="E11" t="str">
        <f t="shared" si="1"/>
        <v>'mgmBldrgstPk': None,</v>
      </c>
      <c r="F11" t="str">
        <f t="shared" si="2"/>
        <v>mgmBldrgstPk = soup.find('mgmBldrgstPk').get_text().strip()	# 관리건축물대장PK</v>
      </c>
      <c r="G11" t="str">
        <f t="shared" si="4"/>
        <v>'mgmBldrgstPk': mgmBldrgstPk,</v>
      </c>
      <c r="H11" t="str">
        <f t="shared" ca="1" si="3"/>
        <v xml:space="preserve">	mgmBldrgstPk	VARCHAR(33)	null	comment '관리건축물대장PK',</v>
      </c>
    </row>
    <row r="12" spans="1:9" x14ac:dyDescent="0.3">
      <c r="A12" t="s">
        <v>8</v>
      </c>
      <c r="B12" t="s">
        <v>39</v>
      </c>
      <c r="C12" t="s">
        <v>89</v>
      </c>
      <c r="D12" t="str">
        <f t="shared" si="0"/>
        <v>VARCHAR(33)</v>
      </c>
      <c r="E12" t="str">
        <f t="shared" si="1"/>
        <v>'mgmUpBldrgstPk': None,</v>
      </c>
      <c r="F12" t="str">
        <f t="shared" si="2"/>
        <v>mgmUpBldrgstPk = soup.find('mgmUpBldrgstPk').get_text().strip()	# 관리상위건축물대장PK</v>
      </c>
      <c r="G12" t="str">
        <f t="shared" si="4"/>
        <v>'mgmUpBldrgstPk': mgmUpBldrgstPk,</v>
      </c>
      <c r="H12" t="str">
        <f t="shared" ca="1" si="3"/>
        <v xml:space="preserve">	mgmUpBldrgstPk	VARCHAR(33)	null	comment '관리상위건축물대장PK',</v>
      </c>
    </row>
    <row r="13" spans="1:9" x14ac:dyDescent="0.3">
      <c r="A13" t="s">
        <v>9</v>
      </c>
      <c r="B13" t="s">
        <v>40</v>
      </c>
      <c r="C13" t="s">
        <v>90</v>
      </c>
      <c r="D13" t="str">
        <f t="shared" si="0"/>
        <v>VARCHAR(1)</v>
      </c>
      <c r="E13" t="str">
        <f t="shared" si="1"/>
        <v>'regstrGbCd': None,</v>
      </c>
      <c r="F13" t="str">
        <f t="shared" si="2"/>
        <v>regstrGbCd = soup.find('regstrGbCd').get_text().strip()	# 대장구분코드</v>
      </c>
      <c r="G13" t="str">
        <f t="shared" si="4"/>
        <v>'regstrGbCd': regstrGbCd,</v>
      </c>
      <c r="H13" t="str">
        <f t="shared" ca="1" si="3"/>
        <v xml:space="preserve">	regstrGbCd	VARCHAR(1)	null	comment '대장구분코드',</v>
      </c>
    </row>
    <row r="14" spans="1:9" x14ac:dyDescent="0.3">
      <c r="A14" t="s">
        <v>10</v>
      </c>
      <c r="B14" t="s">
        <v>41</v>
      </c>
      <c r="C14" t="s">
        <v>91</v>
      </c>
      <c r="D14" t="str">
        <f t="shared" si="0"/>
        <v>VARCHAR(100)</v>
      </c>
      <c r="E14" t="str">
        <f t="shared" si="1"/>
        <v>'regstrGbCdNm': None,</v>
      </c>
      <c r="F14" t="str">
        <f t="shared" si="2"/>
        <v>regstrGbCdNm = soup.find('regstrGbCdNm').get_text().strip()	# 대장구분코드명</v>
      </c>
      <c r="G14" t="str">
        <f t="shared" si="4"/>
        <v>'regstrGbCdNm': regstrGbCdNm,</v>
      </c>
      <c r="H14" t="str">
        <f t="shared" ca="1" si="3"/>
        <v xml:space="preserve">	regstrGbCdNm	VARCHAR(100)	null	comment '대장구분코드명',</v>
      </c>
    </row>
    <row r="15" spans="1:9" x14ac:dyDescent="0.3">
      <c r="A15" t="s">
        <v>11</v>
      </c>
      <c r="B15" t="s">
        <v>42</v>
      </c>
      <c r="C15" t="s">
        <v>90</v>
      </c>
      <c r="D15" t="str">
        <f t="shared" si="0"/>
        <v>VARCHAR(1)</v>
      </c>
      <c r="E15" t="str">
        <f t="shared" si="1"/>
        <v>'regstrKindCd': None,</v>
      </c>
      <c r="F15" t="str">
        <f t="shared" si="2"/>
        <v>regstrKindCd = soup.find('regstrKindCd').get_text().strip()	# 대장종류코드</v>
      </c>
      <c r="G15" t="str">
        <f t="shared" si="4"/>
        <v>'regstrKindCd': regstrKindCd,</v>
      </c>
      <c r="H15" t="str">
        <f t="shared" ca="1" si="3"/>
        <v xml:space="preserve">	regstrKindCd	VARCHAR(1)	null	comment '대장종류코드',</v>
      </c>
    </row>
    <row r="16" spans="1:9" x14ac:dyDescent="0.3">
      <c r="A16" t="s">
        <v>12</v>
      </c>
      <c r="B16" t="s">
        <v>43</v>
      </c>
      <c r="C16" t="s">
        <v>91</v>
      </c>
      <c r="D16" t="str">
        <f t="shared" si="0"/>
        <v>VARCHAR(100)</v>
      </c>
      <c r="E16" t="str">
        <f t="shared" si="1"/>
        <v>'regstrKindCdNm': None,</v>
      </c>
      <c r="F16" t="str">
        <f t="shared" si="2"/>
        <v>regstrKindCdNm = soup.find('regstrKindCdNm').get_text().strip()	# 대장종류코드명</v>
      </c>
      <c r="G16" t="str">
        <f t="shared" si="4"/>
        <v>'regstrKindCdNm': regstrKindCdNm,</v>
      </c>
      <c r="H16" t="str">
        <f t="shared" ca="1" si="3"/>
        <v xml:space="preserve">	regstrKindCdNm	VARCHAR(100)	null	comment '대장종류코드명',</v>
      </c>
    </row>
    <row r="17" spans="1:8" x14ac:dyDescent="0.3">
      <c r="A17" t="s">
        <v>13</v>
      </c>
      <c r="B17" t="s">
        <v>44</v>
      </c>
      <c r="C17" t="s">
        <v>86</v>
      </c>
      <c r="D17" t="str">
        <f t="shared" si="0"/>
        <v>VARCHAR(200)</v>
      </c>
      <c r="E17" t="str">
        <f t="shared" si="1"/>
        <v>'newPlatPlc': None,</v>
      </c>
      <c r="F17" t="str">
        <f t="shared" si="2"/>
        <v>newPlatPlc = soup.find('newPlatPlc').get_text().strip()	# 도로명대지위치</v>
      </c>
      <c r="G17" t="str">
        <f t="shared" si="4"/>
        <v>'newPlatPlc': newPlatPlc,</v>
      </c>
      <c r="H17" t="str">
        <f t="shared" ca="1" si="3"/>
        <v xml:space="preserve">	newPlatPlc	VARCHAR(200)	null	comment '도로명대지위치',</v>
      </c>
    </row>
    <row r="18" spans="1:8" x14ac:dyDescent="0.3">
      <c r="A18" t="s">
        <v>14</v>
      </c>
      <c r="B18" t="s">
        <v>45</v>
      </c>
      <c r="C18" t="s">
        <v>91</v>
      </c>
      <c r="D18" t="str">
        <f t="shared" si="0"/>
        <v>VARCHAR(100)</v>
      </c>
      <c r="E18" t="str">
        <f t="shared" si="1"/>
        <v>'bldNm': None,</v>
      </c>
      <c r="F18" t="str">
        <f t="shared" si="2"/>
        <v>bldNm = soup.find('bldNm').get_text().strip()	# 건물명</v>
      </c>
      <c r="G18" t="str">
        <f t="shared" si="4"/>
        <v>'bldNm': bldNm,</v>
      </c>
      <c r="H18" t="str">
        <f t="shared" ca="1" si="3"/>
        <v xml:space="preserve">	bldNm	VARCHAR(100)	null	comment '건물명',</v>
      </c>
    </row>
    <row r="19" spans="1:8" x14ac:dyDescent="0.3">
      <c r="A19" t="s">
        <v>15</v>
      </c>
      <c r="B19" t="s">
        <v>46</v>
      </c>
      <c r="C19" t="s">
        <v>86</v>
      </c>
      <c r="D19" t="str">
        <f t="shared" si="0"/>
        <v>VARCHAR(200)</v>
      </c>
      <c r="E19" t="str">
        <f t="shared" si="1"/>
        <v>'splotNm': None,</v>
      </c>
      <c r="F19" t="str">
        <f t="shared" si="2"/>
        <v>splotNm = soup.find('splotNm').get_text().strip()	# 특수지명</v>
      </c>
      <c r="G19" t="str">
        <f t="shared" si="4"/>
        <v>'splotNm': splotNm,</v>
      </c>
      <c r="H19" t="str">
        <f t="shared" ca="1" si="3"/>
        <v xml:space="preserve">	splotNm	VARCHAR(200)	null	comment '특수지명',</v>
      </c>
    </row>
    <row r="20" spans="1:8" x14ac:dyDescent="0.3">
      <c r="A20" t="s">
        <v>16</v>
      </c>
      <c r="B20" t="s">
        <v>47</v>
      </c>
      <c r="C20" t="s">
        <v>92</v>
      </c>
      <c r="D20" t="str">
        <f t="shared" si="0"/>
        <v>VARCHAR(20)</v>
      </c>
      <c r="E20" t="str">
        <f t="shared" si="1"/>
        <v>'block': None,</v>
      </c>
      <c r="F20" t="str">
        <f t="shared" si="2"/>
        <v>block = soup.find('block').get_text().strip()	# 블록</v>
      </c>
      <c r="G20" t="str">
        <f t="shared" si="4"/>
        <v>'block': block,</v>
      </c>
      <c r="H20" t="str">
        <f t="shared" ca="1" si="3"/>
        <v xml:space="preserve">	block	VARCHAR(20)	null	comment '블록',</v>
      </c>
    </row>
    <row r="21" spans="1:8" x14ac:dyDescent="0.3">
      <c r="A21" t="s">
        <v>17</v>
      </c>
      <c r="B21" t="s">
        <v>48</v>
      </c>
      <c r="C21" t="s">
        <v>92</v>
      </c>
      <c r="D21" t="str">
        <f t="shared" si="0"/>
        <v>VARCHAR(20)</v>
      </c>
      <c r="E21" t="str">
        <f t="shared" si="1"/>
        <v>'lot': None,</v>
      </c>
      <c r="F21" t="str">
        <f t="shared" si="2"/>
        <v>lot = soup.find('lot').get_text().strip()	# 로트</v>
      </c>
      <c r="G21" t="str">
        <f t="shared" si="4"/>
        <v>'lot': lot,</v>
      </c>
      <c r="H21" t="str">
        <f t="shared" ca="1" si="3"/>
        <v xml:space="preserve">	lot	VARCHAR(20)	null	comment '로트',</v>
      </c>
    </row>
    <row r="22" spans="1:8" x14ac:dyDescent="0.3">
      <c r="A22" t="s">
        <v>18</v>
      </c>
      <c r="B22" t="s">
        <v>49</v>
      </c>
      <c r="C22" t="s">
        <v>356</v>
      </c>
      <c r="D22" t="str">
        <f t="shared" si="0"/>
        <v>VARCHAR(5)</v>
      </c>
      <c r="E22" t="str">
        <f t="shared" si="1"/>
        <v>'bylotCnt': None,</v>
      </c>
      <c r="F22" t="str">
        <f t="shared" si="2"/>
        <v>bylotCnt = soup.find('bylotCnt').get_text().strip()	# 외필지수</v>
      </c>
      <c r="G22" t="str">
        <f t="shared" si="4"/>
        <v>'bylotCnt': bylotCnt,</v>
      </c>
      <c r="H22" t="str">
        <f t="shared" ca="1" si="3"/>
        <v xml:space="preserve">	bylotCnt	VARCHAR(5)	null	comment '외필지수',</v>
      </c>
    </row>
    <row r="23" spans="1:8" x14ac:dyDescent="0.3">
      <c r="A23" t="s">
        <v>19</v>
      </c>
      <c r="B23" t="s">
        <v>50</v>
      </c>
      <c r="C23" t="s">
        <v>93</v>
      </c>
      <c r="D23" t="str">
        <f t="shared" si="0"/>
        <v>VARCHAR(12)</v>
      </c>
      <c r="E23" t="str">
        <f t="shared" si="1"/>
        <v>'naRoadCd': None,</v>
      </c>
      <c r="F23" t="str">
        <f t="shared" si="2"/>
        <v>naRoadCd = soup.find('naRoadCd').get_text().strip()	# 새주소도로코드</v>
      </c>
      <c r="G23" t="str">
        <f t="shared" si="4"/>
        <v>'naRoadCd': naRoadCd,</v>
      </c>
      <c r="H23" t="str">
        <f t="shared" ca="1" si="3"/>
        <v xml:space="preserve">	naRoadCd	VARCHAR(12)	null	comment '새주소도로코드',</v>
      </c>
    </row>
    <row r="24" spans="1:8" x14ac:dyDescent="0.3">
      <c r="A24" t="s">
        <v>20</v>
      </c>
      <c r="B24" t="s">
        <v>51</v>
      </c>
      <c r="C24" t="s">
        <v>87</v>
      </c>
      <c r="D24" t="str">
        <f t="shared" si="0"/>
        <v>VARCHAR(5)</v>
      </c>
      <c r="E24" t="str">
        <f t="shared" si="1"/>
        <v>'naBjdongCd': None,</v>
      </c>
      <c r="F24" t="str">
        <f t="shared" si="2"/>
        <v>naBjdongCd = soup.find('naBjdongCd').get_text().strip()	# 새주소법정동코드</v>
      </c>
      <c r="G24" t="str">
        <f t="shared" si="4"/>
        <v>'naBjdongCd': naBjdongCd,</v>
      </c>
      <c r="H24" t="str">
        <f t="shared" ca="1" si="3"/>
        <v xml:space="preserve">	naBjdongCd	VARCHAR(5)	null	comment '새주소법정동코드',</v>
      </c>
    </row>
    <row r="25" spans="1:8" x14ac:dyDescent="0.3">
      <c r="A25" t="s">
        <v>21</v>
      </c>
      <c r="B25" t="s">
        <v>52</v>
      </c>
      <c r="C25" t="s">
        <v>90</v>
      </c>
      <c r="D25" t="str">
        <f t="shared" si="0"/>
        <v>VARCHAR(1)</v>
      </c>
      <c r="E25" t="str">
        <f t="shared" si="1"/>
        <v>'naUgrndCd': None,</v>
      </c>
      <c r="F25" t="str">
        <f t="shared" si="2"/>
        <v>naUgrndCd = soup.find('naUgrndCd').get_text().strip()	# 새주소지상지하코드</v>
      </c>
      <c r="G25" t="str">
        <f t="shared" si="4"/>
        <v>'naUgrndCd': naUgrndCd,</v>
      </c>
      <c r="H25" t="str">
        <f t="shared" ca="1" si="3"/>
        <v xml:space="preserve">	naUgrndCd	VARCHAR(1)	null	comment '새주소지상지하코드',</v>
      </c>
    </row>
    <row r="26" spans="1:8" x14ac:dyDescent="0.3">
      <c r="A26" t="s">
        <v>22</v>
      </c>
      <c r="B26" t="s">
        <v>53</v>
      </c>
      <c r="C26" t="s">
        <v>356</v>
      </c>
      <c r="D26" t="str">
        <f t="shared" si="0"/>
        <v>VARCHAR(5)</v>
      </c>
      <c r="E26" t="str">
        <f t="shared" si="1"/>
        <v>'naMainBun': None,</v>
      </c>
      <c r="F26" t="str">
        <f t="shared" si="2"/>
        <v>naMainBun = soup.find('naMainBun').get_text().strip()	# 새주소본번</v>
      </c>
      <c r="G26" t="str">
        <f t="shared" si="4"/>
        <v>'naMainBun': naMainBun,</v>
      </c>
      <c r="H26" t="str">
        <f t="shared" ca="1" si="3"/>
        <v xml:space="preserve">	naMainBun	VARCHAR(5)	null	comment '새주소본번',</v>
      </c>
    </row>
    <row r="27" spans="1:8" x14ac:dyDescent="0.3">
      <c r="A27" t="s">
        <v>23</v>
      </c>
      <c r="B27" t="s">
        <v>54</v>
      </c>
      <c r="C27" t="s">
        <v>356</v>
      </c>
      <c r="D27" t="str">
        <f t="shared" si="0"/>
        <v>VARCHAR(5)</v>
      </c>
      <c r="E27" t="str">
        <f t="shared" si="1"/>
        <v>'naSubBun': None,</v>
      </c>
      <c r="F27" t="str">
        <f t="shared" si="2"/>
        <v>naSubBun = soup.find('naSubBun').get_text().strip()	# 새주소부번</v>
      </c>
      <c r="G27" t="str">
        <f t="shared" si="4"/>
        <v>'naSubBun': naSubBun,</v>
      </c>
      <c r="H27" t="str">
        <f t="shared" ca="1" si="3"/>
        <v xml:space="preserve">	naSubBun	VARCHAR(5)	null	comment '새주소부번',</v>
      </c>
    </row>
    <row r="28" spans="1:8" x14ac:dyDescent="0.3">
      <c r="A28" t="s">
        <v>24</v>
      </c>
      <c r="B28" t="s">
        <v>55</v>
      </c>
      <c r="C28" t="s">
        <v>94</v>
      </c>
      <c r="D28" t="str">
        <f t="shared" si="0"/>
        <v>VARCHAR(6)</v>
      </c>
      <c r="E28" t="str">
        <f t="shared" si="1"/>
        <v>'jiyukCd': None,</v>
      </c>
      <c r="F28" t="str">
        <f t="shared" si="2"/>
        <v>jiyukCd = soup.find('jiyukCd').get_text().strip()	# 지역코드</v>
      </c>
      <c r="G28" t="str">
        <f t="shared" si="4"/>
        <v>'jiyukCd': jiyukCd,</v>
      </c>
      <c r="H28" t="str">
        <f t="shared" ca="1" si="3"/>
        <v xml:space="preserve">	jiyukCd	VARCHAR(6)	null	comment '지역코드',</v>
      </c>
    </row>
    <row r="29" spans="1:8" x14ac:dyDescent="0.3">
      <c r="A29" t="s">
        <v>25</v>
      </c>
      <c r="B29" t="s">
        <v>56</v>
      </c>
      <c r="C29" t="s">
        <v>94</v>
      </c>
      <c r="D29" t="str">
        <f t="shared" si="0"/>
        <v>VARCHAR(6)</v>
      </c>
      <c r="E29" t="str">
        <f t="shared" si="1"/>
        <v>'jiguCd': None,</v>
      </c>
      <c r="F29" t="str">
        <f t="shared" si="2"/>
        <v>jiguCd = soup.find('jiguCd').get_text().strip()	# 지구코드</v>
      </c>
      <c r="G29" t="str">
        <f t="shared" si="4"/>
        <v>'jiguCd': jiguCd,</v>
      </c>
      <c r="H29" t="str">
        <f t="shared" ca="1" si="3"/>
        <v xml:space="preserve">	jiguCd	VARCHAR(6)	null	comment '지구코드',</v>
      </c>
    </row>
    <row r="30" spans="1:8" x14ac:dyDescent="0.3">
      <c r="A30" t="s">
        <v>26</v>
      </c>
      <c r="B30" t="s">
        <v>57</v>
      </c>
      <c r="C30" t="s">
        <v>94</v>
      </c>
      <c r="D30" t="str">
        <f t="shared" si="0"/>
        <v>VARCHAR(6)</v>
      </c>
      <c r="E30" t="str">
        <f t="shared" si="1"/>
        <v>'guyukCd': None,</v>
      </c>
      <c r="F30" t="str">
        <f t="shared" si="2"/>
        <v>guyukCd = soup.find('guyukCd').get_text().strip()	# 구역코드</v>
      </c>
      <c r="G30" t="str">
        <f t="shared" si="4"/>
        <v>'guyukCd': guyukCd,</v>
      </c>
      <c r="H30" t="str">
        <f t="shared" ca="1" si="3"/>
        <v xml:space="preserve">	guyukCd	VARCHAR(6)	null	comment '구역코드',</v>
      </c>
    </row>
    <row r="31" spans="1:8" x14ac:dyDescent="0.3">
      <c r="A31" t="s">
        <v>27</v>
      </c>
      <c r="B31" t="s">
        <v>58</v>
      </c>
      <c r="C31" t="s">
        <v>91</v>
      </c>
      <c r="D31" t="str">
        <f t="shared" si="0"/>
        <v>VARCHAR(100)</v>
      </c>
      <c r="E31" t="str">
        <f t="shared" si="1"/>
        <v>'jiyukCdNm': None,</v>
      </c>
      <c r="F31" t="str">
        <f t="shared" si="2"/>
        <v>jiyukCdNm = soup.find('jiyukCdNm').get_text().strip()	# 지역코드명</v>
      </c>
      <c r="G31" t="str">
        <f t="shared" si="4"/>
        <v>'jiyukCdNm': jiyukCdNm,</v>
      </c>
      <c r="H31" t="str">
        <f t="shared" ca="1" si="3"/>
        <v xml:space="preserve">	jiyukCdNm	VARCHAR(100)	null	comment '지역코드명',</v>
      </c>
    </row>
    <row r="32" spans="1:8" x14ac:dyDescent="0.3">
      <c r="A32" t="s">
        <v>28</v>
      </c>
      <c r="B32" t="s">
        <v>59</v>
      </c>
      <c r="C32" t="s">
        <v>91</v>
      </c>
      <c r="D32" t="str">
        <f t="shared" si="0"/>
        <v>VARCHAR(100)</v>
      </c>
      <c r="E32" t="str">
        <f t="shared" si="1"/>
        <v>'jiguCdNm': None,</v>
      </c>
      <c r="F32" t="str">
        <f t="shared" si="2"/>
        <v>jiguCdNm = soup.find('jiguCdNm').get_text().strip()	# 지구코드명</v>
      </c>
      <c r="G32" t="str">
        <f t="shared" si="4"/>
        <v>'jiguCdNm': jiguCdNm,</v>
      </c>
      <c r="H32" t="str">
        <f t="shared" ca="1" si="3"/>
        <v xml:space="preserve">	jiguCdNm	VARCHAR(100)	null	comment '지구코드명',</v>
      </c>
    </row>
    <row r="33" spans="1:8" x14ac:dyDescent="0.3">
      <c r="A33" t="s">
        <v>29</v>
      </c>
      <c r="B33" t="s">
        <v>60</v>
      </c>
      <c r="C33" t="s">
        <v>91</v>
      </c>
      <c r="D33" t="str">
        <f t="shared" si="0"/>
        <v>VARCHAR(100)</v>
      </c>
      <c r="E33" t="str">
        <f t="shared" si="1"/>
        <v>'guyukCdNm': None,</v>
      </c>
      <c r="F33" t="str">
        <f t="shared" si="2"/>
        <v>guyukCdNm = soup.find('guyukCdNm').get_text().strip()	# 구역코드명</v>
      </c>
      <c r="G33" t="str">
        <f t="shared" si="4"/>
        <v>'guyukCdNm': guyukCdNm,</v>
      </c>
      <c r="H33" t="str">
        <f t="shared" ca="1" si="3"/>
        <v xml:space="preserve">	guyukCdNm	VARCHAR(100)	null	comment '구역코드명',</v>
      </c>
    </row>
    <row r="34" spans="1:8" x14ac:dyDescent="0.3">
      <c r="A34" t="s">
        <v>30</v>
      </c>
      <c r="B34" t="s">
        <v>61</v>
      </c>
      <c r="C34" t="s">
        <v>95</v>
      </c>
      <c r="D34" t="str">
        <f t="shared" si="0"/>
        <v>VARCHAR(8)</v>
      </c>
      <c r="E34" t="str">
        <f t="shared" si="1"/>
        <v>'crtnDay': None,</v>
      </c>
      <c r="F34" t="str">
        <f t="shared" si="2"/>
        <v>crtnDay = soup.find('crtnDay').get_text().strip()	# 생성일자</v>
      </c>
      <c r="G34" t="str">
        <f t="shared" si="4"/>
        <v>'crtnDay': crtnDay,</v>
      </c>
      <c r="H34" t="str">
        <f t="shared" ca="1" si="3"/>
        <v xml:space="preserve">	crtnDay	VARCHAR(8)	null	comment '생성일자',</v>
      </c>
    </row>
    <row r="35" spans="1:8" x14ac:dyDescent="0.3">
      <c r="A35" t="s">
        <v>79</v>
      </c>
      <c r="B35" t="s">
        <v>80</v>
      </c>
      <c r="C35" t="s">
        <v>357</v>
      </c>
      <c r="D35" t="str">
        <f t="shared" si="0"/>
        <v>VARCHAR(10)</v>
      </c>
      <c r="E35" t="str">
        <f t="shared" si="1"/>
        <v>'totalCount': totalCount,</v>
      </c>
      <c r="F35" t="str">
        <f t="shared" si="2"/>
        <v>totalCount = soup.find('totalCount').get_text().strip()	# 전체갯수</v>
      </c>
      <c r="G35" t="str">
        <f t="shared" si="4"/>
        <v>'totalCount': totalCount,</v>
      </c>
      <c r="H35" t="str">
        <f t="shared" ca="1" si="3"/>
        <v xml:space="preserve">	totalCount	VARCHAR(10)	null	comment '전체갯수',</v>
      </c>
    </row>
    <row r="36" spans="1:8" x14ac:dyDescent="0.3">
      <c r="A36" t="s">
        <v>351</v>
      </c>
      <c r="B36" t="s">
        <v>350</v>
      </c>
      <c r="C36" t="s">
        <v>88</v>
      </c>
      <c r="D36" t="str">
        <f t="shared" si="0"/>
        <v>VARCHAR(4)</v>
      </c>
      <c r="E36" t="str">
        <f t="shared" ref="E36" si="5">IF(OR(A36="management_number",A36="totalCount"),"'"&amp;A36&amp;"': "&amp;A36&amp;",","'"&amp;A36&amp;"': None,")</f>
        <v>'update_month': None,</v>
      </c>
      <c r="F36" t="str">
        <f t="shared" ref="F36" si="6">A36&amp;" = "&amp;"soup.find('"&amp;A36&amp;"').get_text().strip()"&amp;CHAR(9)&amp;"# "&amp;B36</f>
        <v>update_month = soup.find('update_month').get_text().strip()	# 업데이트월</v>
      </c>
      <c r="G36" t="str">
        <f t="shared" ref="G36" si="7">"'"&amp;A36&amp;"': "&amp;A36&amp;","</f>
        <v>'update_month': update_month,</v>
      </c>
      <c r="H36" t="str">
        <f t="shared" ca="1" si="3"/>
        <v xml:space="preserve">	update_month	VARCHAR(4)	not null	comment '업데이트월'
) DEFAULT CHARSET=utf8 COLLATE=utf8_general_ci COMMENT='건축물대장 기본개요 조회';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F21B4-59B5-4FF0-886D-78A3BDCB4A5C}">
  <sheetPr codeName="Sheet2"/>
  <dimension ref="A1:I70"/>
  <sheetViews>
    <sheetView topLeftCell="A5" workbookViewId="0">
      <selection activeCell="G2" sqref="G2:G70"/>
    </sheetView>
  </sheetViews>
  <sheetFormatPr defaultRowHeight="16.5" x14ac:dyDescent="0.3"/>
  <cols>
    <col min="1" max="1" width="17.125" bestFit="1" customWidth="1"/>
    <col min="2" max="2" width="21.75" bestFit="1" customWidth="1"/>
    <col min="3" max="3" width="16" bestFit="1" customWidth="1"/>
    <col min="4" max="4" width="16" customWidth="1"/>
    <col min="5" max="5" width="13.75" customWidth="1"/>
  </cols>
  <sheetData>
    <row r="1" spans="1:9" x14ac:dyDescent="0.3">
      <c r="A1" t="s">
        <v>74</v>
      </c>
      <c r="B1" t="s">
        <v>75</v>
      </c>
      <c r="C1" t="s">
        <v>76</v>
      </c>
      <c r="D1" t="s">
        <v>358</v>
      </c>
      <c r="E1" t="s">
        <v>96</v>
      </c>
      <c r="F1" t="s">
        <v>77</v>
      </c>
      <c r="G1" t="s">
        <v>78</v>
      </c>
      <c r="H1" t="s">
        <v>82</v>
      </c>
      <c r="I1" t="s">
        <v>241</v>
      </c>
    </row>
    <row r="2" spans="1:9" x14ac:dyDescent="0.3">
      <c r="A2" t="s">
        <v>393</v>
      </c>
      <c r="B2" t="s">
        <v>394</v>
      </c>
      <c r="C2" t="s">
        <v>389</v>
      </c>
      <c r="E2" t="str">
        <f>IF(OR(A2="management_number",A2="totalCount", A2="management_key"),"'"&amp;A2&amp;"': "&amp;A2&amp;",","'"&amp;A2&amp;"': None,")</f>
        <v>'management_key': management_key,</v>
      </c>
      <c r="F2" t="str">
        <f>A2&amp;" = "&amp;"soup.find('"&amp;A2&amp;"').get_text().strip()"&amp;CHAR(9)&amp;"# "&amp;B2</f>
        <v>management_key = soup.find('management_key').get_text().strip()	# 관리번호+읍면동일련번호</v>
      </c>
      <c r="G2" t="str">
        <f>"'"&amp;A2&amp;"': "&amp;A2&amp;","</f>
        <v>'management_key': management_key,</v>
      </c>
      <c r="H2" t="str">
        <f ca="1">IF(A2="management_number","create table "&amp;MID(CELL("filename",A2),FIND("]",CELL("filename",A2))+1,100)&amp;CHAR(10)&amp;"("&amp;CHAR(10)&amp;CHAR(9)&amp;A2&amp;CHAR(9)&amp;C2&amp;CHAR(9)&amp;"not null"&amp;CHAR(9)&amp;"comment '"&amp;B2&amp;"',",IF(A2="update_month",CHAR(9)&amp;A2&amp;CHAR(9)&amp;C2&amp;CHAR(9)&amp;"not null"&amp;CHAR(9)&amp;"comment '"&amp;B2&amp;"'"&amp;CHAR(10)&amp;") DEFAULT CHARSET=utf8 COLLATE=utf8_general_ci COMMENT='"&amp;$H$1&amp;"';",CHAR(9)&amp;A2&amp;CHAR(9)&amp;C2&amp;CHAR(9)&amp;"null"&amp;CHAR(9)&amp;"comment '"&amp;B2&amp;"',"))</f>
        <v xml:space="preserve">	management_key	VARCHAR(30)	null	comment '관리번호+읍면동일련번호',</v>
      </c>
    </row>
    <row r="3" spans="1:9" x14ac:dyDescent="0.3">
      <c r="A3" t="s">
        <v>83</v>
      </c>
      <c r="B3" t="s">
        <v>84</v>
      </c>
      <c r="C3" t="s">
        <v>85</v>
      </c>
      <c r="D3" t="str">
        <f>SUBSTITUTE("VARCHAR"&amp;MID(C3,FIND("(",C3),LEN(C3)),"19,9","100")</f>
        <v>VARCHAR(25)</v>
      </c>
      <c r="E3" t="str">
        <f>IF(OR(A3="management_number",A3="totalCount"),"'"&amp;A3&amp;"': "&amp;A3&amp;",","'"&amp;A3&amp;"': None,")</f>
        <v>'management_number': management_number,</v>
      </c>
      <c r="F3" t="str">
        <f>A3&amp;" = "&amp;"soup.find('"&amp;A3&amp;"').get_text().strip()"&amp;CHAR(9)&amp;"# "&amp;B3</f>
        <v>management_number = soup.find('management_number').get_text().strip()	# 관리번호</v>
      </c>
      <c r="G3" t="str">
        <f>"'"&amp;A3&amp;"': "&amp;A3&amp;","</f>
        <v>'management_number': management_number,</v>
      </c>
      <c r="H3" t="str">
        <f ca="1">IF(A3="management_number","create table "&amp;MID(CELL("filename",A3),FIND("]",CELL("filename",A3))+1,100)&amp;CHAR(10)&amp;"("&amp;CHAR(10)&amp;CHAR(9)&amp;A3&amp;CHAR(9)&amp;D3&amp;CHAR(9)&amp;"not null"&amp;CHAR(9)&amp;"comment '"&amp;B3&amp;"',",IF(A3="update_month",CHAR(9)&amp;A3&amp;CHAR(9)&amp;D3&amp;CHAR(9)&amp;"not null"&amp;CHAR(9)&amp;"comment '"&amp;B3&amp;"'"&amp;CHAR(10)&amp;") DEFAULT CHARSET=utf8 COLLATE=utf8_general_ci COMMENT='"&amp;$I$1&amp;"';",CHAR(9)&amp;A3&amp;CHAR(9)&amp;D3&amp;CHAR(9)&amp;"null"&amp;CHAR(9)&amp;"comment '"&amp;B3&amp;"',"))</f>
        <v>create table getBrRecapTitleInfo
(
	management_number	VARCHAR(25)	not null	comment '관리번호',</v>
      </c>
    </row>
    <row r="4" spans="1:9" x14ac:dyDescent="0.3">
      <c r="A4" t="s">
        <v>0</v>
      </c>
      <c r="B4" t="s">
        <v>31</v>
      </c>
      <c r="C4" t="s">
        <v>62</v>
      </c>
      <c r="D4" t="str">
        <f t="shared" ref="D4:D67" si="0">SUBSTITUTE("VARCHAR"&amp;MID(C4,FIND("(",C4),LEN(C4)),"19,9","100")</f>
        <v>VARCHAR(8)</v>
      </c>
      <c r="E4" t="str">
        <f t="shared" ref="E4:E67" si="1">IF(OR(A4="management_number",A4="totalCount"),"'"&amp;A4&amp;"': "&amp;A4&amp;",","'"&amp;A4&amp;"': None,")</f>
        <v>'rnum': None,</v>
      </c>
      <c r="F4" t="str">
        <f t="shared" ref="F4:F67" si="2">A4&amp;" = "&amp;"soup.find('"&amp;A4&amp;"').get_text().strip()"&amp;CHAR(9)&amp;"# "&amp;B4</f>
        <v>rnum = soup.find('rnum').get_text().strip()	# 순번</v>
      </c>
      <c r="G4" t="str">
        <f>"'"&amp;A4&amp;"': "&amp;A4&amp;","</f>
        <v>'rnum': rnum,</v>
      </c>
      <c r="H4" t="str">
        <f t="shared" ref="H4:H67" ca="1" si="3">IF(A4="management_number","create table "&amp;MID(CELL("filename",A4),FIND("]",CELL("filename",A4))+1,100)&amp;CHAR(10)&amp;"("&amp;CHAR(10)&amp;CHAR(9)&amp;A4&amp;CHAR(9)&amp;D4&amp;CHAR(9)&amp;"not null"&amp;CHAR(9)&amp;"comment '"&amp;B4&amp;"',",IF(A4="update_month",CHAR(9)&amp;A4&amp;CHAR(9)&amp;D4&amp;CHAR(9)&amp;"not null"&amp;CHAR(9)&amp;"comment '"&amp;B4&amp;"'"&amp;CHAR(10)&amp;") DEFAULT CHARSET=utf8 COLLATE=utf8_general_ci COMMENT='"&amp;$I$1&amp;"';",CHAR(9)&amp;A4&amp;CHAR(9)&amp;D4&amp;CHAR(9)&amp;"null"&amp;CHAR(9)&amp;"comment '"&amp;B4&amp;"',"))</f>
        <v xml:space="preserve">	rnum	VARCHAR(8)	null	comment '순번',</v>
      </c>
    </row>
    <row r="5" spans="1:9" x14ac:dyDescent="0.3">
      <c r="A5" t="s">
        <v>1</v>
      </c>
      <c r="B5" t="s">
        <v>32</v>
      </c>
      <c r="C5" t="s">
        <v>63</v>
      </c>
      <c r="D5" t="str">
        <f t="shared" si="0"/>
        <v>VARCHAR(200)</v>
      </c>
      <c r="E5" t="str">
        <f t="shared" si="1"/>
        <v>'platPlc': None,</v>
      </c>
      <c r="F5" t="str">
        <f t="shared" si="2"/>
        <v>platPlc = soup.find('platPlc').get_text().strip()	# 대지위치</v>
      </c>
      <c r="G5" t="str">
        <f t="shared" ref="G5:G36" si="4">"'"&amp;A5&amp;"': "&amp;A5&amp;","</f>
        <v>'platPlc': platPlc,</v>
      </c>
      <c r="H5" t="str">
        <f t="shared" ca="1" si="3"/>
        <v xml:space="preserve">	platPlc	VARCHAR(200)	null	comment '대지위치',</v>
      </c>
    </row>
    <row r="6" spans="1:9" x14ac:dyDescent="0.3">
      <c r="A6" t="s">
        <v>2</v>
      </c>
      <c r="B6" t="s">
        <v>33</v>
      </c>
      <c r="C6" t="s">
        <v>64</v>
      </c>
      <c r="D6" t="str">
        <f t="shared" si="0"/>
        <v>VARCHAR(5)</v>
      </c>
      <c r="E6" t="str">
        <f t="shared" si="1"/>
        <v>'sigunguCd': None,</v>
      </c>
      <c r="F6" t="str">
        <f t="shared" si="2"/>
        <v>sigunguCd = soup.find('sigunguCd').get_text().strip()	# 시군구코드</v>
      </c>
      <c r="G6" t="str">
        <f t="shared" si="4"/>
        <v>'sigunguCd': sigunguCd,</v>
      </c>
      <c r="H6" t="str">
        <f t="shared" ca="1" si="3"/>
        <v xml:space="preserve">	sigunguCd	VARCHAR(5)	null	comment '시군구코드',</v>
      </c>
    </row>
    <row r="7" spans="1:9" x14ac:dyDescent="0.3">
      <c r="A7" t="s">
        <v>3</v>
      </c>
      <c r="B7" t="s">
        <v>34</v>
      </c>
      <c r="C7" t="s">
        <v>64</v>
      </c>
      <c r="D7" t="str">
        <f t="shared" si="0"/>
        <v>VARCHAR(5)</v>
      </c>
      <c r="E7" t="str">
        <f t="shared" si="1"/>
        <v>'bjdongCd': None,</v>
      </c>
      <c r="F7" t="str">
        <f t="shared" si="2"/>
        <v>bjdongCd = soup.find('bjdongCd').get_text().strip()	# 법정동코드</v>
      </c>
      <c r="G7" t="str">
        <f t="shared" si="4"/>
        <v>'bjdongCd': bjdongCd,</v>
      </c>
      <c r="H7" t="str">
        <f t="shared" ca="1" si="3"/>
        <v xml:space="preserve">	bjdongCd	VARCHAR(5)	null	comment '법정동코드',</v>
      </c>
    </row>
    <row r="8" spans="1:9" x14ac:dyDescent="0.3">
      <c r="A8" t="s">
        <v>4</v>
      </c>
      <c r="B8" t="s">
        <v>35</v>
      </c>
      <c r="C8" t="s">
        <v>65</v>
      </c>
      <c r="D8" t="str">
        <f t="shared" si="0"/>
        <v>VARCHAR(1)</v>
      </c>
      <c r="E8" t="str">
        <f t="shared" si="1"/>
        <v>'platGbCd': None,</v>
      </c>
      <c r="F8" t="str">
        <f t="shared" si="2"/>
        <v>platGbCd = soup.find('platGbCd').get_text().strip()	# 대지구분코드</v>
      </c>
      <c r="G8" t="str">
        <f t="shared" si="4"/>
        <v>'platGbCd': platGbCd,</v>
      </c>
      <c r="H8" t="str">
        <f t="shared" ca="1" si="3"/>
        <v xml:space="preserve">	platGbCd	VARCHAR(1)	null	comment '대지구분코드',</v>
      </c>
    </row>
    <row r="9" spans="1:9" x14ac:dyDescent="0.3">
      <c r="A9" t="s">
        <v>5</v>
      </c>
      <c r="B9" t="s">
        <v>36</v>
      </c>
      <c r="C9" t="s">
        <v>66</v>
      </c>
      <c r="D9" t="str">
        <f t="shared" si="0"/>
        <v>VARCHAR(4)</v>
      </c>
      <c r="E9" t="str">
        <f t="shared" si="1"/>
        <v>'bun': None,</v>
      </c>
      <c r="F9" t="str">
        <f t="shared" si="2"/>
        <v>bun = soup.find('bun').get_text().strip()	# 번</v>
      </c>
      <c r="G9" t="str">
        <f t="shared" si="4"/>
        <v>'bun': bun,</v>
      </c>
      <c r="H9" t="str">
        <f t="shared" ca="1" si="3"/>
        <v xml:space="preserve">	bun	VARCHAR(4)	null	comment '번',</v>
      </c>
    </row>
    <row r="10" spans="1:9" x14ac:dyDescent="0.3">
      <c r="A10" t="s">
        <v>6</v>
      </c>
      <c r="B10" t="s">
        <v>37</v>
      </c>
      <c r="C10" t="s">
        <v>66</v>
      </c>
      <c r="D10" t="str">
        <f t="shared" si="0"/>
        <v>VARCHAR(4)</v>
      </c>
      <c r="E10" t="str">
        <f t="shared" si="1"/>
        <v>'ji': None,</v>
      </c>
      <c r="F10" t="str">
        <f t="shared" si="2"/>
        <v>ji = soup.find('ji').get_text().strip()	# 지</v>
      </c>
      <c r="G10" t="str">
        <f t="shared" si="4"/>
        <v>'ji': ji,</v>
      </c>
      <c r="H10" t="str">
        <f t="shared" ca="1" si="3"/>
        <v xml:space="preserve">	ji	VARCHAR(4)	null	comment '지',</v>
      </c>
    </row>
    <row r="11" spans="1:9" x14ac:dyDescent="0.3">
      <c r="A11" t="s">
        <v>7</v>
      </c>
      <c r="B11" t="s">
        <v>38</v>
      </c>
      <c r="C11" t="s">
        <v>67</v>
      </c>
      <c r="D11" t="str">
        <f t="shared" si="0"/>
        <v>VARCHAR(33)</v>
      </c>
      <c r="E11" t="str">
        <f t="shared" si="1"/>
        <v>'mgmBldrgstPk': None,</v>
      </c>
      <c r="F11" t="str">
        <f t="shared" si="2"/>
        <v>mgmBldrgstPk = soup.find('mgmBldrgstPk').get_text().strip()	# 관리건축물대장PK</v>
      </c>
      <c r="G11" t="str">
        <f t="shared" si="4"/>
        <v>'mgmBldrgstPk': mgmBldrgstPk,</v>
      </c>
      <c r="H11" t="str">
        <f t="shared" ca="1" si="3"/>
        <v xml:space="preserve">	mgmBldrgstPk	VARCHAR(33)	null	comment '관리건축물대장PK',</v>
      </c>
    </row>
    <row r="12" spans="1:9" x14ac:dyDescent="0.3">
      <c r="A12" t="s">
        <v>9</v>
      </c>
      <c r="B12" t="s">
        <v>40</v>
      </c>
      <c r="C12" t="s">
        <v>68</v>
      </c>
      <c r="D12" t="str">
        <f t="shared" si="0"/>
        <v>VARCHAR(1)</v>
      </c>
      <c r="E12" t="str">
        <f t="shared" si="1"/>
        <v>'regstrGbCd': None,</v>
      </c>
      <c r="F12" t="str">
        <f t="shared" si="2"/>
        <v>regstrGbCd = soup.find('regstrGbCd').get_text().strip()	# 대장구분코드</v>
      </c>
      <c r="G12" t="str">
        <f t="shared" si="4"/>
        <v>'regstrGbCd': regstrGbCd,</v>
      </c>
      <c r="H12" t="str">
        <f t="shared" ca="1" si="3"/>
        <v xml:space="preserve">	regstrGbCd	VARCHAR(1)	null	comment '대장구분코드',</v>
      </c>
    </row>
    <row r="13" spans="1:9" x14ac:dyDescent="0.3">
      <c r="A13" t="s">
        <v>10</v>
      </c>
      <c r="B13" t="s">
        <v>41</v>
      </c>
      <c r="C13" t="s">
        <v>69</v>
      </c>
      <c r="D13" t="str">
        <f t="shared" si="0"/>
        <v>VARCHAR(100)</v>
      </c>
      <c r="E13" t="str">
        <f t="shared" si="1"/>
        <v>'regstrGbCdNm': None,</v>
      </c>
      <c r="F13" t="str">
        <f t="shared" si="2"/>
        <v>regstrGbCdNm = soup.find('regstrGbCdNm').get_text().strip()	# 대장구분코드명</v>
      </c>
      <c r="G13" t="str">
        <f t="shared" si="4"/>
        <v>'regstrGbCdNm': regstrGbCdNm,</v>
      </c>
      <c r="H13" t="str">
        <f t="shared" ca="1" si="3"/>
        <v xml:space="preserve">	regstrGbCdNm	VARCHAR(100)	null	comment '대장구분코드명',</v>
      </c>
    </row>
    <row r="14" spans="1:9" x14ac:dyDescent="0.3">
      <c r="A14" t="s">
        <v>11</v>
      </c>
      <c r="B14" t="s">
        <v>42</v>
      </c>
      <c r="C14" t="s">
        <v>68</v>
      </c>
      <c r="D14" t="str">
        <f t="shared" si="0"/>
        <v>VARCHAR(1)</v>
      </c>
      <c r="E14" t="str">
        <f t="shared" si="1"/>
        <v>'regstrKindCd': None,</v>
      </c>
      <c r="F14" t="str">
        <f t="shared" si="2"/>
        <v>regstrKindCd = soup.find('regstrKindCd').get_text().strip()	# 대장종류코드</v>
      </c>
      <c r="G14" t="str">
        <f t="shared" si="4"/>
        <v>'regstrKindCd': regstrKindCd,</v>
      </c>
      <c r="H14" t="str">
        <f t="shared" ca="1" si="3"/>
        <v xml:space="preserve">	regstrKindCd	VARCHAR(1)	null	comment '대장종류코드',</v>
      </c>
    </row>
    <row r="15" spans="1:9" x14ac:dyDescent="0.3">
      <c r="A15" t="s">
        <v>12</v>
      </c>
      <c r="B15" t="s">
        <v>43</v>
      </c>
      <c r="C15" t="s">
        <v>69</v>
      </c>
      <c r="D15" t="str">
        <f t="shared" si="0"/>
        <v>VARCHAR(100)</v>
      </c>
      <c r="E15" t="str">
        <f t="shared" si="1"/>
        <v>'regstrKindCdNm': None,</v>
      </c>
      <c r="F15" t="str">
        <f t="shared" si="2"/>
        <v>regstrKindCdNm = soup.find('regstrKindCdNm').get_text().strip()	# 대장종류코드명</v>
      </c>
      <c r="G15" t="str">
        <f t="shared" si="4"/>
        <v>'regstrKindCdNm': regstrKindCdNm,</v>
      </c>
      <c r="H15" t="str">
        <f t="shared" ca="1" si="3"/>
        <v xml:space="preserve">	regstrKindCdNm	VARCHAR(100)	null	comment '대장종류코드명',</v>
      </c>
    </row>
    <row r="16" spans="1:9" x14ac:dyDescent="0.3">
      <c r="A16" t="s">
        <v>97</v>
      </c>
      <c r="B16" t="s">
        <v>98</v>
      </c>
      <c r="C16" t="s">
        <v>65</v>
      </c>
      <c r="D16" t="str">
        <f t="shared" si="0"/>
        <v>VARCHAR(1)</v>
      </c>
      <c r="E16" t="str">
        <f t="shared" si="1"/>
        <v>'newOldRegstrGbCd': None,</v>
      </c>
      <c r="F16" t="str">
        <f t="shared" si="2"/>
        <v>newOldRegstrGbCd = soup.find('newOldRegstrGbCd').get_text().strip()	# 신구대장구분코드</v>
      </c>
      <c r="G16" t="str">
        <f t="shared" si="4"/>
        <v>'newOldRegstrGbCd': newOldRegstrGbCd,</v>
      </c>
      <c r="H16" t="str">
        <f t="shared" ca="1" si="3"/>
        <v xml:space="preserve">	newOldRegstrGbCd	VARCHAR(1)	null	comment '신구대장구분코드',</v>
      </c>
    </row>
    <row r="17" spans="1:8" x14ac:dyDescent="0.3">
      <c r="A17" t="s">
        <v>99</v>
      </c>
      <c r="B17" t="s">
        <v>100</v>
      </c>
      <c r="C17" t="s">
        <v>69</v>
      </c>
      <c r="D17" t="str">
        <f t="shared" si="0"/>
        <v>VARCHAR(100)</v>
      </c>
      <c r="E17" t="str">
        <f t="shared" si="1"/>
        <v>'newOldRegstrGbCdNm': None,</v>
      </c>
      <c r="F17" t="str">
        <f t="shared" si="2"/>
        <v>newOldRegstrGbCdNm = soup.find('newOldRegstrGbCdNm').get_text().strip()	# 신구대장구분코드명</v>
      </c>
      <c r="G17" t="str">
        <f t="shared" si="4"/>
        <v>'newOldRegstrGbCdNm': newOldRegstrGbCdNm,</v>
      </c>
      <c r="H17" t="str">
        <f t="shared" ca="1" si="3"/>
        <v xml:space="preserve">	newOldRegstrGbCdNm	VARCHAR(100)	null	comment '신구대장구분코드명',</v>
      </c>
    </row>
    <row r="18" spans="1:8" x14ac:dyDescent="0.3">
      <c r="A18" t="s">
        <v>13</v>
      </c>
      <c r="B18" t="s">
        <v>44</v>
      </c>
      <c r="C18" t="s">
        <v>63</v>
      </c>
      <c r="D18" t="str">
        <f t="shared" si="0"/>
        <v>VARCHAR(200)</v>
      </c>
      <c r="E18" t="str">
        <f t="shared" si="1"/>
        <v>'newPlatPlc': None,</v>
      </c>
      <c r="F18" t="str">
        <f t="shared" si="2"/>
        <v>newPlatPlc = soup.find('newPlatPlc').get_text().strip()	# 도로명대지위치</v>
      </c>
      <c r="G18" t="str">
        <f t="shared" si="4"/>
        <v>'newPlatPlc': newPlatPlc,</v>
      </c>
      <c r="H18" t="str">
        <f t="shared" ca="1" si="3"/>
        <v xml:space="preserve">	newPlatPlc	VARCHAR(200)	null	comment '도로명대지위치',</v>
      </c>
    </row>
    <row r="19" spans="1:8" x14ac:dyDescent="0.3">
      <c r="A19" t="s">
        <v>14</v>
      </c>
      <c r="B19" t="s">
        <v>45</v>
      </c>
      <c r="C19" t="s">
        <v>69</v>
      </c>
      <c r="D19" t="str">
        <f t="shared" si="0"/>
        <v>VARCHAR(100)</v>
      </c>
      <c r="E19" t="str">
        <f t="shared" si="1"/>
        <v>'bldNm': None,</v>
      </c>
      <c r="F19" t="str">
        <f t="shared" si="2"/>
        <v>bldNm = soup.find('bldNm').get_text().strip()	# 건물명</v>
      </c>
      <c r="G19" t="str">
        <f t="shared" si="4"/>
        <v>'bldNm': bldNm,</v>
      </c>
      <c r="H19" t="str">
        <f t="shared" ca="1" si="3"/>
        <v xml:space="preserve">	bldNm	VARCHAR(100)	null	comment '건물명',</v>
      </c>
    </row>
    <row r="20" spans="1:8" x14ac:dyDescent="0.3">
      <c r="A20" t="s">
        <v>15</v>
      </c>
      <c r="B20" t="s">
        <v>46</v>
      </c>
      <c r="C20" t="s">
        <v>63</v>
      </c>
      <c r="D20" t="str">
        <f t="shared" si="0"/>
        <v>VARCHAR(200)</v>
      </c>
      <c r="E20" t="str">
        <f t="shared" si="1"/>
        <v>'splotNm': None,</v>
      </c>
      <c r="F20" t="str">
        <f t="shared" si="2"/>
        <v>splotNm = soup.find('splotNm').get_text().strip()	# 특수지명</v>
      </c>
      <c r="G20" t="str">
        <f t="shared" si="4"/>
        <v>'splotNm': splotNm,</v>
      </c>
      <c r="H20" t="str">
        <f t="shared" ca="1" si="3"/>
        <v xml:space="preserve">	splotNm	VARCHAR(200)	null	comment '특수지명',</v>
      </c>
    </row>
    <row r="21" spans="1:8" x14ac:dyDescent="0.3">
      <c r="A21" t="s">
        <v>16</v>
      </c>
      <c r="B21" t="s">
        <v>47</v>
      </c>
      <c r="C21" t="s">
        <v>70</v>
      </c>
      <c r="D21" t="str">
        <f t="shared" si="0"/>
        <v>VARCHAR(20)</v>
      </c>
      <c r="E21" t="str">
        <f t="shared" si="1"/>
        <v>'block': None,</v>
      </c>
      <c r="F21" t="str">
        <f t="shared" si="2"/>
        <v>block = soup.find('block').get_text().strip()	# 블록</v>
      </c>
      <c r="G21" t="str">
        <f t="shared" si="4"/>
        <v>'block': block,</v>
      </c>
      <c r="H21" t="str">
        <f t="shared" ca="1" si="3"/>
        <v xml:space="preserve">	block	VARCHAR(20)	null	comment '블록',</v>
      </c>
    </row>
    <row r="22" spans="1:8" x14ac:dyDescent="0.3">
      <c r="A22" t="s">
        <v>17</v>
      </c>
      <c r="B22" t="s">
        <v>48</v>
      </c>
      <c r="C22" t="s">
        <v>70</v>
      </c>
      <c r="D22" t="str">
        <f t="shared" si="0"/>
        <v>VARCHAR(20)</v>
      </c>
      <c r="E22" t="str">
        <f t="shared" si="1"/>
        <v>'lot': None,</v>
      </c>
      <c r="F22" t="str">
        <f t="shared" si="2"/>
        <v>lot = soup.find('lot').get_text().strip()	# 로트</v>
      </c>
      <c r="G22" t="str">
        <f t="shared" si="4"/>
        <v>'lot': lot,</v>
      </c>
      <c r="H22" t="str">
        <f t="shared" ca="1" si="3"/>
        <v xml:space="preserve">	lot	VARCHAR(20)	null	comment '로트',</v>
      </c>
    </row>
    <row r="23" spans="1:8" x14ac:dyDescent="0.3">
      <c r="A23" t="s">
        <v>18</v>
      </c>
      <c r="B23" t="s">
        <v>49</v>
      </c>
      <c r="C23" t="s">
        <v>71</v>
      </c>
      <c r="D23" t="str">
        <f t="shared" si="0"/>
        <v>VARCHAR(5)</v>
      </c>
      <c r="E23" t="str">
        <f t="shared" si="1"/>
        <v>'bylotCnt': None,</v>
      </c>
      <c r="F23" t="str">
        <f t="shared" si="2"/>
        <v>bylotCnt = soup.find('bylotCnt').get_text().strip()	# 외필지수</v>
      </c>
      <c r="G23" t="str">
        <f t="shared" si="4"/>
        <v>'bylotCnt': bylotCnt,</v>
      </c>
      <c r="H23" t="str">
        <f t="shared" ca="1" si="3"/>
        <v xml:space="preserve">	bylotCnt	VARCHAR(5)	null	comment '외필지수',</v>
      </c>
    </row>
    <row r="24" spans="1:8" x14ac:dyDescent="0.3">
      <c r="A24" t="s">
        <v>19</v>
      </c>
      <c r="B24" t="s">
        <v>50</v>
      </c>
      <c r="C24" t="s">
        <v>72</v>
      </c>
      <c r="D24" t="str">
        <f t="shared" si="0"/>
        <v>VARCHAR(12)</v>
      </c>
      <c r="E24" t="str">
        <f t="shared" si="1"/>
        <v>'naRoadCd': None,</v>
      </c>
      <c r="F24" t="str">
        <f t="shared" si="2"/>
        <v>naRoadCd = soup.find('naRoadCd').get_text().strip()	# 새주소도로코드</v>
      </c>
      <c r="G24" t="str">
        <f t="shared" si="4"/>
        <v>'naRoadCd': naRoadCd,</v>
      </c>
      <c r="H24" t="str">
        <f t="shared" ca="1" si="3"/>
        <v xml:space="preserve">	naRoadCd	VARCHAR(12)	null	comment '새주소도로코드',</v>
      </c>
    </row>
    <row r="25" spans="1:8" x14ac:dyDescent="0.3">
      <c r="A25" t="s">
        <v>20</v>
      </c>
      <c r="B25" t="s">
        <v>51</v>
      </c>
      <c r="C25" t="s">
        <v>64</v>
      </c>
      <c r="D25" t="str">
        <f t="shared" si="0"/>
        <v>VARCHAR(5)</v>
      </c>
      <c r="E25" t="str">
        <f t="shared" si="1"/>
        <v>'naBjdongCd': None,</v>
      </c>
      <c r="F25" t="str">
        <f t="shared" si="2"/>
        <v>naBjdongCd = soup.find('naBjdongCd').get_text().strip()	# 새주소법정동코드</v>
      </c>
      <c r="G25" t="str">
        <f t="shared" si="4"/>
        <v>'naBjdongCd': naBjdongCd,</v>
      </c>
      <c r="H25" t="str">
        <f t="shared" ca="1" si="3"/>
        <v xml:space="preserve">	naBjdongCd	VARCHAR(5)	null	comment '새주소법정동코드',</v>
      </c>
    </row>
    <row r="26" spans="1:8" x14ac:dyDescent="0.3">
      <c r="A26" t="s">
        <v>21</v>
      </c>
      <c r="B26" t="s">
        <v>52</v>
      </c>
      <c r="C26" t="s">
        <v>68</v>
      </c>
      <c r="D26" t="str">
        <f t="shared" si="0"/>
        <v>VARCHAR(1)</v>
      </c>
      <c r="E26" t="str">
        <f t="shared" si="1"/>
        <v>'naUgrndCd': None,</v>
      </c>
      <c r="F26" t="str">
        <f t="shared" si="2"/>
        <v>naUgrndCd = soup.find('naUgrndCd').get_text().strip()	# 새주소지상지하코드</v>
      </c>
      <c r="G26" t="str">
        <f t="shared" si="4"/>
        <v>'naUgrndCd': naUgrndCd,</v>
      </c>
      <c r="H26" t="str">
        <f t="shared" ca="1" si="3"/>
        <v xml:space="preserve">	naUgrndCd	VARCHAR(1)	null	comment '새주소지상지하코드',</v>
      </c>
    </row>
    <row r="27" spans="1:8" x14ac:dyDescent="0.3">
      <c r="A27" t="s">
        <v>22</v>
      </c>
      <c r="B27" t="s">
        <v>53</v>
      </c>
      <c r="C27" t="s">
        <v>71</v>
      </c>
      <c r="D27" t="str">
        <f t="shared" si="0"/>
        <v>VARCHAR(5)</v>
      </c>
      <c r="E27" t="str">
        <f t="shared" si="1"/>
        <v>'naMainBun': None,</v>
      </c>
      <c r="F27" t="str">
        <f t="shared" si="2"/>
        <v>naMainBun = soup.find('naMainBun').get_text().strip()	# 새주소본번</v>
      </c>
      <c r="G27" t="str">
        <f t="shared" si="4"/>
        <v>'naMainBun': naMainBun,</v>
      </c>
      <c r="H27" t="str">
        <f t="shared" ca="1" si="3"/>
        <v xml:space="preserve">	naMainBun	VARCHAR(5)	null	comment '새주소본번',</v>
      </c>
    </row>
    <row r="28" spans="1:8" x14ac:dyDescent="0.3">
      <c r="A28" t="s">
        <v>23</v>
      </c>
      <c r="B28" t="s">
        <v>54</v>
      </c>
      <c r="C28" t="s">
        <v>71</v>
      </c>
      <c r="D28" t="str">
        <f t="shared" si="0"/>
        <v>VARCHAR(5)</v>
      </c>
      <c r="E28" t="str">
        <f t="shared" si="1"/>
        <v>'naSubBun': None,</v>
      </c>
      <c r="F28" t="str">
        <f t="shared" si="2"/>
        <v>naSubBun = soup.find('naSubBun').get_text().strip()	# 새주소부번</v>
      </c>
      <c r="G28" t="str">
        <f t="shared" si="4"/>
        <v>'naSubBun': naSubBun,</v>
      </c>
      <c r="H28" t="str">
        <f t="shared" ca="1" si="3"/>
        <v xml:space="preserve">	naSubBun	VARCHAR(5)	null	comment '새주소부번',</v>
      </c>
    </row>
    <row r="29" spans="1:8" x14ac:dyDescent="0.3">
      <c r="A29" t="s">
        <v>101</v>
      </c>
      <c r="B29" t="s">
        <v>102</v>
      </c>
      <c r="C29" t="s">
        <v>103</v>
      </c>
      <c r="D29" t="str">
        <f t="shared" si="0"/>
        <v>VARCHAR(100)</v>
      </c>
      <c r="E29" t="str">
        <f t="shared" si="1"/>
        <v>'platArea': None,</v>
      </c>
      <c r="F29" t="str">
        <f t="shared" si="2"/>
        <v>platArea = soup.find('platArea').get_text().strip()	# 대지면적(㎡)</v>
      </c>
      <c r="G29" t="str">
        <f t="shared" si="4"/>
        <v>'platArea': platArea,</v>
      </c>
      <c r="H29" t="str">
        <f t="shared" ca="1" si="3"/>
        <v xml:space="preserve">	platArea	VARCHAR(100)	null	comment '대지면적(㎡)',</v>
      </c>
    </row>
    <row r="30" spans="1:8" x14ac:dyDescent="0.3">
      <c r="A30" t="s">
        <v>104</v>
      </c>
      <c r="B30" t="s">
        <v>105</v>
      </c>
      <c r="C30" t="s">
        <v>103</v>
      </c>
      <c r="D30" t="str">
        <f t="shared" si="0"/>
        <v>VARCHAR(100)</v>
      </c>
      <c r="E30" t="str">
        <f t="shared" si="1"/>
        <v>'archArea': None,</v>
      </c>
      <c r="F30" t="str">
        <f t="shared" si="2"/>
        <v>archArea = soup.find('archArea').get_text().strip()	# 건축면적(㎡)</v>
      </c>
      <c r="G30" t="str">
        <f t="shared" si="4"/>
        <v>'archArea': archArea,</v>
      </c>
      <c r="H30" t="str">
        <f t="shared" ca="1" si="3"/>
        <v xml:space="preserve">	archArea	VARCHAR(100)	null	comment '건축면적(㎡)',</v>
      </c>
    </row>
    <row r="31" spans="1:8" x14ac:dyDescent="0.3">
      <c r="A31" t="s">
        <v>106</v>
      </c>
      <c r="B31" t="s">
        <v>107</v>
      </c>
      <c r="C31" t="s">
        <v>103</v>
      </c>
      <c r="D31" t="str">
        <f t="shared" si="0"/>
        <v>VARCHAR(100)</v>
      </c>
      <c r="E31" t="str">
        <f t="shared" si="1"/>
        <v>'bcRat': None,</v>
      </c>
      <c r="F31" t="str">
        <f t="shared" si="2"/>
        <v>bcRat = soup.find('bcRat').get_text().strip()	# 건폐율(%)</v>
      </c>
      <c r="G31" t="str">
        <f t="shared" si="4"/>
        <v>'bcRat': bcRat,</v>
      </c>
      <c r="H31" t="str">
        <f t="shared" ca="1" si="3"/>
        <v xml:space="preserve">	bcRat	VARCHAR(100)	null	comment '건폐율(%)',</v>
      </c>
    </row>
    <row r="32" spans="1:8" x14ac:dyDescent="0.3">
      <c r="A32" t="s">
        <v>108</v>
      </c>
      <c r="B32" t="s">
        <v>109</v>
      </c>
      <c r="C32" t="s">
        <v>103</v>
      </c>
      <c r="D32" t="str">
        <f t="shared" si="0"/>
        <v>VARCHAR(100)</v>
      </c>
      <c r="E32" t="str">
        <f t="shared" si="1"/>
        <v>'totArea': None,</v>
      </c>
      <c r="F32" t="str">
        <f t="shared" si="2"/>
        <v>totArea = soup.find('totArea').get_text().strip()	# 연면적(㎡)</v>
      </c>
      <c r="G32" t="str">
        <f t="shared" si="4"/>
        <v>'totArea': totArea,</v>
      </c>
      <c r="H32" t="str">
        <f t="shared" ca="1" si="3"/>
        <v xml:space="preserve">	totArea	VARCHAR(100)	null	comment '연면적(㎡)',</v>
      </c>
    </row>
    <row r="33" spans="1:8" x14ac:dyDescent="0.3">
      <c r="A33" t="s">
        <v>110</v>
      </c>
      <c r="B33" t="s">
        <v>111</v>
      </c>
      <c r="C33" t="s">
        <v>103</v>
      </c>
      <c r="D33" t="str">
        <f t="shared" si="0"/>
        <v>VARCHAR(100)</v>
      </c>
      <c r="E33" t="str">
        <f t="shared" si="1"/>
        <v>'vlRatEstmTotArea': None,</v>
      </c>
      <c r="F33" t="str">
        <f t="shared" si="2"/>
        <v>vlRatEstmTotArea = soup.find('vlRatEstmTotArea').get_text().strip()	# 용적률산정연면적(㎡)</v>
      </c>
      <c r="G33" t="str">
        <f t="shared" si="4"/>
        <v>'vlRatEstmTotArea': vlRatEstmTotArea,</v>
      </c>
      <c r="H33" t="str">
        <f t="shared" ca="1" si="3"/>
        <v xml:space="preserve">	vlRatEstmTotArea	VARCHAR(100)	null	comment '용적률산정연면적(㎡)',</v>
      </c>
    </row>
    <row r="34" spans="1:8" x14ac:dyDescent="0.3">
      <c r="A34" t="s">
        <v>112</v>
      </c>
      <c r="B34" t="s">
        <v>113</v>
      </c>
      <c r="C34" t="s">
        <v>103</v>
      </c>
      <c r="D34" t="str">
        <f t="shared" si="0"/>
        <v>VARCHAR(100)</v>
      </c>
      <c r="E34" t="str">
        <f t="shared" si="1"/>
        <v>'vlRat': None,</v>
      </c>
      <c r="F34" t="str">
        <f t="shared" si="2"/>
        <v>vlRat = soup.find('vlRat').get_text().strip()	# 용적률(%)</v>
      </c>
      <c r="G34" t="str">
        <f t="shared" si="4"/>
        <v>'vlRat': vlRat,</v>
      </c>
      <c r="H34" t="str">
        <f t="shared" ca="1" si="3"/>
        <v xml:space="preserve">	vlRat	VARCHAR(100)	null	comment '용적률(%)',</v>
      </c>
    </row>
    <row r="35" spans="1:8" x14ac:dyDescent="0.3">
      <c r="A35" t="s">
        <v>114</v>
      </c>
      <c r="B35" t="s">
        <v>115</v>
      </c>
      <c r="C35" t="s">
        <v>64</v>
      </c>
      <c r="D35" t="str">
        <f t="shared" si="0"/>
        <v>VARCHAR(5)</v>
      </c>
      <c r="E35" t="str">
        <f t="shared" si="1"/>
        <v>'mainPurpsCd': None,</v>
      </c>
      <c r="F35" t="str">
        <f t="shared" si="2"/>
        <v>mainPurpsCd = soup.find('mainPurpsCd').get_text().strip()	# 주용도코드</v>
      </c>
      <c r="G35" t="str">
        <f t="shared" si="4"/>
        <v>'mainPurpsCd': mainPurpsCd,</v>
      </c>
      <c r="H35" t="str">
        <f t="shared" ca="1" si="3"/>
        <v xml:space="preserve">	mainPurpsCd	VARCHAR(5)	null	comment '주용도코드',</v>
      </c>
    </row>
    <row r="36" spans="1:8" x14ac:dyDescent="0.3">
      <c r="A36" t="s">
        <v>116</v>
      </c>
      <c r="B36" t="s">
        <v>117</v>
      </c>
      <c r="C36" t="s">
        <v>69</v>
      </c>
      <c r="D36" t="str">
        <f t="shared" si="0"/>
        <v>VARCHAR(100)</v>
      </c>
      <c r="E36" t="str">
        <f t="shared" si="1"/>
        <v>'mainPurpsCdNm': None,</v>
      </c>
      <c r="F36" t="str">
        <f t="shared" si="2"/>
        <v>mainPurpsCdNm = soup.find('mainPurpsCdNm').get_text().strip()	# 주용도코드명</v>
      </c>
      <c r="G36" t="str">
        <f t="shared" si="4"/>
        <v>'mainPurpsCdNm': mainPurpsCdNm,</v>
      </c>
      <c r="H36" t="str">
        <f t="shared" ca="1" si="3"/>
        <v xml:space="preserve">	mainPurpsCdNm	VARCHAR(100)	null	comment '주용도코드명',</v>
      </c>
    </row>
    <row r="37" spans="1:8" x14ac:dyDescent="0.3">
      <c r="A37" t="s">
        <v>118</v>
      </c>
      <c r="B37" t="s">
        <v>119</v>
      </c>
      <c r="C37" t="s">
        <v>120</v>
      </c>
      <c r="D37" t="str">
        <f t="shared" si="0"/>
        <v>VARCHAR(500)</v>
      </c>
      <c r="E37" t="str">
        <f t="shared" si="1"/>
        <v>'etcPurps': None,</v>
      </c>
      <c r="F37" t="str">
        <f t="shared" si="2"/>
        <v>etcPurps = soup.find('etcPurps').get_text().strip()	# 기타용도</v>
      </c>
      <c r="G37" t="str">
        <f t="shared" ref="G37:G70" si="5">"'"&amp;A37&amp;"': "&amp;A37&amp;","</f>
        <v>'etcPurps': etcPurps,</v>
      </c>
      <c r="H37" t="str">
        <f t="shared" ca="1" si="3"/>
        <v xml:space="preserve">	etcPurps	VARCHAR(500)	null	comment '기타용도',</v>
      </c>
    </row>
    <row r="38" spans="1:8" x14ac:dyDescent="0.3">
      <c r="A38" t="s">
        <v>121</v>
      </c>
      <c r="B38" t="s">
        <v>122</v>
      </c>
      <c r="C38" t="s">
        <v>71</v>
      </c>
      <c r="D38" t="str">
        <f t="shared" si="0"/>
        <v>VARCHAR(5)</v>
      </c>
      <c r="E38" t="str">
        <f t="shared" si="1"/>
        <v>'hhldCnt': None,</v>
      </c>
      <c r="F38" t="str">
        <f t="shared" si="2"/>
        <v>hhldCnt = soup.find('hhldCnt').get_text().strip()	# 세대수(세대)</v>
      </c>
      <c r="G38" t="str">
        <f t="shared" si="5"/>
        <v>'hhldCnt': hhldCnt,</v>
      </c>
      <c r="H38" t="str">
        <f t="shared" ca="1" si="3"/>
        <v xml:space="preserve">	hhldCnt	VARCHAR(5)	null	comment '세대수(세대)',</v>
      </c>
    </row>
    <row r="39" spans="1:8" x14ac:dyDescent="0.3">
      <c r="A39" t="s">
        <v>123</v>
      </c>
      <c r="B39" t="s">
        <v>124</v>
      </c>
      <c r="C39" t="s">
        <v>71</v>
      </c>
      <c r="D39" t="str">
        <f t="shared" si="0"/>
        <v>VARCHAR(5)</v>
      </c>
      <c r="E39" t="str">
        <f t="shared" si="1"/>
        <v>'fmlyCnt': None,</v>
      </c>
      <c r="F39" t="str">
        <f t="shared" si="2"/>
        <v>fmlyCnt = soup.find('fmlyCnt').get_text().strip()	# 가구수(가구)</v>
      </c>
      <c r="G39" t="str">
        <f t="shared" si="5"/>
        <v>'fmlyCnt': fmlyCnt,</v>
      </c>
      <c r="H39" t="str">
        <f t="shared" ca="1" si="3"/>
        <v xml:space="preserve">	fmlyCnt	VARCHAR(5)	null	comment '가구수(가구)',</v>
      </c>
    </row>
    <row r="40" spans="1:8" x14ac:dyDescent="0.3">
      <c r="A40" t="s">
        <v>125</v>
      </c>
      <c r="B40" t="s">
        <v>126</v>
      </c>
      <c r="C40" t="s">
        <v>71</v>
      </c>
      <c r="D40" t="str">
        <f t="shared" si="0"/>
        <v>VARCHAR(5)</v>
      </c>
      <c r="E40" t="str">
        <f t="shared" si="1"/>
        <v>'mainBldCnt': None,</v>
      </c>
      <c r="F40" t="str">
        <f t="shared" si="2"/>
        <v>mainBldCnt = soup.find('mainBldCnt').get_text().strip()	# 주건축물수</v>
      </c>
      <c r="G40" t="str">
        <f t="shared" si="5"/>
        <v>'mainBldCnt': mainBldCnt,</v>
      </c>
      <c r="H40" t="str">
        <f t="shared" ca="1" si="3"/>
        <v xml:space="preserve">	mainBldCnt	VARCHAR(5)	null	comment '주건축물수',</v>
      </c>
    </row>
    <row r="41" spans="1:8" x14ac:dyDescent="0.3">
      <c r="A41" t="s">
        <v>127</v>
      </c>
      <c r="B41" t="s">
        <v>128</v>
      </c>
      <c r="C41" t="s">
        <v>71</v>
      </c>
      <c r="D41" t="str">
        <f t="shared" si="0"/>
        <v>VARCHAR(5)</v>
      </c>
      <c r="E41" t="str">
        <f t="shared" si="1"/>
        <v>'atchBldCnt': None,</v>
      </c>
      <c r="F41" t="str">
        <f t="shared" si="2"/>
        <v>atchBldCnt = soup.find('atchBldCnt').get_text().strip()	# 부속건축물수</v>
      </c>
      <c r="G41" t="str">
        <f t="shared" si="5"/>
        <v>'atchBldCnt': atchBldCnt,</v>
      </c>
      <c r="H41" t="str">
        <f t="shared" ca="1" si="3"/>
        <v xml:space="preserve">	atchBldCnt	VARCHAR(5)	null	comment '부속건축물수',</v>
      </c>
    </row>
    <row r="42" spans="1:8" x14ac:dyDescent="0.3">
      <c r="A42" t="s">
        <v>129</v>
      </c>
      <c r="B42" t="s">
        <v>130</v>
      </c>
      <c r="C42" t="s">
        <v>103</v>
      </c>
      <c r="D42" t="str">
        <f t="shared" si="0"/>
        <v>VARCHAR(100)</v>
      </c>
      <c r="E42" t="str">
        <f t="shared" si="1"/>
        <v>'atchBldArea': None,</v>
      </c>
      <c r="F42" t="str">
        <f t="shared" si="2"/>
        <v>atchBldArea = soup.find('atchBldArea').get_text().strip()	# 부속건축물면적(㎡)</v>
      </c>
      <c r="G42" t="str">
        <f t="shared" si="5"/>
        <v>'atchBldArea': atchBldArea,</v>
      </c>
      <c r="H42" t="str">
        <f t="shared" ca="1" si="3"/>
        <v xml:space="preserve">	atchBldArea	VARCHAR(100)	null	comment '부속건축물면적(㎡)',</v>
      </c>
    </row>
    <row r="43" spans="1:8" x14ac:dyDescent="0.3">
      <c r="A43" t="s">
        <v>131</v>
      </c>
      <c r="B43" t="s">
        <v>132</v>
      </c>
      <c r="C43" t="s">
        <v>133</v>
      </c>
      <c r="D43" t="str">
        <f t="shared" si="0"/>
        <v>VARCHAR(7)</v>
      </c>
      <c r="E43" t="str">
        <f t="shared" si="1"/>
        <v>'totPkngCnt': None,</v>
      </c>
      <c r="F43" t="str">
        <f t="shared" si="2"/>
        <v>totPkngCnt = soup.find('totPkngCnt').get_text().strip()	# 총주차수</v>
      </c>
      <c r="G43" t="str">
        <f t="shared" si="5"/>
        <v>'totPkngCnt': totPkngCnt,</v>
      </c>
      <c r="H43" t="str">
        <f t="shared" ca="1" si="3"/>
        <v xml:space="preserve">	totPkngCnt	VARCHAR(7)	null	comment '총주차수',</v>
      </c>
    </row>
    <row r="44" spans="1:8" x14ac:dyDescent="0.3">
      <c r="A44" t="s">
        <v>134</v>
      </c>
      <c r="B44" t="s">
        <v>135</v>
      </c>
      <c r="C44" t="s">
        <v>136</v>
      </c>
      <c r="D44" t="str">
        <f t="shared" si="0"/>
        <v>VARCHAR(6)</v>
      </c>
      <c r="E44" t="str">
        <f t="shared" si="1"/>
        <v>'indrMechUtcnt': None,</v>
      </c>
      <c r="F44" t="str">
        <f t="shared" si="2"/>
        <v>indrMechUtcnt = soup.find('indrMechUtcnt').get_text().strip()	# 옥내기계식대수(대)</v>
      </c>
      <c r="G44" t="str">
        <f t="shared" si="5"/>
        <v>'indrMechUtcnt': indrMechUtcnt,</v>
      </c>
      <c r="H44" t="str">
        <f t="shared" ca="1" si="3"/>
        <v xml:space="preserve">	indrMechUtcnt	VARCHAR(6)	null	comment '옥내기계식대수(대)',</v>
      </c>
    </row>
    <row r="45" spans="1:8" x14ac:dyDescent="0.3">
      <c r="A45" t="s">
        <v>137</v>
      </c>
      <c r="B45" t="s">
        <v>138</v>
      </c>
      <c r="C45" t="s">
        <v>103</v>
      </c>
      <c r="D45" t="str">
        <f t="shared" si="0"/>
        <v>VARCHAR(100)</v>
      </c>
      <c r="E45" t="str">
        <f t="shared" si="1"/>
        <v>'indrMechArea': None,</v>
      </c>
      <c r="F45" t="str">
        <f t="shared" si="2"/>
        <v>indrMechArea = soup.find('indrMechArea').get_text().strip()	# 옥내기계식면적(㎡)</v>
      </c>
      <c r="G45" t="str">
        <f t="shared" si="5"/>
        <v>'indrMechArea': indrMechArea,</v>
      </c>
      <c r="H45" t="str">
        <f t="shared" ca="1" si="3"/>
        <v xml:space="preserve">	indrMechArea	VARCHAR(100)	null	comment '옥내기계식면적(㎡)',</v>
      </c>
    </row>
    <row r="46" spans="1:8" x14ac:dyDescent="0.3">
      <c r="A46" t="s">
        <v>139</v>
      </c>
      <c r="B46" t="s">
        <v>140</v>
      </c>
      <c r="C46" t="s">
        <v>136</v>
      </c>
      <c r="D46" t="str">
        <f t="shared" si="0"/>
        <v>VARCHAR(6)</v>
      </c>
      <c r="E46" t="str">
        <f t="shared" si="1"/>
        <v>'oudrMechUtcnt': None,</v>
      </c>
      <c r="F46" t="str">
        <f t="shared" si="2"/>
        <v>oudrMechUtcnt = soup.find('oudrMechUtcnt').get_text().strip()	# 옥외기계식대수(대)</v>
      </c>
      <c r="G46" t="str">
        <f t="shared" si="5"/>
        <v>'oudrMechUtcnt': oudrMechUtcnt,</v>
      </c>
      <c r="H46" t="str">
        <f t="shared" ca="1" si="3"/>
        <v xml:space="preserve">	oudrMechUtcnt	VARCHAR(6)	null	comment '옥외기계식대수(대)',</v>
      </c>
    </row>
    <row r="47" spans="1:8" x14ac:dyDescent="0.3">
      <c r="A47" t="s">
        <v>141</v>
      </c>
      <c r="B47" t="s">
        <v>142</v>
      </c>
      <c r="C47" t="s">
        <v>103</v>
      </c>
      <c r="D47" t="str">
        <f t="shared" si="0"/>
        <v>VARCHAR(100)</v>
      </c>
      <c r="E47" t="str">
        <f t="shared" si="1"/>
        <v>'oudrMechArea': None,</v>
      </c>
      <c r="F47" t="str">
        <f t="shared" si="2"/>
        <v>oudrMechArea = soup.find('oudrMechArea').get_text().strip()	# 옥외기계식면적(㎡)</v>
      </c>
      <c r="G47" t="str">
        <f t="shared" si="5"/>
        <v>'oudrMechArea': oudrMechArea,</v>
      </c>
      <c r="H47" t="str">
        <f t="shared" ca="1" si="3"/>
        <v xml:space="preserve">	oudrMechArea	VARCHAR(100)	null	comment '옥외기계식면적(㎡)',</v>
      </c>
    </row>
    <row r="48" spans="1:8" x14ac:dyDescent="0.3">
      <c r="A48" t="s">
        <v>143</v>
      </c>
      <c r="B48" t="s">
        <v>144</v>
      </c>
      <c r="C48" t="s">
        <v>136</v>
      </c>
      <c r="D48" t="str">
        <f t="shared" si="0"/>
        <v>VARCHAR(6)</v>
      </c>
      <c r="E48" t="str">
        <f t="shared" si="1"/>
        <v>'indrAutoUtcnt': None,</v>
      </c>
      <c r="F48" t="str">
        <f t="shared" si="2"/>
        <v>indrAutoUtcnt = soup.find('indrAutoUtcnt').get_text().strip()	# 옥내자주식대수(대)</v>
      </c>
      <c r="G48" t="str">
        <f t="shared" si="5"/>
        <v>'indrAutoUtcnt': indrAutoUtcnt,</v>
      </c>
      <c r="H48" t="str">
        <f t="shared" ca="1" si="3"/>
        <v xml:space="preserve">	indrAutoUtcnt	VARCHAR(6)	null	comment '옥내자주식대수(대)',</v>
      </c>
    </row>
    <row r="49" spans="1:8" x14ac:dyDescent="0.3">
      <c r="A49" t="s">
        <v>145</v>
      </c>
      <c r="B49" t="s">
        <v>146</v>
      </c>
      <c r="C49" t="s">
        <v>103</v>
      </c>
      <c r="D49" t="str">
        <f t="shared" si="0"/>
        <v>VARCHAR(100)</v>
      </c>
      <c r="E49" t="str">
        <f t="shared" si="1"/>
        <v>'indrAutoArea': None,</v>
      </c>
      <c r="F49" t="str">
        <f t="shared" si="2"/>
        <v>indrAutoArea = soup.find('indrAutoArea').get_text().strip()	# 옥내자주식면적(㎡)</v>
      </c>
      <c r="G49" t="str">
        <f t="shared" si="5"/>
        <v>'indrAutoArea': indrAutoArea,</v>
      </c>
      <c r="H49" t="str">
        <f t="shared" ca="1" si="3"/>
        <v xml:space="preserve">	indrAutoArea	VARCHAR(100)	null	comment '옥내자주식면적(㎡)',</v>
      </c>
    </row>
    <row r="50" spans="1:8" x14ac:dyDescent="0.3">
      <c r="A50" t="s">
        <v>147</v>
      </c>
      <c r="B50" t="s">
        <v>148</v>
      </c>
      <c r="C50" t="s">
        <v>136</v>
      </c>
      <c r="D50" t="str">
        <f t="shared" si="0"/>
        <v>VARCHAR(6)</v>
      </c>
      <c r="E50" t="str">
        <f t="shared" si="1"/>
        <v>'oudrAutoUtcnt': None,</v>
      </c>
      <c r="F50" t="str">
        <f t="shared" si="2"/>
        <v>oudrAutoUtcnt = soup.find('oudrAutoUtcnt').get_text().strip()	# 옥외자주식대수(대)</v>
      </c>
      <c r="G50" t="str">
        <f t="shared" si="5"/>
        <v>'oudrAutoUtcnt': oudrAutoUtcnt,</v>
      </c>
      <c r="H50" t="str">
        <f t="shared" ca="1" si="3"/>
        <v xml:space="preserve">	oudrAutoUtcnt	VARCHAR(6)	null	comment '옥외자주식대수(대)',</v>
      </c>
    </row>
    <row r="51" spans="1:8" x14ac:dyDescent="0.3">
      <c r="A51" t="s">
        <v>149</v>
      </c>
      <c r="B51" t="s">
        <v>150</v>
      </c>
      <c r="C51" t="s">
        <v>103</v>
      </c>
      <c r="D51" t="str">
        <f t="shared" si="0"/>
        <v>VARCHAR(100)</v>
      </c>
      <c r="E51" t="str">
        <f t="shared" si="1"/>
        <v>'oudrAutoArea': None,</v>
      </c>
      <c r="F51" t="str">
        <f t="shared" si="2"/>
        <v>oudrAutoArea = soup.find('oudrAutoArea').get_text().strip()	# 옥외자주식면적(㎡)</v>
      </c>
      <c r="G51" t="str">
        <f t="shared" si="5"/>
        <v>'oudrAutoArea': oudrAutoArea,</v>
      </c>
      <c r="H51" t="str">
        <f t="shared" ca="1" si="3"/>
        <v xml:space="preserve">	oudrAutoArea	VARCHAR(100)	null	comment '옥외자주식면적(㎡)',</v>
      </c>
    </row>
    <row r="52" spans="1:8" x14ac:dyDescent="0.3">
      <c r="A52" t="s">
        <v>151</v>
      </c>
      <c r="B52" t="s">
        <v>152</v>
      </c>
      <c r="C52" t="s">
        <v>73</v>
      </c>
      <c r="D52" t="str">
        <f t="shared" si="0"/>
        <v>VARCHAR(8)</v>
      </c>
      <c r="E52" t="str">
        <f t="shared" si="1"/>
        <v>'pmsDay': None,</v>
      </c>
      <c r="F52" t="str">
        <f t="shared" si="2"/>
        <v>pmsDay = soup.find('pmsDay').get_text().strip()	# 허가일</v>
      </c>
      <c r="G52" t="str">
        <f t="shared" si="5"/>
        <v>'pmsDay': pmsDay,</v>
      </c>
      <c r="H52" t="str">
        <f t="shared" ca="1" si="3"/>
        <v xml:space="preserve">	pmsDay	VARCHAR(8)	null	comment '허가일',</v>
      </c>
    </row>
    <row r="53" spans="1:8" x14ac:dyDescent="0.3">
      <c r="A53" t="s">
        <v>153</v>
      </c>
      <c r="B53" t="s">
        <v>154</v>
      </c>
      <c r="C53" t="s">
        <v>73</v>
      </c>
      <c r="D53" t="str">
        <f t="shared" si="0"/>
        <v>VARCHAR(8)</v>
      </c>
      <c r="E53" t="str">
        <f t="shared" si="1"/>
        <v>'stcnsDay': None,</v>
      </c>
      <c r="F53" t="str">
        <f t="shared" si="2"/>
        <v>stcnsDay = soup.find('stcnsDay').get_text().strip()	# 착공일</v>
      </c>
      <c r="G53" t="str">
        <f t="shared" si="5"/>
        <v>'stcnsDay': stcnsDay,</v>
      </c>
      <c r="H53" t="str">
        <f t="shared" ca="1" si="3"/>
        <v xml:space="preserve">	stcnsDay	VARCHAR(8)	null	comment '착공일',</v>
      </c>
    </row>
    <row r="54" spans="1:8" x14ac:dyDescent="0.3">
      <c r="A54" t="s">
        <v>155</v>
      </c>
      <c r="B54" t="s">
        <v>156</v>
      </c>
      <c r="C54" t="s">
        <v>73</v>
      </c>
      <c r="D54" t="str">
        <f t="shared" si="0"/>
        <v>VARCHAR(8)</v>
      </c>
      <c r="E54" t="str">
        <f t="shared" si="1"/>
        <v>'useAprDay': None,</v>
      </c>
      <c r="F54" t="str">
        <f t="shared" si="2"/>
        <v>useAprDay = soup.find('useAprDay').get_text().strip()	# 사용승인일</v>
      </c>
      <c r="G54" t="str">
        <f t="shared" si="5"/>
        <v>'useAprDay': useAprDay,</v>
      </c>
      <c r="H54" t="str">
        <f t="shared" ca="1" si="3"/>
        <v xml:space="preserve">	useAprDay	VARCHAR(8)	null	comment '사용승인일',</v>
      </c>
    </row>
    <row r="55" spans="1:8" x14ac:dyDescent="0.3">
      <c r="A55" t="s">
        <v>157</v>
      </c>
      <c r="B55" t="s">
        <v>158</v>
      </c>
      <c r="C55" t="s">
        <v>66</v>
      </c>
      <c r="D55" t="str">
        <f t="shared" si="0"/>
        <v>VARCHAR(4)</v>
      </c>
      <c r="E55" t="str">
        <f t="shared" si="1"/>
        <v>'pmsnoYear': None,</v>
      </c>
      <c r="F55" t="str">
        <f t="shared" si="2"/>
        <v>pmsnoYear = soup.find('pmsnoYear').get_text().strip()	# 허가번호년</v>
      </c>
      <c r="G55" t="str">
        <f t="shared" si="5"/>
        <v>'pmsnoYear': pmsnoYear,</v>
      </c>
      <c r="H55" t="str">
        <f t="shared" ca="1" si="3"/>
        <v xml:space="preserve">	pmsnoYear	VARCHAR(4)	null	comment '허가번호년',</v>
      </c>
    </row>
    <row r="56" spans="1:8" x14ac:dyDescent="0.3">
      <c r="A56" t="s">
        <v>159</v>
      </c>
      <c r="B56" t="s">
        <v>160</v>
      </c>
      <c r="C56" t="s">
        <v>161</v>
      </c>
      <c r="D56" t="str">
        <f t="shared" si="0"/>
        <v>VARCHAR(7)</v>
      </c>
      <c r="E56" t="str">
        <f t="shared" si="1"/>
        <v>'pmsnoKikCd': None,</v>
      </c>
      <c r="F56" t="str">
        <f t="shared" si="2"/>
        <v>pmsnoKikCd = soup.find('pmsnoKikCd').get_text().strip()	# 허가번호기관코드</v>
      </c>
      <c r="G56" t="str">
        <f t="shared" si="5"/>
        <v>'pmsnoKikCd': pmsnoKikCd,</v>
      </c>
      <c r="H56" t="str">
        <f t="shared" ca="1" si="3"/>
        <v xml:space="preserve">	pmsnoKikCd	VARCHAR(7)	null	comment '허가번호기관코드',</v>
      </c>
    </row>
    <row r="57" spans="1:8" x14ac:dyDescent="0.3">
      <c r="A57" t="s">
        <v>162</v>
      </c>
      <c r="B57" t="s">
        <v>163</v>
      </c>
      <c r="C57" t="s">
        <v>69</v>
      </c>
      <c r="D57" t="str">
        <f t="shared" si="0"/>
        <v>VARCHAR(100)</v>
      </c>
      <c r="E57" t="str">
        <f t="shared" si="1"/>
        <v>'pmsnoKikCdNm': None,</v>
      </c>
      <c r="F57" t="str">
        <f t="shared" si="2"/>
        <v>pmsnoKikCdNm = soup.find('pmsnoKikCdNm').get_text().strip()	# 허가번호기관코드명</v>
      </c>
      <c r="G57" t="str">
        <f t="shared" si="5"/>
        <v>'pmsnoKikCdNm': pmsnoKikCdNm,</v>
      </c>
      <c r="H57" t="str">
        <f t="shared" ca="1" si="3"/>
        <v xml:space="preserve">	pmsnoKikCdNm	VARCHAR(100)	null	comment '허가번호기관코드명',</v>
      </c>
    </row>
    <row r="58" spans="1:8" x14ac:dyDescent="0.3">
      <c r="A58" t="s">
        <v>164</v>
      </c>
      <c r="B58" t="s">
        <v>165</v>
      </c>
      <c r="C58" t="s">
        <v>66</v>
      </c>
      <c r="D58" t="str">
        <f t="shared" si="0"/>
        <v>VARCHAR(4)</v>
      </c>
      <c r="E58" t="str">
        <f t="shared" si="1"/>
        <v>'pmsnoGbCd': None,</v>
      </c>
      <c r="F58" t="str">
        <f t="shared" si="2"/>
        <v>pmsnoGbCd = soup.find('pmsnoGbCd').get_text().strip()	# 허가번호구분코드</v>
      </c>
      <c r="G58" t="str">
        <f t="shared" si="5"/>
        <v>'pmsnoGbCd': pmsnoGbCd,</v>
      </c>
      <c r="H58" t="str">
        <f t="shared" ca="1" si="3"/>
        <v xml:space="preserve">	pmsnoGbCd	VARCHAR(4)	null	comment '허가번호구분코드',</v>
      </c>
    </row>
    <row r="59" spans="1:8" x14ac:dyDescent="0.3">
      <c r="A59" t="s">
        <v>166</v>
      </c>
      <c r="B59" t="s">
        <v>167</v>
      </c>
      <c r="C59" t="s">
        <v>69</v>
      </c>
      <c r="D59" t="str">
        <f t="shared" si="0"/>
        <v>VARCHAR(100)</v>
      </c>
      <c r="E59" t="str">
        <f t="shared" si="1"/>
        <v>'pmsnoGbCdNm': None,</v>
      </c>
      <c r="F59" t="str">
        <f t="shared" si="2"/>
        <v>pmsnoGbCdNm = soup.find('pmsnoGbCdNm').get_text().strip()	# 허가번호구분코드명</v>
      </c>
      <c r="G59" t="str">
        <f t="shared" si="5"/>
        <v>'pmsnoGbCdNm': pmsnoGbCdNm,</v>
      </c>
      <c r="H59" t="str">
        <f t="shared" ca="1" si="3"/>
        <v xml:space="preserve">	pmsnoGbCdNm	VARCHAR(100)	null	comment '허가번호구분코드명',</v>
      </c>
    </row>
    <row r="60" spans="1:8" x14ac:dyDescent="0.3">
      <c r="A60" t="s">
        <v>168</v>
      </c>
      <c r="B60" t="s">
        <v>169</v>
      </c>
      <c r="C60" t="s">
        <v>71</v>
      </c>
      <c r="D60" t="str">
        <f t="shared" si="0"/>
        <v>VARCHAR(5)</v>
      </c>
      <c r="E60" t="str">
        <f t="shared" si="1"/>
        <v>'hoCnt': None,</v>
      </c>
      <c r="F60" t="str">
        <f t="shared" si="2"/>
        <v>hoCnt = soup.find('hoCnt').get_text().strip()	# 호수(호)</v>
      </c>
      <c r="G60" t="str">
        <f t="shared" si="5"/>
        <v>'hoCnt': hoCnt,</v>
      </c>
      <c r="H60" t="str">
        <f t="shared" ca="1" si="3"/>
        <v xml:space="preserve">	hoCnt	VARCHAR(5)	null	comment '호수(호)',</v>
      </c>
    </row>
    <row r="61" spans="1:8" x14ac:dyDescent="0.3">
      <c r="A61" t="s">
        <v>170</v>
      </c>
      <c r="B61" t="s">
        <v>171</v>
      </c>
      <c r="C61" t="s">
        <v>66</v>
      </c>
      <c r="D61" t="str">
        <f t="shared" si="0"/>
        <v>VARCHAR(4)</v>
      </c>
      <c r="E61" t="str">
        <f t="shared" si="1"/>
        <v>'engrGrade': None,</v>
      </c>
      <c r="F61" t="str">
        <f t="shared" si="2"/>
        <v>engrGrade = soup.find('engrGrade').get_text().strip()	# 에너지효율등급</v>
      </c>
      <c r="G61" t="str">
        <f t="shared" si="5"/>
        <v>'engrGrade': engrGrade,</v>
      </c>
      <c r="H61" t="str">
        <f t="shared" ca="1" si="3"/>
        <v xml:space="preserve">	engrGrade	VARCHAR(4)	null	comment '에너지효율등급',</v>
      </c>
    </row>
    <row r="62" spans="1:8" x14ac:dyDescent="0.3">
      <c r="A62" t="s">
        <v>172</v>
      </c>
      <c r="B62" t="s">
        <v>173</v>
      </c>
      <c r="C62" t="s">
        <v>103</v>
      </c>
      <c r="D62" t="str">
        <f t="shared" si="0"/>
        <v>VARCHAR(100)</v>
      </c>
      <c r="E62" t="str">
        <f t="shared" si="1"/>
        <v>'engrRat': None,</v>
      </c>
      <c r="F62" t="str">
        <f t="shared" si="2"/>
        <v>engrRat = soup.find('engrRat').get_text().strip()	# 에너지절감율</v>
      </c>
      <c r="G62" t="str">
        <f t="shared" si="5"/>
        <v>'engrRat': engrRat,</v>
      </c>
      <c r="H62" t="str">
        <f t="shared" ca="1" si="3"/>
        <v xml:space="preserve">	engrRat	VARCHAR(100)	null	comment '에너지절감율',</v>
      </c>
    </row>
    <row r="63" spans="1:8" x14ac:dyDescent="0.3">
      <c r="A63" t="s">
        <v>174</v>
      </c>
      <c r="B63" t="s">
        <v>175</v>
      </c>
      <c r="C63" t="s">
        <v>71</v>
      </c>
      <c r="D63" t="str">
        <f t="shared" si="0"/>
        <v>VARCHAR(5)</v>
      </c>
      <c r="E63" t="str">
        <f t="shared" si="1"/>
        <v>'engrEpi': None,</v>
      </c>
      <c r="F63" t="str">
        <f t="shared" si="2"/>
        <v>engrEpi = soup.find('engrEpi').get_text().strip()	# EPI점수</v>
      </c>
      <c r="G63" t="str">
        <f t="shared" si="5"/>
        <v>'engrEpi': engrEpi,</v>
      </c>
      <c r="H63" t="str">
        <f t="shared" ca="1" si="3"/>
        <v xml:space="preserve">	engrEpi	VARCHAR(5)	null	comment 'EPI점수',</v>
      </c>
    </row>
    <row r="64" spans="1:8" x14ac:dyDescent="0.3">
      <c r="A64" t="s">
        <v>176</v>
      </c>
      <c r="B64" t="s">
        <v>177</v>
      </c>
      <c r="C64" t="s">
        <v>65</v>
      </c>
      <c r="D64" t="str">
        <f t="shared" si="0"/>
        <v>VARCHAR(1)</v>
      </c>
      <c r="E64" t="str">
        <f t="shared" si="1"/>
        <v>'gnBldGrade': None,</v>
      </c>
      <c r="F64" t="str">
        <f t="shared" si="2"/>
        <v>gnBldGrade = soup.find('gnBldGrade').get_text().strip()	# 친환경건축물등급</v>
      </c>
      <c r="G64" t="str">
        <f t="shared" si="5"/>
        <v>'gnBldGrade': gnBldGrade,</v>
      </c>
      <c r="H64" t="str">
        <f t="shared" ca="1" si="3"/>
        <v xml:space="preserve">	gnBldGrade	VARCHAR(1)	null	comment '친환경건축물등급',</v>
      </c>
    </row>
    <row r="65" spans="1:8" x14ac:dyDescent="0.3">
      <c r="A65" t="s">
        <v>178</v>
      </c>
      <c r="B65" t="s">
        <v>179</v>
      </c>
      <c r="C65" t="s">
        <v>71</v>
      </c>
      <c r="D65" t="str">
        <f t="shared" si="0"/>
        <v>VARCHAR(5)</v>
      </c>
      <c r="E65" t="str">
        <f t="shared" si="1"/>
        <v>'gnBldCert': None,</v>
      </c>
      <c r="F65" t="str">
        <f t="shared" si="2"/>
        <v>gnBldCert = soup.find('gnBldCert').get_text().strip()	# 친환경건축물인증점수</v>
      </c>
      <c r="G65" t="str">
        <f t="shared" si="5"/>
        <v>'gnBldCert': gnBldCert,</v>
      </c>
      <c r="H65" t="str">
        <f t="shared" ca="1" si="3"/>
        <v xml:space="preserve">	gnBldCert	VARCHAR(5)	null	comment '친환경건축물인증점수',</v>
      </c>
    </row>
    <row r="66" spans="1:8" x14ac:dyDescent="0.3">
      <c r="A66" t="s">
        <v>180</v>
      </c>
      <c r="B66" t="s">
        <v>181</v>
      </c>
      <c r="C66" t="s">
        <v>65</v>
      </c>
      <c r="D66" t="str">
        <f t="shared" si="0"/>
        <v>VARCHAR(1)</v>
      </c>
      <c r="E66" t="str">
        <f t="shared" si="1"/>
        <v>'itgBldGrade': None,</v>
      </c>
      <c r="F66" t="str">
        <f t="shared" si="2"/>
        <v>itgBldGrade = soup.find('itgBldGrade').get_text().strip()	# 지능형건축물등급</v>
      </c>
      <c r="G66" t="str">
        <f t="shared" si="5"/>
        <v>'itgBldGrade': itgBldGrade,</v>
      </c>
      <c r="H66" t="str">
        <f t="shared" ca="1" si="3"/>
        <v xml:space="preserve">	itgBldGrade	VARCHAR(1)	null	comment '지능형건축물등급',</v>
      </c>
    </row>
    <row r="67" spans="1:8" x14ac:dyDescent="0.3">
      <c r="A67" t="s">
        <v>182</v>
      </c>
      <c r="B67" t="s">
        <v>183</v>
      </c>
      <c r="C67" t="s">
        <v>71</v>
      </c>
      <c r="D67" t="str">
        <f t="shared" si="0"/>
        <v>VARCHAR(5)</v>
      </c>
      <c r="E67" t="str">
        <f t="shared" si="1"/>
        <v>'itgBldCert': None,</v>
      </c>
      <c r="F67" t="str">
        <f t="shared" si="2"/>
        <v>itgBldCert = soup.find('itgBldCert').get_text().strip()	# 지능형건축물인증점수</v>
      </c>
      <c r="G67" t="str">
        <f t="shared" si="5"/>
        <v>'itgBldCert': itgBldCert,</v>
      </c>
      <c r="H67" t="str">
        <f t="shared" ca="1" si="3"/>
        <v xml:space="preserve">	itgBldCert	VARCHAR(5)	null	comment '지능형건축물인증점수',</v>
      </c>
    </row>
    <row r="68" spans="1:8" x14ac:dyDescent="0.3">
      <c r="A68" t="s">
        <v>30</v>
      </c>
      <c r="B68" t="s">
        <v>61</v>
      </c>
      <c r="C68" t="s">
        <v>73</v>
      </c>
      <c r="D68" t="str">
        <f t="shared" ref="D68:D70" si="6">SUBSTITUTE("VARCHAR"&amp;MID(C68,FIND("(",C68),LEN(C68)),"19,9","100")</f>
        <v>VARCHAR(8)</v>
      </c>
      <c r="E68" t="str">
        <f t="shared" ref="E68:E70" si="7">IF(OR(A68="management_number",A68="totalCount"),"'"&amp;A68&amp;"': "&amp;A68&amp;",","'"&amp;A68&amp;"': None,")</f>
        <v>'crtnDay': None,</v>
      </c>
      <c r="F68" t="str">
        <f t="shared" ref="F68:F70" si="8">A68&amp;" = "&amp;"soup.find('"&amp;A68&amp;"').get_text().strip()"&amp;CHAR(9)&amp;"# "&amp;B68</f>
        <v>crtnDay = soup.find('crtnDay').get_text().strip()	# 생성일자</v>
      </c>
      <c r="G68" t="str">
        <f t="shared" si="5"/>
        <v>'crtnDay': crtnDay,</v>
      </c>
      <c r="H68" t="str">
        <f t="shared" ref="H68:H70" ca="1" si="9">IF(A68="management_number","create table "&amp;MID(CELL("filename",A68),FIND("]",CELL("filename",A68))+1,100)&amp;CHAR(10)&amp;"("&amp;CHAR(10)&amp;CHAR(9)&amp;A68&amp;CHAR(9)&amp;D68&amp;CHAR(9)&amp;"not null"&amp;CHAR(9)&amp;"comment '"&amp;B68&amp;"',",IF(A68="update_month",CHAR(9)&amp;A68&amp;CHAR(9)&amp;D68&amp;CHAR(9)&amp;"not null"&amp;CHAR(9)&amp;"comment '"&amp;B68&amp;"'"&amp;CHAR(10)&amp;") DEFAULT CHARSET=utf8 COLLATE=utf8_general_ci COMMENT='"&amp;$I$1&amp;"';",CHAR(9)&amp;A68&amp;CHAR(9)&amp;D68&amp;CHAR(9)&amp;"null"&amp;CHAR(9)&amp;"comment '"&amp;B68&amp;"',"))</f>
        <v xml:space="preserve">	crtnDay	VARCHAR(8)	null	comment '생성일자',</v>
      </c>
    </row>
    <row r="69" spans="1:8" x14ac:dyDescent="0.3">
      <c r="A69" t="s">
        <v>79</v>
      </c>
      <c r="B69" t="s">
        <v>80</v>
      </c>
      <c r="C69" t="s">
        <v>81</v>
      </c>
      <c r="D69" t="str">
        <f t="shared" si="6"/>
        <v>VARCHAR(10)</v>
      </c>
      <c r="E69" t="str">
        <f t="shared" si="7"/>
        <v>'totalCount': totalCount,</v>
      </c>
      <c r="F69" t="str">
        <f t="shared" si="8"/>
        <v>totalCount = soup.find('totalCount').get_text().strip()	# 전체갯수</v>
      </c>
      <c r="G69" t="str">
        <f t="shared" si="5"/>
        <v>'totalCount': totalCount,</v>
      </c>
      <c r="H69" t="str">
        <f t="shared" ca="1" si="9"/>
        <v xml:space="preserve">	totalCount	VARCHAR(10)	null	comment '전체갯수',</v>
      </c>
    </row>
    <row r="70" spans="1:8" x14ac:dyDescent="0.3">
      <c r="A70" t="s">
        <v>351</v>
      </c>
      <c r="B70" t="s">
        <v>350</v>
      </c>
      <c r="C70" t="s">
        <v>88</v>
      </c>
      <c r="D70" t="str">
        <f t="shared" si="6"/>
        <v>VARCHAR(4)</v>
      </c>
      <c r="E70" t="str">
        <f t="shared" si="7"/>
        <v>'update_month': None,</v>
      </c>
      <c r="F70" t="str">
        <f t="shared" si="8"/>
        <v>update_month = soup.find('update_month').get_text().strip()	# 업데이트월</v>
      </c>
      <c r="G70" t="str">
        <f t="shared" si="5"/>
        <v>'update_month': update_month,</v>
      </c>
      <c r="H70" t="str">
        <f t="shared" ca="1" si="9"/>
        <v xml:space="preserve">	update_month	VARCHAR(4)	not null	comment '업데이트월'
) DEFAULT CHARSET=utf8 COLLATE=utf8_general_ci COMMENT='건축물대장 총괄표제부 조회';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E415E-BBF9-44D5-A976-65FF1618EA7F}">
  <sheetPr codeName="Sheet3"/>
  <dimension ref="A1:I83"/>
  <sheetViews>
    <sheetView topLeftCell="A18" workbookViewId="0">
      <selection activeCell="G2" sqref="G2:G83"/>
    </sheetView>
  </sheetViews>
  <sheetFormatPr defaultRowHeight="16.5" x14ac:dyDescent="0.3"/>
  <cols>
    <col min="1" max="1" width="17.125" bestFit="1" customWidth="1"/>
    <col min="2" max="2" width="21.75" bestFit="1" customWidth="1"/>
    <col min="3" max="3" width="16" bestFit="1" customWidth="1"/>
    <col min="4" max="4" width="16" customWidth="1"/>
    <col min="5" max="5" width="13.75" customWidth="1"/>
  </cols>
  <sheetData>
    <row r="1" spans="1:9" x14ac:dyDescent="0.3">
      <c r="A1" t="s">
        <v>74</v>
      </c>
      <c r="B1" t="s">
        <v>75</v>
      </c>
      <c r="C1" t="s">
        <v>76</v>
      </c>
      <c r="D1" t="s">
        <v>358</v>
      </c>
      <c r="E1" t="s">
        <v>96</v>
      </c>
      <c r="F1" t="s">
        <v>77</v>
      </c>
      <c r="G1" t="s">
        <v>78</v>
      </c>
      <c r="H1" t="s">
        <v>82</v>
      </c>
      <c r="I1" t="s">
        <v>243</v>
      </c>
    </row>
    <row r="2" spans="1:9" x14ac:dyDescent="0.3">
      <c r="A2" t="s">
        <v>393</v>
      </c>
      <c r="B2" t="s">
        <v>394</v>
      </c>
      <c r="C2" t="s">
        <v>389</v>
      </c>
      <c r="E2" t="str">
        <f>IF(OR(A2="management_number",A2="totalCount", A2="management_key"),"'"&amp;A2&amp;"': "&amp;A2&amp;",","'"&amp;A2&amp;"': None,")</f>
        <v>'management_key': management_key,</v>
      </c>
      <c r="F2" t="str">
        <f>A2&amp;" = "&amp;"soup.find('"&amp;A2&amp;"').get_text().strip()"&amp;CHAR(9)&amp;"# "&amp;B2</f>
        <v>management_key = soup.find('management_key').get_text().strip()	# 관리번호+읍면동일련번호</v>
      </c>
      <c r="G2" t="str">
        <f>"'"&amp;A2&amp;"': "&amp;A2&amp;","</f>
        <v>'management_key': management_key,</v>
      </c>
      <c r="H2" t="str">
        <f ca="1">IF(A2="management_number","create table "&amp;MID(CELL("filename",A2),FIND("]",CELL("filename",A2))+1,100)&amp;CHAR(10)&amp;"("&amp;CHAR(10)&amp;CHAR(9)&amp;A2&amp;CHAR(9)&amp;C2&amp;CHAR(9)&amp;"not null"&amp;CHAR(9)&amp;"comment '"&amp;B2&amp;"',",IF(A2="update_month",CHAR(9)&amp;A2&amp;CHAR(9)&amp;C2&amp;CHAR(9)&amp;"not null"&amp;CHAR(9)&amp;"comment '"&amp;B2&amp;"'"&amp;CHAR(10)&amp;") DEFAULT CHARSET=utf8 COLLATE=utf8_general_ci COMMENT='"&amp;$H$1&amp;"';",CHAR(9)&amp;A2&amp;CHAR(9)&amp;C2&amp;CHAR(9)&amp;"null"&amp;CHAR(9)&amp;"comment '"&amp;B2&amp;"',"))</f>
        <v xml:space="preserve">	management_key	VARCHAR(30)	null	comment '관리번호+읍면동일련번호',</v>
      </c>
    </row>
    <row r="3" spans="1:9" x14ac:dyDescent="0.3">
      <c r="A3" t="s">
        <v>83</v>
      </c>
      <c r="B3" t="s">
        <v>84</v>
      </c>
      <c r="C3" t="s">
        <v>85</v>
      </c>
      <c r="D3" t="str">
        <f>SUBSTITUTE("VARCHAR"&amp;MID(C3,FIND("(",C3),LEN(C3)),"19,9","100")</f>
        <v>VARCHAR(25)</v>
      </c>
      <c r="E3" t="str">
        <f>IF(OR(A3="management_number",A3="totalCount"),"'"&amp;A3&amp;"': "&amp;A3&amp;",","'"&amp;A3&amp;"': None,")</f>
        <v>'management_number': management_number,</v>
      </c>
      <c r="F3" t="str">
        <f>A3&amp;" = "&amp;"soup.find('"&amp;A3&amp;"').get_text().strip()"&amp;CHAR(9)&amp;"# "&amp;B3</f>
        <v>management_number = soup.find('management_number').get_text().strip()	# 관리번호</v>
      </c>
      <c r="G3" t="str">
        <f>"'"&amp;A3&amp;"': "&amp;A3&amp;","</f>
        <v>'management_number': management_number,</v>
      </c>
      <c r="H3" t="str">
        <f ca="1">IF(A3="management_number","create table "&amp;MID(CELL("filename",A3),FIND("]",CELL("filename",A3))+1,100)&amp;CHAR(10)&amp;"("&amp;CHAR(10)&amp;CHAR(9)&amp;A3&amp;CHAR(9)&amp;D3&amp;CHAR(9)&amp;"not null"&amp;CHAR(9)&amp;"comment '"&amp;B3&amp;"',",IF(A3="update_month",CHAR(9)&amp;A3&amp;CHAR(9)&amp;D3&amp;CHAR(9)&amp;"not null"&amp;CHAR(9)&amp;"comment '"&amp;B3&amp;"'"&amp;CHAR(10)&amp;") DEFAULT CHARSET=utf8 COLLATE=utf8_general_ci COMMENT='"&amp;$I$1&amp;"';",CHAR(9)&amp;A3&amp;CHAR(9)&amp;D3&amp;CHAR(9)&amp;"null"&amp;CHAR(9)&amp;"comment '"&amp;B3&amp;"',"))</f>
        <v>create table getBrTitleInfo
(
	management_number	VARCHAR(25)	not null	comment '관리번호',</v>
      </c>
    </row>
    <row r="4" spans="1:9" x14ac:dyDescent="0.3">
      <c r="A4" t="s">
        <v>0</v>
      </c>
      <c r="B4" t="s">
        <v>31</v>
      </c>
      <c r="C4" t="s">
        <v>62</v>
      </c>
      <c r="D4" t="str">
        <f t="shared" ref="D4:D67" si="0">SUBSTITUTE("VARCHAR"&amp;MID(C4,FIND("(",C4),LEN(C4)),"19,9","100")</f>
        <v>VARCHAR(8)</v>
      </c>
      <c r="E4" t="str">
        <f t="shared" ref="E4:E67" si="1">IF(OR(A4="management_number",A4="totalCount"),"'"&amp;A4&amp;"': "&amp;A4&amp;",","'"&amp;A4&amp;"': None,")</f>
        <v>'rnum': None,</v>
      </c>
      <c r="F4" t="str">
        <f t="shared" ref="F4:F67" si="2">A4&amp;" = "&amp;"soup.find('"&amp;A4&amp;"').get_text().strip()"&amp;CHAR(9)&amp;"# "&amp;B4</f>
        <v>rnum = soup.find('rnum').get_text().strip()	# 순번</v>
      </c>
      <c r="G4" t="str">
        <f>"'"&amp;A4&amp;"': "&amp;A4&amp;","</f>
        <v>'rnum': rnum,</v>
      </c>
      <c r="H4" t="str">
        <f t="shared" ref="H4:H67" ca="1" si="3">IF(A4="management_number","create table "&amp;MID(CELL("filename",A4),FIND("]",CELL("filename",A4))+1,100)&amp;CHAR(10)&amp;"("&amp;CHAR(10)&amp;CHAR(9)&amp;A4&amp;CHAR(9)&amp;D4&amp;CHAR(9)&amp;"not null"&amp;CHAR(9)&amp;"comment '"&amp;B4&amp;"',",IF(A4="update_month",CHAR(9)&amp;A4&amp;CHAR(9)&amp;D4&amp;CHAR(9)&amp;"not null"&amp;CHAR(9)&amp;"comment '"&amp;B4&amp;"'"&amp;CHAR(10)&amp;") DEFAULT CHARSET=utf8 COLLATE=utf8_general_ci COMMENT='"&amp;$I$1&amp;"';",CHAR(9)&amp;A4&amp;CHAR(9)&amp;D4&amp;CHAR(9)&amp;"null"&amp;CHAR(9)&amp;"comment '"&amp;B4&amp;"',"))</f>
        <v xml:space="preserve">	rnum	VARCHAR(8)	null	comment '순번',</v>
      </c>
    </row>
    <row r="5" spans="1:9" x14ac:dyDescent="0.3">
      <c r="A5" t="s">
        <v>1</v>
      </c>
      <c r="B5" t="s">
        <v>32</v>
      </c>
      <c r="C5" t="s">
        <v>63</v>
      </c>
      <c r="D5" t="str">
        <f t="shared" si="0"/>
        <v>VARCHAR(200)</v>
      </c>
      <c r="E5" t="str">
        <f t="shared" si="1"/>
        <v>'platPlc': None,</v>
      </c>
      <c r="F5" t="str">
        <f t="shared" si="2"/>
        <v>platPlc = soup.find('platPlc').get_text().strip()	# 대지위치</v>
      </c>
      <c r="G5" t="str">
        <f t="shared" ref="G5:G68" si="4">"'"&amp;A5&amp;"': "&amp;A5&amp;","</f>
        <v>'platPlc': platPlc,</v>
      </c>
      <c r="H5" t="str">
        <f t="shared" ca="1" si="3"/>
        <v xml:space="preserve">	platPlc	VARCHAR(200)	null	comment '대지위치',</v>
      </c>
    </row>
    <row r="6" spans="1:9" x14ac:dyDescent="0.3">
      <c r="A6" t="s">
        <v>2</v>
      </c>
      <c r="B6" t="s">
        <v>33</v>
      </c>
      <c r="C6" t="s">
        <v>64</v>
      </c>
      <c r="D6" t="str">
        <f t="shared" si="0"/>
        <v>VARCHAR(5)</v>
      </c>
      <c r="E6" t="str">
        <f t="shared" si="1"/>
        <v>'sigunguCd': None,</v>
      </c>
      <c r="F6" t="str">
        <f t="shared" si="2"/>
        <v>sigunguCd = soup.find('sigunguCd').get_text().strip()	# 시군구코드</v>
      </c>
      <c r="G6" t="str">
        <f t="shared" si="4"/>
        <v>'sigunguCd': sigunguCd,</v>
      </c>
      <c r="H6" t="str">
        <f t="shared" ca="1" si="3"/>
        <v xml:space="preserve">	sigunguCd	VARCHAR(5)	null	comment '시군구코드',</v>
      </c>
    </row>
    <row r="7" spans="1:9" x14ac:dyDescent="0.3">
      <c r="A7" t="s">
        <v>3</v>
      </c>
      <c r="B7" t="s">
        <v>34</v>
      </c>
      <c r="C7" t="s">
        <v>64</v>
      </c>
      <c r="D7" t="str">
        <f t="shared" si="0"/>
        <v>VARCHAR(5)</v>
      </c>
      <c r="E7" t="str">
        <f t="shared" si="1"/>
        <v>'bjdongCd': None,</v>
      </c>
      <c r="F7" t="str">
        <f t="shared" si="2"/>
        <v>bjdongCd = soup.find('bjdongCd').get_text().strip()	# 법정동코드</v>
      </c>
      <c r="G7" t="str">
        <f t="shared" si="4"/>
        <v>'bjdongCd': bjdongCd,</v>
      </c>
      <c r="H7" t="str">
        <f t="shared" ca="1" si="3"/>
        <v xml:space="preserve">	bjdongCd	VARCHAR(5)	null	comment '법정동코드',</v>
      </c>
    </row>
    <row r="8" spans="1:9" x14ac:dyDescent="0.3">
      <c r="A8" t="s">
        <v>4</v>
      </c>
      <c r="B8" t="s">
        <v>35</v>
      </c>
      <c r="C8" t="s">
        <v>65</v>
      </c>
      <c r="D8" t="str">
        <f t="shared" si="0"/>
        <v>VARCHAR(1)</v>
      </c>
      <c r="E8" t="str">
        <f t="shared" si="1"/>
        <v>'platGbCd': None,</v>
      </c>
      <c r="F8" t="str">
        <f t="shared" si="2"/>
        <v>platGbCd = soup.find('platGbCd').get_text().strip()	# 대지구분코드</v>
      </c>
      <c r="G8" t="str">
        <f t="shared" si="4"/>
        <v>'platGbCd': platGbCd,</v>
      </c>
      <c r="H8" t="str">
        <f t="shared" ca="1" si="3"/>
        <v xml:space="preserve">	platGbCd	VARCHAR(1)	null	comment '대지구분코드',</v>
      </c>
    </row>
    <row r="9" spans="1:9" x14ac:dyDescent="0.3">
      <c r="A9" t="s">
        <v>5</v>
      </c>
      <c r="B9" t="s">
        <v>36</v>
      </c>
      <c r="C9" t="s">
        <v>66</v>
      </c>
      <c r="D9" t="str">
        <f t="shared" si="0"/>
        <v>VARCHAR(4)</v>
      </c>
      <c r="E9" t="str">
        <f t="shared" si="1"/>
        <v>'bun': None,</v>
      </c>
      <c r="F9" t="str">
        <f t="shared" si="2"/>
        <v>bun = soup.find('bun').get_text().strip()	# 번</v>
      </c>
      <c r="G9" t="str">
        <f t="shared" si="4"/>
        <v>'bun': bun,</v>
      </c>
      <c r="H9" t="str">
        <f t="shared" ca="1" si="3"/>
        <v xml:space="preserve">	bun	VARCHAR(4)	null	comment '번',</v>
      </c>
    </row>
    <row r="10" spans="1:9" x14ac:dyDescent="0.3">
      <c r="A10" t="s">
        <v>6</v>
      </c>
      <c r="B10" t="s">
        <v>37</v>
      </c>
      <c r="C10" t="s">
        <v>66</v>
      </c>
      <c r="D10" t="str">
        <f t="shared" si="0"/>
        <v>VARCHAR(4)</v>
      </c>
      <c r="E10" t="str">
        <f t="shared" si="1"/>
        <v>'ji': None,</v>
      </c>
      <c r="F10" t="str">
        <f t="shared" si="2"/>
        <v>ji = soup.find('ji').get_text().strip()	# 지</v>
      </c>
      <c r="G10" t="str">
        <f t="shared" si="4"/>
        <v>'ji': ji,</v>
      </c>
      <c r="H10" t="str">
        <f t="shared" ca="1" si="3"/>
        <v xml:space="preserve">	ji	VARCHAR(4)	null	comment '지',</v>
      </c>
    </row>
    <row r="11" spans="1:9" x14ac:dyDescent="0.3">
      <c r="A11" t="s">
        <v>7</v>
      </c>
      <c r="B11" t="s">
        <v>38</v>
      </c>
      <c r="C11" t="s">
        <v>67</v>
      </c>
      <c r="D11" t="str">
        <f t="shared" si="0"/>
        <v>VARCHAR(33)</v>
      </c>
      <c r="E11" t="str">
        <f t="shared" si="1"/>
        <v>'mgmBldrgstPk': None,</v>
      </c>
      <c r="F11" t="str">
        <f t="shared" si="2"/>
        <v>mgmBldrgstPk = soup.find('mgmBldrgstPk').get_text().strip()	# 관리건축물대장PK</v>
      </c>
      <c r="G11" t="str">
        <f t="shared" si="4"/>
        <v>'mgmBldrgstPk': mgmBldrgstPk,</v>
      </c>
      <c r="H11" t="str">
        <f t="shared" ca="1" si="3"/>
        <v xml:space="preserve">	mgmBldrgstPk	VARCHAR(33)	null	comment '관리건축물대장PK',</v>
      </c>
    </row>
    <row r="12" spans="1:9" x14ac:dyDescent="0.3">
      <c r="A12" t="s">
        <v>9</v>
      </c>
      <c r="B12" t="s">
        <v>40</v>
      </c>
      <c r="C12" t="s">
        <v>68</v>
      </c>
      <c r="D12" t="str">
        <f t="shared" si="0"/>
        <v>VARCHAR(1)</v>
      </c>
      <c r="E12" t="str">
        <f t="shared" si="1"/>
        <v>'regstrGbCd': None,</v>
      </c>
      <c r="F12" t="str">
        <f t="shared" si="2"/>
        <v>regstrGbCd = soup.find('regstrGbCd').get_text().strip()	# 대장구분코드</v>
      </c>
      <c r="G12" t="str">
        <f t="shared" si="4"/>
        <v>'regstrGbCd': regstrGbCd,</v>
      </c>
      <c r="H12" t="str">
        <f t="shared" ca="1" si="3"/>
        <v xml:space="preserve">	regstrGbCd	VARCHAR(1)	null	comment '대장구분코드',</v>
      </c>
    </row>
    <row r="13" spans="1:9" x14ac:dyDescent="0.3">
      <c r="A13" t="s">
        <v>10</v>
      </c>
      <c r="B13" t="s">
        <v>41</v>
      </c>
      <c r="C13" t="s">
        <v>69</v>
      </c>
      <c r="D13" t="str">
        <f t="shared" si="0"/>
        <v>VARCHAR(100)</v>
      </c>
      <c r="E13" t="str">
        <f t="shared" si="1"/>
        <v>'regstrGbCdNm': None,</v>
      </c>
      <c r="F13" t="str">
        <f t="shared" si="2"/>
        <v>regstrGbCdNm = soup.find('regstrGbCdNm').get_text().strip()	# 대장구분코드명</v>
      </c>
      <c r="G13" t="str">
        <f t="shared" si="4"/>
        <v>'regstrGbCdNm': regstrGbCdNm,</v>
      </c>
      <c r="H13" t="str">
        <f t="shared" ca="1" si="3"/>
        <v xml:space="preserve">	regstrGbCdNm	VARCHAR(100)	null	comment '대장구분코드명',</v>
      </c>
    </row>
    <row r="14" spans="1:9" x14ac:dyDescent="0.3">
      <c r="A14" t="s">
        <v>11</v>
      </c>
      <c r="B14" t="s">
        <v>42</v>
      </c>
      <c r="C14" t="s">
        <v>68</v>
      </c>
      <c r="D14" t="str">
        <f t="shared" si="0"/>
        <v>VARCHAR(1)</v>
      </c>
      <c r="E14" t="str">
        <f t="shared" si="1"/>
        <v>'regstrKindCd': None,</v>
      </c>
      <c r="F14" t="str">
        <f t="shared" si="2"/>
        <v>regstrKindCd = soup.find('regstrKindCd').get_text().strip()	# 대장종류코드</v>
      </c>
      <c r="G14" t="str">
        <f t="shared" si="4"/>
        <v>'regstrKindCd': regstrKindCd,</v>
      </c>
      <c r="H14" t="str">
        <f t="shared" ca="1" si="3"/>
        <v xml:space="preserve">	regstrKindCd	VARCHAR(1)	null	comment '대장종류코드',</v>
      </c>
    </row>
    <row r="15" spans="1:9" x14ac:dyDescent="0.3">
      <c r="A15" t="s">
        <v>12</v>
      </c>
      <c r="B15" t="s">
        <v>43</v>
      </c>
      <c r="C15" t="s">
        <v>69</v>
      </c>
      <c r="D15" t="str">
        <f t="shared" si="0"/>
        <v>VARCHAR(100)</v>
      </c>
      <c r="E15" t="str">
        <f t="shared" si="1"/>
        <v>'regstrKindCdNm': None,</v>
      </c>
      <c r="F15" t="str">
        <f t="shared" si="2"/>
        <v>regstrKindCdNm = soup.find('regstrKindCdNm').get_text().strip()	# 대장종류코드명</v>
      </c>
      <c r="G15" t="str">
        <f t="shared" si="4"/>
        <v>'regstrKindCdNm': regstrKindCdNm,</v>
      </c>
      <c r="H15" t="str">
        <f t="shared" ca="1" si="3"/>
        <v xml:space="preserve">	regstrKindCdNm	VARCHAR(100)	null	comment '대장종류코드명',</v>
      </c>
    </row>
    <row r="16" spans="1:9" x14ac:dyDescent="0.3">
      <c r="A16" t="s">
        <v>13</v>
      </c>
      <c r="B16" t="s">
        <v>44</v>
      </c>
      <c r="C16" t="s">
        <v>63</v>
      </c>
      <c r="D16" t="str">
        <f t="shared" si="0"/>
        <v>VARCHAR(200)</v>
      </c>
      <c r="E16" t="str">
        <f t="shared" si="1"/>
        <v>'newPlatPlc': None,</v>
      </c>
      <c r="F16" t="str">
        <f t="shared" si="2"/>
        <v>newPlatPlc = soup.find('newPlatPlc').get_text().strip()	# 도로명대지위치</v>
      </c>
      <c r="G16" t="str">
        <f t="shared" si="4"/>
        <v>'newPlatPlc': newPlatPlc,</v>
      </c>
      <c r="H16" t="str">
        <f t="shared" ca="1" si="3"/>
        <v xml:space="preserve">	newPlatPlc	VARCHAR(200)	null	comment '도로명대지위치',</v>
      </c>
    </row>
    <row r="17" spans="1:8" x14ac:dyDescent="0.3">
      <c r="A17" t="s">
        <v>14</v>
      </c>
      <c r="B17" t="s">
        <v>45</v>
      </c>
      <c r="C17" t="s">
        <v>69</v>
      </c>
      <c r="D17" t="str">
        <f t="shared" si="0"/>
        <v>VARCHAR(100)</v>
      </c>
      <c r="E17" t="str">
        <f t="shared" si="1"/>
        <v>'bldNm': None,</v>
      </c>
      <c r="F17" t="str">
        <f t="shared" si="2"/>
        <v>bldNm = soup.find('bldNm').get_text().strip()	# 건물명</v>
      </c>
      <c r="G17" t="str">
        <f t="shared" si="4"/>
        <v>'bldNm': bldNm,</v>
      </c>
      <c r="H17" t="str">
        <f t="shared" ca="1" si="3"/>
        <v xml:space="preserve">	bldNm	VARCHAR(100)	null	comment '건물명',</v>
      </c>
    </row>
    <row r="18" spans="1:8" x14ac:dyDescent="0.3">
      <c r="A18" t="s">
        <v>15</v>
      </c>
      <c r="B18" t="s">
        <v>46</v>
      </c>
      <c r="C18" t="s">
        <v>63</v>
      </c>
      <c r="D18" t="str">
        <f t="shared" si="0"/>
        <v>VARCHAR(200)</v>
      </c>
      <c r="E18" t="str">
        <f t="shared" si="1"/>
        <v>'splotNm': None,</v>
      </c>
      <c r="F18" t="str">
        <f t="shared" si="2"/>
        <v>splotNm = soup.find('splotNm').get_text().strip()	# 특수지명</v>
      </c>
      <c r="G18" t="str">
        <f t="shared" si="4"/>
        <v>'splotNm': splotNm,</v>
      </c>
      <c r="H18" t="str">
        <f t="shared" ca="1" si="3"/>
        <v xml:space="preserve">	splotNm	VARCHAR(200)	null	comment '특수지명',</v>
      </c>
    </row>
    <row r="19" spans="1:8" x14ac:dyDescent="0.3">
      <c r="A19" t="s">
        <v>16</v>
      </c>
      <c r="B19" t="s">
        <v>47</v>
      </c>
      <c r="C19" t="s">
        <v>70</v>
      </c>
      <c r="D19" t="str">
        <f t="shared" si="0"/>
        <v>VARCHAR(20)</v>
      </c>
      <c r="E19" t="str">
        <f t="shared" si="1"/>
        <v>'block': None,</v>
      </c>
      <c r="F19" t="str">
        <f t="shared" si="2"/>
        <v>block = soup.find('block').get_text().strip()	# 블록</v>
      </c>
      <c r="G19" t="str">
        <f t="shared" si="4"/>
        <v>'block': block,</v>
      </c>
      <c r="H19" t="str">
        <f t="shared" ca="1" si="3"/>
        <v xml:space="preserve">	block	VARCHAR(20)	null	comment '블록',</v>
      </c>
    </row>
    <row r="20" spans="1:8" x14ac:dyDescent="0.3">
      <c r="A20" t="s">
        <v>17</v>
      </c>
      <c r="B20" t="s">
        <v>48</v>
      </c>
      <c r="C20" t="s">
        <v>70</v>
      </c>
      <c r="D20" t="str">
        <f t="shared" si="0"/>
        <v>VARCHAR(20)</v>
      </c>
      <c r="E20" t="str">
        <f t="shared" si="1"/>
        <v>'lot': None,</v>
      </c>
      <c r="F20" t="str">
        <f t="shared" si="2"/>
        <v>lot = soup.find('lot').get_text().strip()	# 로트</v>
      </c>
      <c r="G20" t="str">
        <f t="shared" si="4"/>
        <v>'lot': lot,</v>
      </c>
      <c r="H20" t="str">
        <f t="shared" ca="1" si="3"/>
        <v xml:space="preserve">	lot	VARCHAR(20)	null	comment '로트',</v>
      </c>
    </row>
    <row r="21" spans="1:8" x14ac:dyDescent="0.3">
      <c r="A21" t="s">
        <v>18</v>
      </c>
      <c r="B21" t="s">
        <v>49</v>
      </c>
      <c r="C21" t="s">
        <v>71</v>
      </c>
      <c r="D21" t="str">
        <f t="shared" si="0"/>
        <v>VARCHAR(5)</v>
      </c>
      <c r="E21" t="str">
        <f t="shared" si="1"/>
        <v>'bylotCnt': None,</v>
      </c>
      <c r="F21" t="str">
        <f t="shared" si="2"/>
        <v>bylotCnt = soup.find('bylotCnt').get_text().strip()	# 외필지수</v>
      </c>
      <c r="G21" t="str">
        <f t="shared" si="4"/>
        <v>'bylotCnt': bylotCnt,</v>
      </c>
      <c r="H21" t="str">
        <f t="shared" ca="1" si="3"/>
        <v xml:space="preserve">	bylotCnt	VARCHAR(5)	null	comment '외필지수',</v>
      </c>
    </row>
    <row r="22" spans="1:8" x14ac:dyDescent="0.3">
      <c r="A22" t="s">
        <v>19</v>
      </c>
      <c r="B22" t="s">
        <v>50</v>
      </c>
      <c r="C22" t="s">
        <v>72</v>
      </c>
      <c r="D22" t="str">
        <f t="shared" si="0"/>
        <v>VARCHAR(12)</v>
      </c>
      <c r="E22" t="str">
        <f t="shared" si="1"/>
        <v>'naRoadCd': None,</v>
      </c>
      <c r="F22" t="str">
        <f t="shared" si="2"/>
        <v>naRoadCd = soup.find('naRoadCd').get_text().strip()	# 새주소도로코드</v>
      </c>
      <c r="G22" t="str">
        <f t="shared" si="4"/>
        <v>'naRoadCd': naRoadCd,</v>
      </c>
      <c r="H22" t="str">
        <f t="shared" ca="1" si="3"/>
        <v xml:space="preserve">	naRoadCd	VARCHAR(12)	null	comment '새주소도로코드',</v>
      </c>
    </row>
    <row r="23" spans="1:8" x14ac:dyDescent="0.3">
      <c r="A23" t="s">
        <v>20</v>
      </c>
      <c r="B23" t="s">
        <v>51</v>
      </c>
      <c r="C23" t="s">
        <v>64</v>
      </c>
      <c r="D23" t="str">
        <f t="shared" si="0"/>
        <v>VARCHAR(5)</v>
      </c>
      <c r="E23" t="str">
        <f t="shared" si="1"/>
        <v>'naBjdongCd': None,</v>
      </c>
      <c r="F23" t="str">
        <f t="shared" si="2"/>
        <v>naBjdongCd = soup.find('naBjdongCd').get_text().strip()	# 새주소법정동코드</v>
      </c>
      <c r="G23" t="str">
        <f t="shared" si="4"/>
        <v>'naBjdongCd': naBjdongCd,</v>
      </c>
      <c r="H23" t="str">
        <f t="shared" ca="1" si="3"/>
        <v xml:space="preserve">	naBjdongCd	VARCHAR(5)	null	comment '새주소법정동코드',</v>
      </c>
    </row>
    <row r="24" spans="1:8" x14ac:dyDescent="0.3">
      <c r="A24" t="s">
        <v>21</v>
      </c>
      <c r="B24" t="s">
        <v>52</v>
      </c>
      <c r="C24" t="s">
        <v>68</v>
      </c>
      <c r="D24" t="str">
        <f t="shared" si="0"/>
        <v>VARCHAR(1)</v>
      </c>
      <c r="E24" t="str">
        <f t="shared" si="1"/>
        <v>'naUgrndCd': None,</v>
      </c>
      <c r="F24" t="str">
        <f t="shared" si="2"/>
        <v>naUgrndCd = soup.find('naUgrndCd').get_text().strip()	# 새주소지상지하코드</v>
      </c>
      <c r="G24" t="str">
        <f t="shared" si="4"/>
        <v>'naUgrndCd': naUgrndCd,</v>
      </c>
      <c r="H24" t="str">
        <f t="shared" ca="1" si="3"/>
        <v xml:space="preserve">	naUgrndCd	VARCHAR(1)	null	comment '새주소지상지하코드',</v>
      </c>
    </row>
    <row r="25" spans="1:8" x14ac:dyDescent="0.3">
      <c r="A25" t="s">
        <v>22</v>
      </c>
      <c r="B25" t="s">
        <v>53</v>
      </c>
      <c r="C25" t="s">
        <v>71</v>
      </c>
      <c r="D25" t="str">
        <f t="shared" si="0"/>
        <v>VARCHAR(5)</v>
      </c>
      <c r="E25" t="str">
        <f t="shared" si="1"/>
        <v>'naMainBun': None,</v>
      </c>
      <c r="F25" t="str">
        <f t="shared" si="2"/>
        <v>naMainBun = soup.find('naMainBun').get_text().strip()	# 새주소본번</v>
      </c>
      <c r="G25" t="str">
        <f t="shared" si="4"/>
        <v>'naMainBun': naMainBun,</v>
      </c>
      <c r="H25" t="str">
        <f t="shared" ca="1" si="3"/>
        <v xml:space="preserve">	naMainBun	VARCHAR(5)	null	comment '새주소본번',</v>
      </c>
    </row>
    <row r="26" spans="1:8" x14ac:dyDescent="0.3">
      <c r="A26" t="s">
        <v>23</v>
      </c>
      <c r="B26" t="s">
        <v>54</v>
      </c>
      <c r="C26" t="s">
        <v>71</v>
      </c>
      <c r="D26" t="str">
        <f t="shared" si="0"/>
        <v>VARCHAR(5)</v>
      </c>
      <c r="E26" t="str">
        <f t="shared" si="1"/>
        <v>'naSubBun': None,</v>
      </c>
      <c r="F26" t="str">
        <f t="shared" si="2"/>
        <v>naSubBun = soup.find('naSubBun').get_text().strip()	# 새주소부번</v>
      </c>
      <c r="G26" t="str">
        <f t="shared" si="4"/>
        <v>'naSubBun': naSubBun,</v>
      </c>
      <c r="H26" t="str">
        <f t="shared" ca="1" si="3"/>
        <v xml:space="preserve">	naSubBun	VARCHAR(5)	null	comment '새주소부번',</v>
      </c>
    </row>
    <row r="27" spans="1:8" x14ac:dyDescent="0.3">
      <c r="A27" t="s">
        <v>184</v>
      </c>
      <c r="B27" t="s">
        <v>185</v>
      </c>
      <c r="C27" t="s">
        <v>69</v>
      </c>
      <c r="D27" t="str">
        <f t="shared" si="0"/>
        <v>VARCHAR(100)</v>
      </c>
      <c r="E27" t="str">
        <f t="shared" si="1"/>
        <v>'dongNm': None,</v>
      </c>
      <c r="F27" t="str">
        <f t="shared" si="2"/>
        <v>dongNm = soup.find('dongNm').get_text().strip()	# 동명칭</v>
      </c>
      <c r="G27" t="str">
        <f t="shared" si="4"/>
        <v>'dongNm': dongNm,</v>
      </c>
      <c r="H27" t="str">
        <f t="shared" ca="1" si="3"/>
        <v xml:space="preserve">	dongNm	VARCHAR(100)	null	comment '동명칭',</v>
      </c>
    </row>
    <row r="28" spans="1:8" x14ac:dyDescent="0.3">
      <c r="A28" t="s">
        <v>186</v>
      </c>
      <c r="B28" t="s">
        <v>187</v>
      </c>
      <c r="C28" t="s">
        <v>65</v>
      </c>
      <c r="D28" t="str">
        <f t="shared" si="0"/>
        <v>VARCHAR(1)</v>
      </c>
      <c r="E28" t="str">
        <f t="shared" si="1"/>
        <v>'mainAtchGbCd': None,</v>
      </c>
      <c r="F28" t="str">
        <f t="shared" si="2"/>
        <v>mainAtchGbCd = soup.find('mainAtchGbCd').get_text().strip()	# 주부속구분코드</v>
      </c>
      <c r="G28" t="str">
        <f t="shared" si="4"/>
        <v>'mainAtchGbCd': mainAtchGbCd,</v>
      </c>
      <c r="H28" t="str">
        <f t="shared" ca="1" si="3"/>
        <v xml:space="preserve">	mainAtchGbCd	VARCHAR(1)	null	comment '주부속구분코드',</v>
      </c>
    </row>
    <row r="29" spans="1:8" x14ac:dyDescent="0.3">
      <c r="A29" t="s">
        <v>188</v>
      </c>
      <c r="B29" t="s">
        <v>189</v>
      </c>
      <c r="C29" t="s">
        <v>69</v>
      </c>
      <c r="D29" t="str">
        <f t="shared" si="0"/>
        <v>VARCHAR(100)</v>
      </c>
      <c r="E29" t="str">
        <f t="shared" si="1"/>
        <v>'mainAtchGbCdNm': None,</v>
      </c>
      <c r="F29" t="str">
        <f t="shared" si="2"/>
        <v>mainAtchGbCdNm = soup.find('mainAtchGbCdNm').get_text().strip()	# 주부속구분코드명</v>
      </c>
      <c r="G29" t="str">
        <f t="shared" si="4"/>
        <v>'mainAtchGbCdNm': mainAtchGbCdNm,</v>
      </c>
      <c r="H29" t="str">
        <f t="shared" ca="1" si="3"/>
        <v xml:space="preserve">	mainAtchGbCdNm	VARCHAR(100)	null	comment '주부속구분코드명',</v>
      </c>
    </row>
    <row r="30" spans="1:8" x14ac:dyDescent="0.3">
      <c r="A30" t="s">
        <v>101</v>
      </c>
      <c r="B30" t="s">
        <v>102</v>
      </c>
      <c r="C30" t="s">
        <v>103</v>
      </c>
      <c r="D30" t="str">
        <f t="shared" si="0"/>
        <v>VARCHAR(100)</v>
      </c>
      <c r="E30" t="str">
        <f t="shared" si="1"/>
        <v>'platArea': None,</v>
      </c>
      <c r="F30" t="str">
        <f t="shared" si="2"/>
        <v>platArea = soup.find('platArea').get_text().strip()	# 대지면적(㎡)</v>
      </c>
      <c r="G30" t="str">
        <f t="shared" si="4"/>
        <v>'platArea': platArea,</v>
      </c>
      <c r="H30" t="str">
        <f t="shared" ca="1" si="3"/>
        <v xml:space="preserve">	platArea	VARCHAR(100)	null	comment '대지면적(㎡)',</v>
      </c>
    </row>
    <row r="31" spans="1:8" x14ac:dyDescent="0.3">
      <c r="A31" t="s">
        <v>104</v>
      </c>
      <c r="B31" t="s">
        <v>105</v>
      </c>
      <c r="C31" t="s">
        <v>103</v>
      </c>
      <c r="D31" t="str">
        <f t="shared" si="0"/>
        <v>VARCHAR(100)</v>
      </c>
      <c r="E31" t="str">
        <f t="shared" si="1"/>
        <v>'archArea': None,</v>
      </c>
      <c r="F31" t="str">
        <f t="shared" si="2"/>
        <v>archArea = soup.find('archArea').get_text().strip()	# 건축면적(㎡)</v>
      </c>
      <c r="G31" t="str">
        <f t="shared" si="4"/>
        <v>'archArea': archArea,</v>
      </c>
      <c r="H31" t="str">
        <f t="shared" ca="1" si="3"/>
        <v xml:space="preserve">	archArea	VARCHAR(100)	null	comment '건축면적(㎡)',</v>
      </c>
    </row>
    <row r="32" spans="1:8" x14ac:dyDescent="0.3">
      <c r="A32" t="s">
        <v>106</v>
      </c>
      <c r="B32" t="s">
        <v>107</v>
      </c>
      <c r="C32" t="s">
        <v>103</v>
      </c>
      <c r="D32" t="str">
        <f t="shared" si="0"/>
        <v>VARCHAR(100)</v>
      </c>
      <c r="E32" t="str">
        <f t="shared" si="1"/>
        <v>'bcRat': None,</v>
      </c>
      <c r="F32" t="str">
        <f t="shared" si="2"/>
        <v>bcRat = soup.find('bcRat').get_text().strip()	# 건폐율(%)</v>
      </c>
      <c r="G32" t="str">
        <f t="shared" si="4"/>
        <v>'bcRat': bcRat,</v>
      </c>
      <c r="H32" t="str">
        <f t="shared" ca="1" si="3"/>
        <v xml:space="preserve">	bcRat	VARCHAR(100)	null	comment '건폐율(%)',</v>
      </c>
    </row>
    <row r="33" spans="1:8" x14ac:dyDescent="0.3">
      <c r="A33" t="s">
        <v>108</v>
      </c>
      <c r="B33" t="s">
        <v>109</v>
      </c>
      <c r="C33" t="s">
        <v>103</v>
      </c>
      <c r="D33" t="str">
        <f t="shared" si="0"/>
        <v>VARCHAR(100)</v>
      </c>
      <c r="E33" t="str">
        <f t="shared" si="1"/>
        <v>'totArea': None,</v>
      </c>
      <c r="F33" t="str">
        <f t="shared" si="2"/>
        <v>totArea = soup.find('totArea').get_text().strip()	# 연면적(㎡)</v>
      </c>
      <c r="G33" t="str">
        <f t="shared" si="4"/>
        <v>'totArea': totArea,</v>
      </c>
      <c r="H33" t="str">
        <f t="shared" ca="1" si="3"/>
        <v xml:space="preserve">	totArea	VARCHAR(100)	null	comment '연면적(㎡)',</v>
      </c>
    </row>
    <row r="34" spans="1:8" x14ac:dyDescent="0.3">
      <c r="A34" t="s">
        <v>110</v>
      </c>
      <c r="B34" t="s">
        <v>111</v>
      </c>
      <c r="C34" t="s">
        <v>103</v>
      </c>
      <c r="D34" t="str">
        <f t="shared" si="0"/>
        <v>VARCHAR(100)</v>
      </c>
      <c r="E34" t="str">
        <f t="shared" si="1"/>
        <v>'vlRatEstmTotArea': None,</v>
      </c>
      <c r="F34" t="str">
        <f t="shared" si="2"/>
        <v>vlRatEstmTotArea = soup.find('vlRatEstmTotArea').get_text().strip()	# 용적률산정연면적(㎡)</v>
      </c>
      <c r="G34" t="str">
        <f t="shared" si="4"/>
        <v>'vlRatEstmTotArea': vlRatEstmTotArea,</v>
      </c>
      <c r="H34" t="str">
        <f t="shared" ca="1" si="3"/>
        <v xml:space="preserve">	vlRatEstmTotArea	VARCHAR(100)	null	comment '용적률산정연면적(㎡)',</v>
      </c>
    </row>
    <row r="35" spans="1:8" x14ac:dyDescent="0.3">
      <c r="A35" t="s">
        <v>112</v>
      </c>
      <c r="B35" t="s">
        <v>113</v>
      </c>
      <c r="C35" t="s">
        <v>103</v>
      </c>
      <c r="D35" t="str">
        <f t="shared" si="0"/>
        <v>VARCHAR(100)</v>
      </c>
      <c r="E35" t="str">
        <f t="shared" si="1"/>
        <v>'vlRat': None,</v>
      </c>
      <c r="F35" t="str">
        <f t="shared" si="2"/>
        <v>vlRat = soup.find('vlRat').get_text().strip()	# 용적률(%)</v>
      </c>
      <c r="G35" t="str">
        <f t="shared" si="4"/>
        <v>'vlRat': vlRat,</v>
      </c>
      <c r="H35" t="str">
        <f t="shared" ca="1" si="3"/>
        <v xml:space="preserve">	vlRat	VARCHAR(100)	null	comment '용적률(%)',</v>
      </c>
    </row>
    <row r="36" spans="1:8" x14ac:dyDescent="0.3">
      <c r="A36" t="s">
        <v>190</v>
      </c>
      <c r="B36" t="s">
        <v>191</v>
      </c>
      <c r="C36" t="s">
        <v>65</v>
      </c>
      <c r="D36" t="str">
        <f t="shared" si="0"/>
        <v>VARCHAR(1)</v>
      </c>
      <c r="E36" t="str">
        <f t="shared" si="1"/>
        <v>'strctCd': None,</v>
      </c>
      <c r="F36" t="str">
        <f t="shared" si="2"/>
        <v>strctCd = soup.find('strctCd').get_text().strip()	# 구조코드</v>
      </c>
      <c r="G36" t="str">
        <f t="shared" si="4"/>
        <v>'strctCd': strctCd,</v>
      </c>
      <c r="H36" t="str">
        <f t="shared" ca="1" si="3"/>
        <v xml:space="preserve">	strctCd	VARCHAR(1)	null	comment '구조코드',</v>
      </c>
    </row>
    <row r="37" spans="1:8" x14ac:dyDescent="0.3">
      <c r="A37" t="s">
        <v>192</v>
      </c>
      <c r="B37" t="s">
        <v>193</v>
      </c>
      <c r="C37" t="s">
        <v>69</v>
      </c>
      <c r="D37" t="str">
        <f t="shared" si="0"/>
        <v>VARCHAR(100)</v>
      </c>
      <c r="E37" t="str">
        <f t="shared" si="1"/>
        <v>'strctCdNm': None,</v>
      </c>
      <c r="F37" t="str">
        <f t="shared" si="2"/>
        <v>strctCdNm = soup.find('strctCdNm').get_text().strip()	# 구조코드명</v>
      </c>
      <c r="G37" t="str">
        <f t="shared" si="4"/>
        <v>'strctCdNm': strctCdNm,</v>
      </c>
      <c r="H37" t="str">
        <f t="shared" ca="1" si="3"/>
        <v xml:space="preserve">	strctCdNm	VARCHAR(100)	null	comment '구조코드명',</v>
      </c>
    </row>
    <row r="38" spans="1:8" x14ac:dyDescent="0.3">
      <c r="A38" t="s">
        <v>194</v>
      </c>
      <c r="B38" t="s">
        <v>195</v>
      </c>
      <c r="C38" t="s">
        <v>120</v>
      </c>
      <c r="D38" t="str">
        <f t="shared" si="0"/>
        <v>VARCHAR(500)</v>
      </c>
      <c r="E38" t="str">
        <f t="shared" si="1"/>
        <v>'etcStrct': None,</v>
      </c>
      <c r="F38" t="str">
        <f t="shared" si="2"/>
        <v>etcStrct = soup.find('etcStrct').get_text().strip()	# 기타구조</v>
      </c>
      <c r="G38" t="str">
        <f t="shared" si="4"/>
        <v>'etcStrct': etcStrct,</v>
      </c>
      <c r="H38" t="str">
        <f t="shared" ca="1" si="3"/>
        <v xml:space="preserve">	etcStrct	VARCHAR(500)	null	comment '기타구조',</v>
      </c>
    </row>
    <row r="39" spans="1:8" x14ac:dyDescent="0.3">
      <c r="A39" t="s">
        <v>114</v>
      </c>
      <c r="B39" t="s">
        <v>115</v>
      </c>
      <c r="C39" t="s">
        <v>64</v>
      </c>
      <c r="D39" t="str">
        <f t="shared" si="0"/>
        <v>VARCHAR(5)</v>
      </c>
      <c r="E39" t="str">
        <f t="shared" si="1"/>
        <v>'mainPurpsCd': None,</v>
      </c>
      <c r="F39" t="str">
        <f t="shared" si="2"/>
        <v>mainPurpsCd = soup.find('mainPurpsCd').get_text().strip()	# 주용도코드</v>
      </c>
      <c r="G39" t="str">
        <f t="shared" si="4"/>
        <v>'mainPurpsCd': mainPurpsCd,</v>
      </c>
      <c r="H39" t="str">
        <f t="shared" ca="1" si="3"/>
        <v xml:space="preserve">	mainPurpsCd	VARCHAR(5)	null	comment '주용도코드',</v>
      </c>
    </row>
    <row r="40" spans="1:8" x14ac:dyDescent="0.3">
      <c r="A40" t="s">
        <v>116</v>
      </c>
      <c r="B40" t="s">
        <v>117</v>
      </c>
      <c r="C40" t="s">
        <v>69</v>
      </c>
      <c r="D40" t="str">
        <f t="shared" si="0"/>
        <v>VARCHAR(100)</v>
      </c>
      <c r="E40" t="str">
        <f t="shared" si="1"/>
        <v>'mainPurpsCdNm': None,</v>
      </c>
      <c r="F40" t="str">
        <f t="shared" si="2"/>
        <v>mainPurpsCdNm = soup.find('mainPurpsCdNm').get_text().strip()	# 주용도코드명</v>
      </c>
      <c r="G40" t="str">
        <f t="shared" si="4"/>
        <v>'mainPurpsCdNm': mainPurpsCdNm,</v>
      </c>
      <c r="H40" t="str">
        <f t="shared" ca="1" si="3"/>
        <v xml:space="preserve">	mainPurpsCdNm	VARCHAR(100)	null	comment '주용도코드명',</v>
      </c>
    </row>
    <row r="41" spans="1:8" x14ac:dyDescent="0.3">
      <c r="A41" t="s">
        <v>118</v>
      </c>
      <c r="B41" t="s">
        <v>119</v>
      </c>
      <c r="C41" t="s">
        <v>120</v>
      </c>
      <c r="D41" t="str">
        <f t="shared" si="0"/>
        <v>VARCHAR(500)</v>
      </c>
      <c r="E41" t="str">
        <f t="shared" si="1"/>
        <v>'etcPurps': None,</v>
      </c>
      <c r="F41" t="str">
        <f t="shared" si="2"/>
        <v>etcPurps = soup.find('etcPurps').get_text().strip()	# 기타용도</v>
      </c>
      <c r="G41" t="str">
        <f t="shared" si="4"/>
        <v>'etcPurps': etcPurps,</v>
      </c>
      <c r="H41" t="str">
        <f t="shared" ca="1" si="3"/>
        <v xml:space="preserve">	etcPurps	VARCHAR(500)	null	comment '기타용도',</v>
      </c>
    </row>
    <row r="42" spans="1:8" x14ac:dyDescent="0.3">
      <c r="A42" t="s">
        <v>196</v>
      </c>
      <c r="B42" t="s">
        <v>197</v>
      </c>
      <c r="C42" t="s">
        <v>198</v>
      </c>
      <c r="D42" t="str">
        <f t="shared" si="0"/>
        <v>VARCHAR(2)</v>
      </c>
      <c r="E42" t="str">
        <f t="shared" si="1"/>
        <v>'roofCd': None,</v>
      </c>
      <c r="F42" t="str">
        <f t="shared" si="2"/>
        <v>roofCd = soup.find('roofCd').get_text().strip()	# 지붕코드</v>
      </c>
      <c r="G42" t="str">
        <f t="shared" si="4"/>
        <v>'roofCd': roofCd,</v>
      </c>
      <c r="H42" t="str">
        <f t="shared" ca="1" si="3"/>
        <v xml:space="preserve">	roofCd	VARCHAR(2)	null	comment '지붕코드',</v>
      </c>
    </row>
    <row r="43" spans="1:8" x14ac:dyDescent="0.3">
      <c r="A43" t="s">
        <v>199</v>
      </c>
      <c r="B43" t="s">
        <v>200</v>
      </c>
      <c r="C43" t="s">
        <v>69</v>
      </c>
      <c r="D43" t="str">
        <f t="shared" si="0"/>
        <v>VARCHAR(100)</v>
      </c>
      <c r="E43" t="str">
        <f t="shared" si="1"/>
        <v>'roofCdNm': None,</v>
      </c>
      <c r="F43" t="str">
        <f t="shared" si="2"/>
        <v>roofCdNm = soup.find('roofCdNm').get_text().strip()	# 지붕코드명</v>
      </c>
      <c r="G43" t="str">
        <f t="shared" si="4"/>
        <v>'roofCdNm': roofCdNm,</v>
      </c>
      <c r="H43" t="str">
        <f t="shared" ca="1" si="3"/>
        <v xml:space="preserve">	roofCdNm	VARCHAR(100)	null	comment '지붕코드명',</v>
      </c>
    </row>
    <row r="44" spans="1:8" x14ac:dyDescent="0.3">
      <c r="A44" t="s">
        <v>201</v>
      </c>
      <c r="B44" t="s">
        <v>202</v>
      </c>
      <c r="C44" t="s">
        <v>120</v>
      </c>
      <c r="D44" t="str">
        <f t="shared" si="0"/>
        <v>VARCHAR(500)</v>
      </c>
      <c r="E44" t="str">
        <f t="shared" si="1"/>
        <v>'etcRoof': None,</v>
      </c>
      <c r="F44" t="str">
        <f t="shared" si="2"/>
        <v>etcRoof = soup.find('etcRoof').get_text().strip()	# 기타지붕</v>
      </c>
      <c r="G44" t="str">
        <f t="shared" si="4"/>
        <v>'etcRoof': etcRoof,</v>
      </c>
      <c r="H44" t="str">
        <f t="shared" ca="1" si="3"/>
        <v xml:space="preserve">	etcRoof	VARCHAR(500)	null	comment '기타지붕',</v>
      </c>
    </row>
    <row r="45" spans="1:8" x14ac:dyDescent="0.3">
      <c r="A45" t="s">
        <v>121</v>
      </c>
      <c r="B45" t="s">
        <v>122</v>
      </c>
      <c r="C45" t="s">
        <v>71</v>
      </c>
      <c r="D45" t="str">
        <f t="shared" si="0"/>
        <v>VARCHAR(5)</v>
      </c>
      <c r="E45" t="str">
        <f t="shared" si="1"/>
        <v>'hhldCnt': None,</v>
      </c>
      <c r="F45" t="str">
        <f t="shared" si="2"/>
        <v>hhldCnt = soup.find('hhldCnt').get_text().strip()	# 세대수(세대)</v>
      </c>
      <c r="G45" t="str">
        <f t="shared" si="4"/>
        <v>'hhldCnt': hhldCnt,</v>
      </c>
      <c r="H45" t="str">
        <f t="shared" ca="1" si="3"/>
        <v xml:space="preserve">	hhldCnt	VARCHAR(5)	null	comment '세대수(세대)',</v>
      </c>
    </row>
    <row r="46" spans="1:8" x14ac:dyDescent="0.3">
      <c r="A46" t="s">
        <v>123</v>
      </c>
      <c r="B46" t="s">
        <v>124</v>
      </c>
      <c r="C46" t="s">
        <v>71</v>
      </c>
      <c r="D46" t="str">
        <f t="shared" si="0"/>
        <v>VARCHAR(5)</v>
      </c>
      <c r="E46" t="str">
        <f t="shared" si="1"/>
        <v>'fmlyCnt': None,</v>
      </c>
      <c r="F46" t="str">
        <f t="shared" si="2"/>
        <v>fmlyCnt = soup.find('fmlyCnt').get_text().strip()	# 가구수(가구)</v>
      </c>
      <c r="G46" t="str">
        <f t="shared" si="4"/>
        <v>'fmlyCnt': fmlyCnt,</v>
      </c>
      <c r="H46" t="str">
        <f t="shared" ca="1" si="3"/>
        <v xml:space="preserve">	fmlyCnt	VARCHAR(5)	null	comment '가구수(가구)',</v>
      </c>
    </row>
    <row r="47" spans="1:8" x14ac:dyDescent="0.3">
      <c r="A47" t="s">
        <v>203</v>
      </c>
      <c r="B47" t="s">
        <v>204</v>
      </c>
      <c r="C47" t="s">
        <v>103</v>
      </c>
      <c r="D47" t="str">
        <f t="shared" si="0"/>
        <v>VARCHAR(100)</v>
      </c>
      <c r="E47" t="str">
        <f t="shared" si="1"/>
        <v>'heit': None,</v>
      </c>
      <c r="F47" t="str">
        <f t="shared" si="2"/>
        <v>heit = soup.find('heit').get_text().strip()	# 높이(m)</v>
      </c>
      <c r="G47" t="str">
        <f t="shared" si="4"/>
        <v>'heit': heit,</v>
      </c>
      <c r="H47" t="str">
        <f t="shared" ca="1" si="3"/>
        <v xml:space="preserve">	heit	VARCHAR(100)	null	comment '높이(m)',</v>
      </c>
    </row>
    <row r="48" spans="1:8" x14ac:dyDescent="0.3">
      <c r="A48" t="s">
        <v>205</v>
      </c>
      <c r="B48" t="s">
        <v>206</v>
      </c>
      <c r="C48" t="s">
        <v>71</v>
      </c>
      <c r="D48" t="str">
        <f t="shared" si="0"/>
        <v>VARCHAR(5)</v>
      </c>
      <c r="E48" t="str">
        <f t="shared" si="1"/>
        <v>'grndFlrCnt': None,</v>
      </c>
      <c r="F48" t="str">
        <f t="shared" si="2"/>
        <v>grndFlrCnt = soup.find('grndFlrCnt').get_text().strip()	# 지상층수</v>
      </c>
      <c r="G48" t="str">
        <f t="shared" si="4"/>
        <v>'grndFlrCnt': grndFlrCnt,</v>
      </c>
      <c r="H48" t="str">
        <f t="shared" ca="1" si="3"/>
        <v xml:space="preserve">	grndFlrCnt	VARCHAR(5)	null	comment '지상층수',</v>
      </c>
    </row>
    <row r="49" spans="1:8" x14ac:dyDescent="0.3">
      <c r="A49" t="s">
        <v>207</v>
      </c>
      <c r="B49" t="s">
        <v>208</v>
      </c>
      <c r="C49" t="s">
        <v>71</v>
      </c>
      <c r="D49" t="str">
        <f t="shared" si="0"/>
        <v>VARCHAR(5)</v>
      </c>
      <c r="E49" t="str">
        <f t="shared" si="1"/>
        <v>'ugrndFlrCnt': None,</v>
      </c>
      <c r="F49" t="str">
        <f t="shared" si="2"/>
        <v>ugrndFlrCnt = soup.find('ugrndFlrCnt').get_text().strip()	# 지하층수</v>
      </c>
      <c r="G49" t="str">
        <f t="shared" si="4"/>
        <v>'ugrndFlrCnt': ugrndFlrCnt,</v>
      </c>
      <c r="H49" t="str">
        <f t="shared" ca="1" si="3"/>
        <v xml:space="preserve">	ugrndFlrCnt	VARCHAR(5)	null	comment '지하층수',</v>
      </c>
    </row>
    <row r="50" spans="1:8" x14ac:dyDescent="0.3">
      <c r="A50" t="s">
        <v>209</v>
      </c>
      <c r="B50" t="s">
        <v>210</v>
      </c>
      <c r="C50" t="s">
        <v>71</v>
      </c>
      <c r="D50" t="str">
        <f t="shared" si="0"/>
        <v>VARCHAR(5)</v>
      </c>
      <c r="E50" t="str">
        <f t="shared" si="1"/>
        <v>'rideUseElvtCnt': None,</v>
      </c>
      <c r="F50" t="str">
        <f t="shared" si="2"/>
        <v>rideUseElvtCnt = soup.find('rideUseElvtCnt').get_text().strip()	# 승용승강기수</v>
      </c>
      <c r="G50" t="str">
        <f t="shared" si="4"/>
        <v>'rideUseElvtCnt': rideUseElvtCnt,</v>
      </c>
      <c r="H50" t="str">
        <f t="shared" ca="1" si="3"/>
        <v xml:space="preserve">	rideUseElvtCnt	VARCHAR(5)	null	comment '승용승강기수',</v>
      </c>
    </row>
    <row r="51" spans="1:8" x14ac:dyDescent="0.3">
      <c r="A51" t="s">
        <v>211</v>
      </c>
      <c r="B51" t="s">
        <v>212</v>
      </c>
      <c r="C51" t="s">
        <v>71</v>
      </c>
      <c r="D51" t="str">
        <f t="shared" si="0"/>
        <v>VARCHAR(5)</v>
      </c>
      <c r="E51" t="str">
        <f t="shared" si="1"/>
        <v>'emgenUseElvtCnt': None,</v>
      </c>
      <c r="F51" t="str">
        <f t="shared" si="2"/>
        <v>emgenUseElvtCnt = soup.find('emgenUseElvtCnt').get_text().strip()	# 비상용승강기수</v>
      </c>
      <c r="G51" t="str">
        <f t="shared" si="4"/>
        <v>'emgenUseElvtCnt': emgenUseElvtCnt,</v>
      </c>
      <c r="H51" t="str">
        <f t="shared" ca="1" si="3"/>
        <v xml:space="preserve">	emgenUseElvtCnt	VARCHAR(5)	null	comment '비상용승강기수',</v>
      </c>
    </row>
    <row r="52" spans="1:8" x14ac:dyDescent="0.3">
      <c r="A52" t="s">
        <v>127</v>
      </c>
      <c r="B52" t="s">
        <v>128</v>
      </c>
      <c r="C52" t="s">
        <v>71</v>
      </c>
      <c r="D52" t="str">
        <f t="shared" si="0"/>
        <v>VARCHAR(5)</v>
      </c>
      <c r="E52" t="str">
        <f t="shared" si="1"/>
        <v>'atchBldCnt': None,</v>
      </c>
      <c r="F52" t="str">
        <f t="shared" si="2"/>
        <v>atchBldCnt = soup.find('atchBldCnt').get_text().strip()	# 부속건축물수</v>
      </c>
      <c r="G52" t="str">
        <f t="shared" si="4"/>
        <v>'atchBldCnt': atchBldCnt,</v>
      </c>
      <c r="H52" t="str">
        <f t="shared" ca="1" si="3"/>
        <v xml:space="preserve">	atchBldCnt	VARCHAR(5)	null	comment '부속건축물수',</v>
      </c>
    </row>
    <row r="53" spans="1:8" x14ac:dyDescent="0.3">
      <c r="A53" t="s">
        <v>129</v>
      </c>
      <c r="B53" t="s">
        <v>130</v>
      </c>
      <c r="C53" t="s">
        <v>103</v>
      </c>
      <c r="D53" t="str">
        <f t="shared" si="0"/>
        <v>VARCHAR(100)</v>
      </c>
      <c r="E53" t="str">
        <f t="shared" si="1"/>
        <v>'atchBldArea': None,</v>
      </c>
      <c r="F53" t="str">
        <f t="shared" si="2"/>
        <v>atchBldArea = soup.find('atchBldArea').get_text().strip()	# 부속건축물면적(㎡)</v>
      </c>
      <c r="G53" t="str">
        <f t="shared" si="4"/>
        <v>'atchBldArea': atchBldArea,</v>
      </c>
      <c r="H53" t="str">
        <f t="shared" ca="1" si="3"/>
        <v xml:space="preserve">	atchBldArea	VARCHAR(100)	null	comment '부속건축물면적(㎡)',</v>
      </c>
    </row>
    <row r="54" spans="1:8" x14ac:dyDescent="0.3">
      <c r="A54" t="s">
        <v>213</v>
      </c>
      <c r="B54" t="s">
        <v>214</v>
      </c>
      <c r="C54" t="s">
        <v>103</v>
      </c>
      <c r="D54" t="str">
        <f t="shared" si="0"/>
        <v>VARCHAR(100)</v>
      </c>
      <c r="E54" t="str">
        <f t="shared" si="1"/>
        <v>'totDongTotArea': None,</v>
      </c>
      <c r="F54" t="str">
        <f t="shared" si="2"/>
        <v>totDongTotArea = soup.find('totDongTotArea').get_text().strip()	# 총동연면적(㎡)</v>
      </c>
      <c r="G54" t="str">
        <f t="shared" si="4"/>
        <v>'totDongTotArea': totDongTotArea,</v>
      </c>
      <c r="H54" t="str">
        <f t="shared" ca="1" si="3"/>
        <v xml:space="preserve">	totDongTotArea	VARCHAR(100)	null	comment '총동연면적(㎡)',</v>
      </c>
    </row>
    <row r="55" spans="1:8" x14ac:dyDescent="0.3">
      <c r="A55" t="s">
        <v>134</v>
      </c>
      <c r="B55" t="s">
        <v>135</v>
      </c>
      <c r="C55" t="s">
        <v>136</v>
      </c>
      <c r="D55" t="str">
        <f t="shared" si="0"/>
        <v>VARCHAR(6)</v>
      </c>
      <c r="E55" t="str">
        <f t="shared" si="1"/>
        <v>'indrMechUtcnt': None,</v>
      </c>
      <c r="F55" t="str">
        <f t="shared" si="2"/>
        <v>indrMechUtcnt = soup.find('indrMechUtcnt').get_text().strip()	# 옥내기계식대수(대)</v>
      </c>
      <c r="G55" t="str">
        <f t="shared" si="4"/>
        <v>'indrMechUtcnt': indrMechUtcnt,</v>
      </c>
      <c r="H55" t="str">
        <f t="shared" ca="1" si="3"/>
        <v xml:space="preserve">	indrMechUtcnt	VARCHAR(6)	null	comment '옥내기계식대수(대)',</v>
      </c>
    </row>
    <row r="56" spans="1:8" x14ac:dyDescent="0.3">
      <c r="A56" t="s">
        <v>137</v>
      </c>
      <c r="B56" t="s">
        <v>138</v>
      </c>
      <c r="C56" t="s">
        <v>103</v>
      </c>
      <c r="D56" t="str">
        <f t="shared" si="0"/>
        <v>VARCHAR(100)</v>
      </c>
      <c r="E56" t="str">
        <f t="shared" si="1"/>
        <v>'indrMechArea': None,</v>
      </c>
      <c r="F56" t="str">
        <f t="shared" si="2"/>
        <v>indrMechArea = soup.find('indrMechArea').get_text().strip()	# 옥내기계식면적(㎡)</v>
      </c>
      <c r="G56" t="str">
        <f t="shared" si="4"/>
        <v>'indrMechArea': indrMechArea,</v>
      </c>
      <c r="H56" t="str">
        <f t="shared" ca="1" si="3"/>
        <v xml:space="preserve">	indrMechArea	VARCHAR(100)	null	comment '옥내기계식면적(㎡)',</v>
      </c>
    </row>
    <row r="57" spans="1:8" x14ac:dyDescent="0.3">
      <c r="A57" t="s">
        <v>139</v>
      </c>
      <c r="B57" t="s">
        <v>140</v>
      </c>
      <c r="C57" t="s">
        <v>136</v>
      </c>
      <c r="D57" t="str">
        <f t="shared" si="0"/>
        <v>VARCHAR(6)</v>
      </c>
      <c r="E57" t="str">
        <f t="shared" si="1"/>
        <v>'oudrMechUtcnt': None,</v>
      </c>
      <c r="F57" t="str">
        <f t="shared" si="2"/>
        <v>oudrMechUtcnt = soup.find('oudrMechUtcnt').get_text().strip()	# 옥외기계식대수(대)</v>
      </c>
      <c r="G57" t="str">
        <f t="shared" si="4"/>
        <v>'oudrMechUtcnt': oudrMechUtcnt,</v>
      </c>
      <c r="H57" t="str">
        <f t="shared" ca="1" si="3"/>
        <v xml:space="preserve">	oudrMechUtcnt	VARCHAR(6)	null	comment '옥외기계식대수(대)',</v>
      </c>
    </row>
    <row r="58" spans="1:8" x14ac:dyDescent="0.3">
      <c r="A58" t="s">
        <v>141</v>
      </c>
      <c r="B58" t="s">
        <v>142</v>
      </c>
      <c r="C58" t="s">
        <v>103</v>
      </c>
      <c r="D58" t="str">
        <f t="shared" si="0"/>
        <v>VARCHAR(100)</v>
      </c>
      <c r="E58" t="str">
        <f t="shared" si="1"/>
        <v>'oudrMechArea': None,</v>
      </c>
      <c r="F58" t="str">
        <f t="shared" si="2"/>
        <v>oudrMechArea = soup.find('oudrMechArea').get_text().strip()	# 옥외기계식면적(㎡)</v>
      </c>
      <c r="G58" t="str">
        <f t="shared" si="4"/>
        <v>'oudrMechArea': oudrMechArea,</v>
      </c>
      <c r="H58" t="str">
        <f t="shared" ca="1" si="3"/>
        <v xml:space="preserve">	oudrMechArea	VARCHAR(100)	null	comment '옥외기계식면적(㎡)',</v>
      </c>
    </row>
    <row r="59" spans="1:8" x14ac:dyDescent="0.3">
      <c r="A59" t="s">
        <v>143</v>
      </c>
      <c r="B59" t="s">
        <v>144</v>
      </c>
      <c r="C59" t="s">
        <v>136</v>
      </c>
      <c r="D59" t="str">
        <f t="shared" si="0"/>
        <v>VARCHAR(6)</v>
      </c>
      <c r="E59" t="str">
        <f t="shared" si="1"/>
        <v>'indrAutoUtcnt': None,</v>
      </c>
      <c r="F59" t="str">
        <f t="shared" si="2"/>
        <v>indrAutoUtcnt = soup.find('indrAutoUtcnt').get_text().strip()	# 옥내자주식대수(대)</v>
      </c>
      <c r="G59" t="str">
        <f t="shared" si="4"/>
        <v>'indrAutoUtcnt': indrAutoUtcnt,</v>
      </c>
      <c r="H59" t="str">
        <f t="shared" ca="1" si="3"/>
        <v xml:space="preserve">	indrAutoUtcnt	VARCHAR(6)	null	comment '옥내자주식대수(대)',</v>
      </c>
    </row>
    <row r="60" spans="1:8" x14ac:dyDescent="0.3">
      <c r="A60" t="s">
        <v>145</v>
      </c>
      <c r="B60" t="s">
        <v>146</v>
      </c>
      <c r="C60" t="s">
        <v>103</v>
      </c>
      <c r="D60" t="str">
        <f t="shared" si="0"/>
        <v>VARCHAR(100)</v>
      </c>
      <c r="E60" t="str">
        <f t="shared" si="1"/>
        <v>'indrAutoArea': None,</v>
      </c>
      <c r="F60" t="str">
        <f t="shared" si="2"/>
        <v>indrAutoArea = soup.find('indrAutoArea').get_text().strip()	# 옥내자주식면적(㎡)</v>
      </c>
      <c r="G60" t="str">
        <f t="shared" si="4"/>
        <v>'indrAutoArea': indrAutoArea,</v>
      </c>
      <c r="H60" t="str">
        <f t="shared" ca="1" si="3"/>
        <v xml:space="preserve">	indrAutoArea	VARCHAR(100)	null	comment '옥내자주식면적(㎡)',</v>
      </c>
    </row>
    <row r="61" spans="1:8" x14ac:dyDescent="0.3">
      <c r="A61" t="s">
        <v>147</v>
      </c>
      <c r="B61" t="s">
        <v>148</v>
      </c>
      <c r="C61" t="s">
        <v>136</v>
      </c>
      <c r="D61" t="str">
        <f t="shared" si="0"/>
        <v>VARCHAR(6)</v>
      </c>
      <c r="E61" t="str">
        <f t="shared" si="1"/>
        <v>'oudrAutoUtcnt': None,</v>
      </c>
      <c r="F61" t="str">
        <f t="shared" si="2"/>
        <v>oudrAutoUtcnt = soup.find('oudrAutoUtcnt').get_text().strip()	# 옥외자주식대수(대)</v>
      </c>
      <c r="G61" t="str">
        <f t="shared" si="4"/>
        <v>'oudrAutoUtcnt': oudrAutoUtcnt,</v>
      </c>
      <c r="H61" t="str">
        <f t="shared" ca="1" si="3"/>
        <v xml:space="preserve">	oudrAutoUtcnt	VARCHAR(6)	null	comment '옥외자주식대수(대)',</v>
      </c>
    </row>
    <row r="62" spans="1:8" x14ac:dyDescent="0.3">
      <c r="A62" t="s">
        <v>149</v>
      </c>
      <c r="B62" t="s">
        <v>150</v>
      </c>
      <c r="C62" t="s">
        <v>103</v>
      </c>
      <c r="D62" t="str">
        <f t="shared" si="0"/>
        <v>VARCHAR(100)</v>
      </c>
      <c r="E62" t="str">
        <f t="shared" si="1"/>
        <v>'oudrAutoArea': None,</v>
      </c>
      <c r="F62" t="str">
        <f t="shared" si="2"/>
        <v>oudrAutoArea = soup.find('oudrAutoArea').get_text().strip()	# 옥외자주식면적(㎡)</v>
      </c>
      <c r="G62" t="str">
        <f t="shared" si="4"/>
        <v>'oudrAutoArea': oudrAutoArea,</v>
      </c>
      <c r="H62" t="str">
        <f t="shared" ca="1" si="3"/>
        <v xml:space="preserve">	oudrAutoArea	VARCHAR(100)	null	comment '옥외자주식면적(㎡)',</v>
      </c>
    </row>
    <row r="63" spans="1:8" x14ac:dyDescent="0.3">
      <c r="A63" t="s">
        <v>151</v>
      </c>
      <c r="B63" t="s">
        <v>152</v>
      </c>
      <c r="C63" t="s">
        <v>73</v>
      </c>
      <c r="D63" t="str">
        <f t="shared" si="0"/>
        <v>VARCHAR(8)</v>
      </c>
      <c r="E63" t="str">
        <f t="shared" si="1"/>
        <v>'pmsDay': None,</v>
      </c>
      <c r="F63" t="str">
        <f t="shared" si="2"/>
        <v>pmsDay = soup.find('pmsDay').get_text().strip()	# 허가일</v>
      </c>
      <c r="G63" t="str">
        <f t="shared" si="4"/>
        <v>'pmsDay': pmsDay,</v>
      </c>
      <c r="H63" t="str">
        <f t="shared" ca="1" si="3"/>
        <v xml:space="preserve">	pmsDay	VARCHAR(8)	null	comment '허가일',</v>
      </c>
    </row>
    <row r="64" spans="1:8" x14ac:dyDescent="0.3">
      <c r="A64" t="s">
        <v>153</v>
      </c>
      <c r="B64" t="s">
        <v>154</v>
      </c>
      <c r="C64" t="s">
        <v>73</v>
      </c>
      <c r="D64" t="str">
        <f t="shared" si="0"/>
        <v>VARCHAR(8)</v>
      </c>
      <c r="E64" t="str">
        <f t="shared" si="1"/>
        <v>'stcnsDay': None,</v>
      </c>
      <c r="F64" t="str">
        <f t="shared" si="2"/>
        <v>stcnsDay = soup.find('stcnsDay').get_text().strip()	# 착공일</v>
      </c>
      <c r="G64" t="str">
        <f t="shared" si="4"/>
        <v>'stcnsDay': stcnsDay,</v>
      </c>
      <c r="H64" t="str">
        <f t="shared" ca="1" si="3"/>
        <v xml:space="preserve">	stcnsDay	VARCHAR(8)	null	comment '착공일',</v>
      </c>
    </row>
    <row r="65" spans="1:8" x14ac:dyDescent="0.3">
      <c r="A65" t="s">
        <v>155</v>
      </c>
      <c r="B65" t="s">
        <v>156</v>
      </c>
      <c r="C65" t="s">
        <v>73</v>
      </c>
      <c r="D65" t="str">
        <f t="shared" si="0"/>
        <v>VARCHAR(8)</v>
      </c>
      <c r="E65" t="str">
        <f t="shared" si="1"/>
        <v>'useAprDay': None,</v>
      </c>
      <c r="F65" t="str">
        <f t="shared" si="2"/>
        <v>useAprDay = soup.find('useAprDay').get_text().strip()	# 사용승인일</v>
      </c>
      <c r="G65" t="str">
        <f t="shared" si="4"/>
        <v>'useAprDay': useAprDay,</v>
      </c>
      <c r="H65" t="str">
        <f t="shared" ca="1" si="3"/>
        <v xml:space="preserve">	useAprDay	VARCHAR(8)	null	comment '사용승인일',</v>
      </c>
    </row>
    <row r="66" spans="1:8" x14ac:dyDescent="0.3">
      <c r="A66" t="s">
        <v>157</v>
      </c>
      <c r="B66" t="s">
        <v>158</v>
      </c>
      <c r="C66" t="s">
        <v>66</v>
      </c>
      <c r="D66" t="str">
        <f t="shared" si="0"/>
        <v>VARCHAR(4)</v>
      </c>
      <c r="E66" t="str">
        <f t="shared" si="1"/>
        <v>'pmsnoYear': None,</v>
      </c>
      <c r="F66" t="str">
        <f t="shared" si="2"/>
        <v>pmsnoYear = soup.find('pmsnoYear').get_text().strip()	# 허가번호년</v>
      </c>
      <c r="G66" t="str">
        <f t="shared" si="4"/>
        <v>'pmsnoYear': pmsnoYear,</v>
      </c>
      <c r="H66" t="str">
        <f t="shared" ca="1" si="3"/>
        <v xml:space="preserve">	pmsnoYear	VARCHAR(4)	null	comment '허가번호년',</v>
      </c>
    </row>
    <row r="67" spans="1:8" x14ac:dyDescent="0.3">
      <c r="A67" t="s">
        <v>159</v>
      </c>
      <c r="B67" t="s">
        <v>160</v>
      </c>
      <c r="C67" t="s">
        <v>161</v>
      </c>
      <c r="D67" t="str">
        <f t="shared" si="0"/>
        <v>VARCHAR(7)</v>
      </c>
      <c r="E67" t="str">
        <f t="shared" si="1"/>
        <v>'pmsnoKikCd': None,</v>
      </c>
      <c r="F67" t="str">
        <f t="shared" si="2"/>
        <v>pmsnoKikCd = soup.find('pmsnoKikCd').get_text().strip()	# 허가번호기관코드</v>
      </c>
      <c r="G67" t="str">
        <f t="shared" si="4"/>
        <v>'pmsnoKikCd': pmsnoKikCd,</v>
      </c>
      <c r="H67" t="str">
        <f t="shared" ca="1" si="3"/>
        <v xml:space="preserve">	pmsnoKikCd	VARCHAR(7)	null	comment '허가번호기관코드',</v>
      </c>
    </row>
    <row r="68" spans="1:8" x14ac:dyDescent="0.3">
      <c r="A68" t="s">
        <v>162</v>
      </c>
      <c r="B68" t="s">
        <v>163</v>
      </c>
      <c r="C68" t="s">
        <v>69</v>
      </c>
      <c r="D68" t="str">
        <f t="shared" ref="D68:D83" si="5">SUBSTITUTE("VARCHAR"&amp;MID(C68,FIND("(",C68),LEN(C68)),"19,9","100")</f>
        <v>VARCHAR(100)</v>
      </c>
      <c r="E68" t="str">
        <f t="shared" ref="E68:E69" si="6">IF(OR(A68="management_number",A68="totalCount"),"'"&amp;A68&amp;"': "&amp;A68&amp;",","'"&amp;A68&amp;"': None,")</f>
        <v>'pmsnoKikCdNm': None,</v>
      </c>
      <c r="F68" t="str">
        <f t="shared" ref="F68:F69" si="7">A68&amp;" = "&amp;"soup.find('"&amp;A68&amp;"').get_text().strip()"&amp;CHAR(9)&amp;"# "&amp;B68</f>
        <v>pmsnoKikCdNm = soup.find('pmsnoKikCdNm').get_text().strip()	# 허가번호기관코드명</v>
      </c>
      <c r="G68" t="str">
        <f t="shared" si="4"/>
        <v>'pmsnoKikCdNm': pmsnoKikCdNm,</v>
      </c>
      <c r="H68" t="str">
        <f t="shared" ref="H68:H83" ca="1" si="8">IF(A68="management_number","create table "&amp;MID(CELL("filename",A68),FIND("]",CELL("filename",A68))+1,100)&amp;CHAR(10)&amp;"("&amp;CHAR(10)&amp;CHAR(9)&amp;A68&amp;CHAR(9)&amp;D68&amp;CHAR(9)&amp;"not null"&amp;CHAR(9)&amp;"comment '"&amp;B68&amp;"',",IF(A68="update_month",CHAR(9)&amp;A68&amp;CHAR(9)&amp;D68&amp;CHAR(9)&amp;"not null"&amp;CHAR(9)&amp;"comment '"&amp;B68&amp;"'"&amp;CHAR(10)&amp;") DEFAULT CHARSET=utf8 COLLATE=utf8_general_ci COMMENT='"&amp;$I$1&amp;"';",CHAR(9)&amp;A68&amp;CHAR(9)&amp;D68&amp;CHAR(9)&amp;"null"&amp;CHAR(9)&amp;"comment '"&amp;B68&amp;"',"))</f>
        <v xml:space="preserve">	pmsnoKikCdNm	VARCHAR(100)	null	comment '허가번호기관코드명',</v>
      </c>
    </row>
    <row r="69" spans="1:8" x14ac:dyDescent="0.3">
      <c r="A69" t="s">
        <v>164</v>
      </c>
      <c r="B69" t="s">
        <v>165</v>
      </c>
      <c r="C69" t="s">
        <v>66</v>
      </c>
      <c r="D69" t="str">
        <f t="shared" si="5"/>
        <v>VARCHAR(4)</v>
      </c>
      <c r="E69" t="str">
        <f t="shared" si="6"/>
        <v>'pmsnoGbCd': None,</v>
      </c>
      <c r="F69" t="str">
        <f t="shared" si="7"/>
        <v>pmsnoGbCd = soup.find('pmsnoGbCd').get_text().strip()	# 허가번호구분코드</v>
      </c>
      <c r="G69" t="str">
        <f t="shared" ref="G69" si="9">"'"&amp;A69&amp;"': "&amp;A69&amp;","</f>
        <v>'pmsnoGbCd': pmsnoGbCd,</v>
      </c>
      <c r="H69" t="str">
        <f t="shared" ca="1" si="8"/>
        <v xml:space="preserve">	pmsnoGbCd	VARCHAR(4)	null	comment '허가번호구분코드',</v>
      </c>
    </row>
    <row r="70" spans="1:8" x14ac:dyDescent="0.3">
      <c r="A70" t="s">
        <v>166</v>
      </c>
      <c r="B70" t="s">
        <v>167</v>
      </c>
      <c r="C70" t="s">
        <v>69</v>
      </c>
      <c r="D70" t="str">
        <f t="shared" si="5"/>
        <v>VARCHAR(100)</v>
      </c>
      <c r="E70" t="str">
        <f t="shared" ref="E70:E83" si="10">IF(OR(A70="management_number",A70="totalCount"),"'"&amp;A70&amp;"': "&amp;A70&amp;",","'"&amp;A70&amp;"': None,")</f>
        <v>'pmsnoGbCdNm': None,</v>
      </c>
      <c r="F70" t="str">
        <f t="shared" ref="F70:F83" si="11">A70&amp;" = "&amp;"soup.find('"&amp;A70&amp;"').get_text().strip()"&amp;CHAR(9)&amp;"# "&amp;B70</f>
        <v>pmsnoGbCdNm = soup.find('pmsnoGbCdNm').get_text().strip()	# 허가번호구분코드명</v>
      </c>
      <c r="G70" t="str">
        <f t="shared" ref="G70:G83" si="12">"'"&amp;A70&amp;"': "&amp;A70&amp;","</f>
        <v>'pmsnoGbCdNm': pmsnoGbCdNm,</v>
      </c>
      <c r="H70" t="str">
        <f t="shared" ca="1" si="8"/>
        <v xml:space="preserve">	pmsnoGbCdNm	VARCHAR(100)	null	comment '허가번호구분코드명',</v>
      </c>
    </row>
    <row r="71" spans="1:8" x14ac:dyDescent="0.3">
      <c r="A71" t="s">
        <v>168</v>
      </c>
      <c r="B71" t="s">
        <v>169</v>
      </c>
      <c r="C71" t="s">
        <v>71</v>
      </c>
      <c r="D71" t="str">
        <f t="shared" si="5"/>
        <v>VARCHAR(5)</v>
      </c>
      <c r="E71" t="str">
        <f t="shared" si="10"/>
        <v>'hoCnt': None,</v>
      </c>
      <c r="F71" t="str">
        <f t="shared" si="11"/>
        <v>hoCnt = soup.find('hoCnt').get_text().strip()	# 호수(호)</v>
      </c>
      <c r="G71" t="str">
        <f t="shared" si="12"/>
        <v>'hoCnt': hoCnt,</v>
      </c>
      <c r="H71" t="str">
        <f t="shared" ca="1" si="8"/>
        <v xml:space="preserve">	hoCnt	VARCHAR(5)	null	comment '호수(호)',</v>
      </c>
    </row>
    <row r="72" spans="1:8" x14ac:dyDescent="0.3">
      <c r="A72" t="s">
        <v>170</v>
      </c>
      <c r="B72" t="s">
        <v>171</v>
      </c>
      <c r="C72" t="s">
        <v>66</v>
      </c>
      <c r="D72" t="str">
        <f t="shared" si="5"/>
        <v>VARCHAR(4)</v>
      </c>
      <c r="E72" t="str">
        <f t="shared" si="10"/>
        <v>'engrGrade': None,</v>
      </c>
      <c r="F72" t="str">
        <f t="shared" si="11"/>
        <v>engrGrade = soup.find('engrGrade').get_text().strip()	# 에너지효율등급</v>
      </c>
      <c r="G72" t="str">
        <f t="shared" si="12"/>
        <v>'engrGrade': engrGrade,</v>
      </c>
      <c r="H72" t="str">
        <f t="shared" ca="1" si="8"/>
        <v xml:space="preserve">	engrGrade	VARCHAR(4)	null	comment '에너지효율등급',</v>
      </c>
    </row>
    <row r="73" spans="1:8" x14ac:dyDescent="0.3">
      <c r="A73" t="s">
        <v>172</v>
      </c>
      <c r="B73" t="s">
        <v>173</v>
      </c>
      <c r="C73" t="s">
        <v>103</v>
      </c>
      <c r="D73" t="str">
        <f t="shared" si="5"/>
        <v>VARCHAR(100)</v>
      </c>
      <c r="E73" t="str">
        <f t="shared" si="10"/>
        <v>'engrRat': None,</v>
      </c>
      <c r="F73" t="str">
        <f t="shared" si="11"/>
        <v>engrRat = soup.find('engrRat').get_text().strip()	# 에너지절감율</v>
      </c>
      <c r="G73" t="str">
        <f t="shared" si="12"/>
        <v>'engrRat': engrRat,</v>
      </c>
      <c r="H73" t="str">
        <f t="shared" ca="1" si="8"/>
        <v xml:space="preserve">	engrRat	VARCHAR(100)	null	comment '에너지절감율',</v>
      </c>
    </row>
    <row r="74" spans="1:8" x14ac:dyDescent="0.3">
      <c r="A74" t="s">
        <v>174</v>
      </c>
      <c r="B74" t="s">
        <v>175</v>
      </c>
      <c r="C74" t="s">
        <v>71</v>
      </c>
      <c r="D74" t="str">
        <f t="shared" si="5"/>
        <v>VARCHAR(5)</v>
      </c>
      <c r="E74" t="str">
        <f t="shared" si="10"/>
        <v>'engrEpi': None,</v>
      </c>
      <c r="F74" t="str">
        <f t="shared" si="11"/>
        <v>engrEpi = soup.find('engrEpi').get_text().strip()	# EPI점수</v>
      </c>
      <c r="G74" t="str">
        <f t="shared" si="12"/>
        <v>'engrEpi': engrEpi,</v>
      </c>
      <c r="H74" t="str">
        <f t="shared" ca="1" si="8"/>
        <v xml:space="preserve">	engrEpi	VARCHAR(5)	null	comment 'EPI점수',</v>
      </c>
    </row>
    <row r="75" spans="1:8" x14ac:dyDescent="0.3">
      <c r="A75" t="s">
        <v>176</v>
      </c>
      <c r="B75" t="s">
        <v>177</v>
      </c>
      <c r="C75" t="s">
        <v>65</v>
      </c>
      <c r="D75" t="str">
        <f t="shared" si="5"/>
        <v>VARCHAR(1)</v>
      </c>
      <c r="E75" t="str">
        <f t="shared" si="10"/>
        <v>'gnBldGrade': None,</v>
      </c>
      <c r="F75" t="str">
        <f t="shared" si="11"/>
        <v>gnBldGrade = soup.find('gnBldGrade').get_text().strip()	# 친환경건축물등급</v>
      </c>
      <c r="G75" t="str">
        <f t="shared" si="12"/>
        <v>'gnBldGrade': gnBldGrade,</v>
      </c>
      <c r="H75" t="str">
        <f t="shared" ca="1" si="8"/>
        <v xml:space="preserve">	gnBldGrade	VARCHAR(1)	null	comment '친환경건축물등급',</v>
      </c>
    </row>
    <row r="76" spans="1:8" x14ac:dyDescent="0.3">
      <c r="A76" t="s">
        <v>178</v>
      </c>
      <c r="B76" t="s">
        <v>179</v>
      </c>
      <c r="C76" t="s">
        <v>71</v>
      </c>
      <c r="D76" t="str">
        <f t="shared" si="5"/>
        <v>VARCHAR(5)</v>
      </c>
      <c r="E76" t="str">
        <f t="shared" si="10"/>
        <v>'gnBldCert': None,</v>
      </c>
      <c r="F76" t="str">
        <f t="shared" si="11"/>
        <v>gnBldCert = soup.find('gnBldCert').get_text().strip()	# 친환경건축물인증점수</v>
      </c>
      <c r="G76" t="str">
        <f t="shared" si="12"/>
        <v>'gnBldCert': gnBldCert,</v>
      </c>
      <c r="H76" t="str">
        <f t="shared" ca="1" si="8"/>
        <v xml:space="preserve">	gnBldCert	VARCHAR(5)	null	comment '친환경건축물인증점수',</v>
      </c>
    </row>
    <row r="77" spans="1:8" x14ac:dyDescent="0.3">
      <c r="A77" t="s">
        <v>180</v>
      </c>
      <c r="B77" t="s">
        <v>181</v>
      </c>
      <c r="C77" t="s">
        <v>65</v>
      </c>
      <c r="D77" t="str">
        <f t="shared" si="5"/>
        <v>VARCHAR(1)</v>
      </c>
      <c r="E77" t="str">
        <f t="shared" si="10"/>
        <v>'itgBldGrade': None,</v>
      </c>
      <c r="F77" t="str">
        <f t="shared" si="11"/>
        <v>itgBldGrade = soup.find('itgBldGrade').get_text().strip()	# 지능형건축물등급</v>
      </c>
      <c r="G77" t="str">
        <f t="shared" si="12"/>
        <v>'itgBldGrade': itgBldGrade,</v>
      </c>
      <c r="H77" t="str">
        <f t="shared" ca="1" si="8"/>
        <v xml:space="preserve">	itgBldGrade	VARCHAR(1)	null	comment '지능형건축물등급',</v>
      </c>
    </row>
    <row r="78" spans="1:8" x14ac:dyDescent="0.3">
      <c r="A78" t="s">
        <v>182</v>
      </c>
      <c r="B78" t="s">
        <v>183</v>
      </c>
      <c r="C78" t="s">
        <v>71</v>
      </c>
      <c r="D78" t="str">
        <f t="shared" si="5"/>
        <v>VARCHAR(5)</v>
      </c>
      <c r="E78" t="str">
        <f t="shared" si="10"/>
        <v>'itgBldCert': None,</v>
      </c>
      <c r="F78" t="str">
        <f t="shared" si="11"/>
        <v>itgBldCert = soup.find('itgBldCert').get_text().strip()	# 지능형건축물인증점수</v>
      </c>
      <c r="G78" t="str">
        <f t="shared" si="12"/>
        <v>'itgBldCert': itgBldCert,</v>
      </c>
      <c r="H78" t="str">
        <f t="shared" ca="1" si="8"/>
        <v xml:space="preserve">	itgBldCert	VARCHAR(5)	null	comment '지능형건축물인증점수',</v>
      </c>
    </row>
    <row r="79" spans="1:8" x14ac:dyDescent="0.3">
      <c r="A79" t="s">
        <v>30</v>
      </c>
      <c r="B79" t="s">
        <v>61</v>
      </c>
      <c r="C79" t="s">
        <v>73</v>
      </c>
      <c r="D79" t="str">
        <f t="shared" si="5"/>
        <v>VARCHAR(8)</v>
      </c>
      <c r="E79" t="str">
        <f t="shared" si="10"/>
        <v>'crtnDay': None,</v>
      </c>
      <c r="F79" t="str">
        <f t="shared" si="11"/>
        <v>crtnDay = soup.find('crtnDay').get_text().strip()	# 생성일자</v>
      </c>
      <c r="G79" t="str">
        <f t="shared" si="12"/>
        <v>'crtnDay': crtnDay,</v>
      </c>
      <c r="H79" t="str">
        <f t="shared" ca="1" si="8"/>
        <v xml:space="preserve">	crtnDay	VARCHAR(8)	null	comment '생성일자',</v>
      </c>
    </row>
    <row r="80" spans="1:8" x14ac:dyDescent="0.3">
      <c r="A80" t="s">
        <v>215</v>
      </c>
      <c r="B80" t="s">
        <v>216</v>
      </c>
      <c r="C80" t="s">
        <v>90</v>
      </c>
      <c r="D80" t="str">
        <f t="shared" si="5"/>
        <v>VARCHAR(1)</v>
      </c>
      <c r="E80" t="str">
        <f t="shared" si="10"/>
        <v>'rserthqkDsgnApplyYn': None,</v>
      </c>
      <c r="F80" t="str">
        <f t="shared" si="11"/>
        <v>rserthqkDsgnApplyYn = soup.find('rserthqkDsgnApplyYn').get_text().strip()	# 내진 설계 적용 여부</v>
      </c>
      <c r="G80" t="str">
        <f t="shared" si="12"/>
        <v>'rserthqkDsgnApplyYn': rserthqkDsgnApplyYn,</v>
      </c>
      <c r="H80" t="str">
        <f t="shared" ca="1" si="8"/>
        <v xml:space="preserve">	rserthqkDsgnApplyYn	VARCHAR(1)	null	comment '내진 설계 적용 여부',</v>
      </c>
    </row>
    <row r="81" spans="1:8" x14ac:dyDescent="0.3">
      <c r="A81" t="s">
        <v>217</v>
      </c>
      <c r="B81" t="s">
        <v>218</v>
      </c>
      <c r="C81" t="s">
        <v>86</v>
      </c>
      <c r="D81" t="str">
        <f t="shared" si="5"/>
        <v>VARCHAR(200)</v>
      </c>
      <c r="E81" t="str">
        <f t="shared" si="10"/>
        <v>'rserthqkAblty': None,</v>
      </c>
      <c r="F81" t="str">
        <f t="shared" si="11"/>
        <v>rserthqkAblty = soup.find('rserthqkAblty').get_text().strip()	# 내진 능력</v>
      </c>
      <c r="G81" t="str">
        <f t="shared" si="12"/>
        <v>'rserthqkAblty': rserthqkAblty,</v>
      </c>
      <c r="H81" t="str">
        <f t="shared" ca="1" si="8"/>
        <v xml:space="preserve">	rserthqkAblty	VARCHAR(200)	null	comment '내진 능력',</v>
      </c>
    </row>
    <row r="82" spans="1:8" x14ac:dyDescent="0.3">
      <c r="A82" t="s">
        <v>79</v>
      </c>
      <c r="B82" t="s">
        <v>80</v>
      </c>
      <c r="C82" t="s">
        <v>81</v>
      </c>
      <c r="D82" t="str">
        <f t="shared" si="5"/>
        <v>VARCHAR(10)</v>
      </c>
      <c r="E82" t="str">
        <f t="shared" si="10"/>
        <v>'totalCount': totalCount,</v>
      </c>
      <c r="F82" t="str">
        <f t="shared" si="11"/>
        <v>totalCount = soup.find('totalCount').get_text().strip()	# 전체갯수</v>
      </c>
      <c r="G82" t="str">
        <f t="shared" si="12"/>
        <v>'totalCount': totalCount,</v>
      </c>
      <c r="H82" t="str">
        <f t="shared" ca="1" si="8"/>
        <v xml:space="preserve">	totalCount	VARCHAR(10)	null	comment '전체갯수',</v>
      </c>
    </row>
    <row r="83" spans="1:8" x14ac:dyDescent="0.3">
      <c r="A83" t="s">
        <v>351</v>
      </c>
      <c r="B83" t="s">
        <v>350</v>
      </c>
      <c r="C83" t="s">
        <v>88</v>
      </c>
      <c r="D83" t="str">
        <f t="shared" si="5"/>
        <v>VARCHAR(4)</v>
      </c>
      <c r="E83" t="str">
        <f t="shared" si="10"/>
        <v>'update_month': None,</v>
      </c>
      <c r="F83" t="str">
        <f t="shared" si="11"/>
        <v>update_month = soup.find('update_month').get_text().strip()	# 업데이트월</v>
      </c>
      <c r="G83" t="str">
        <f t="shared" si="12"/>
        <v>'update_month': update_month,</v>
      </c>
      <c r="H83" t="str">
        <f t="shared" ca="1" si="8"/>
        <v xml:space="preserve">	update_month	VARCHAR(4)	not null	comment '업데이트월'
) DEFAULT CHARSET=utf8 COLLATE=utf8_general_ci COMMENT='건축물대장 표제부 조회';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63978-319D-445B-AD8D-F33EB30E1514}">
  <sheetPr codeName="Sheet4"/>
  <dimension ref="A1:I39"/>
  <sheetViews>
    <sheetView workbookViewId="0">
      <selection activeCell="G2" sqref="G2:G39"/>
    </sheetView>
  </sheetViews>
  <sheetFormatPr defaultRowHeight="16.5" x14ac:dyDescent="0.3"/>
  <cols>
    <col min="1" max="1" width="17.125" bestFit="1" customWidth="1"/>
    <col min="2" max="2" width="21.75" bestFit="1" customWidth="1"/>
    <col min="3" max="3" width="16" bestFit="1" customWidth="1"/>
    <col min="4" max="4" width="16" customWidth="1"/>
    <col min="5" max="5" width="13.75" customWidth="1"/>
  </cols>
  <sheetData>
    <row r="1" spans="1:9" x14ac:dyDescent="0.3">
      <c r="A1" t="s">
        <v>74</v>
      </c>
      <c r="B1" t="s">
        <v>75</v>
      </c>
      <c r="C1" t="s">
        <v>76</v>
      </c>
      <c r="D1" t="s">
        <v>358</v>
      </c>
      <c r="E1" t="s">
        <v>96</v>
      </c>
      <c r="F1" t="s">
        <v>77</v>
      </c>
      <c r="G1" t="s">
        <v>78</v>
      </c>
      <c r="H1" t="s">
        <v>82</v>
      </c>
      <c r="I1" t="s">
        <v>245</v>
      </c>
    </row>
    <row r="2" spans="1:9" x14ac:dyDescent="0.3">
      <c r="A2" t="s">
        <v>393</v>
      </c>
      <c r="B2" t="s">
        <v>394</v>
      </c>
      <c r="C2" t="s">
        <v>389</v>
      </c>
      <c r="E2" t="str">
        <f>IF(OR(A2="management_number",A2="totalCount", A2="management_key"),"'"&amp;A2&amp;"': "&amp;A2&amp;",","'"&amp;A2&amp;"': None,")</f>
        <v>'management_key': management_key,</v>
      </c>
      <c r="F2" t="str">
        <f>A2&amp;" = "&amp;"soup.find('"&amp;A2&amp;"').get_text().strip()"&amp;CHAR(9)&amp;"# "&amp;B2</f>
        <v>management_key = soup.find('management_key').get_text().strip()	# 관리번호+읍면동일련번호</v>
      </c>
      <c r="G2" t="str">
        <f>"'"&amp;A2&amp;"': "&amp;A2&amp;","</f>
        <v>'management_key': management_key,</v>
      </c>
      <c r="H2" t="str">
        <f ca="1">IF(A2="management_number","create table "&amp;MID(CELL("filename",A2),FIND("]",CELL("filename",A2))+1,100)&amp;CHAR(10)&amp;"("&amp;CHAR(10)&amp;CHAR(9)&amp;A2&amp;CHAR(9)&amp;C2&amp;CHAR(9)&amp;"not null"&amp;CHAR(9)&amp;"comment '"&amp;B2&amp;"',",IF(A2="update_month",CHAR(9)&amp;A2&amp;CHAR(9)&amp;C2&amp;CHAR(9)&amp;"not null"&amp;CHAR(9)&amp;"comment '"&amp;B2&amp;"'"&amp;CHAR(10)&amp;") DEFAULT CHARSET=utf8 COLLATE=utf8_general_ci COMMENT='"&amp;$H$1&amp;"';",CHAR(9)&amp;A2&amp;CHAR(9)&amp;C2&amp;CHAR(9)&amp;"null"&amp;CHAR(9)&amp;"comment '"&amp;B2&amp;"',"))</f>
        <v xml:space="preserve">	management_key	VARCHAR(30)	null	comment '관리번호+읍면동일련번호',</v>
      </c>
    </row>
    <row r="3" spans="1:9" x14ac:dyDescent="0.3">
      <c r="A3" t="s">
        <v>83</v>
      </c>
      <c r="B3" t="s">
        <v>84</v>
      </c>
      <c r="C3" t="s">
        <v>85</v>
      </c>
      <c r="D3" t="str">
        <f>SUBSTITUTE("VARCHAR"&amp;MID(C3,FIND("(",C3),LEN(C3)),"19,9","100")</f>
        <v>VARCHAR(25)</v>
      </c>
      <c r="E3" t="str">
        <f>IF(OR(A3="management_number",A3="totalCount"),"'"&amp;A3&amp;"': "&amp;A3&amp;",","'"&amp;A3&amp;"': None,")</f>
        <v>'management_number': management_number,</v>
      </c>
      <c r="F3" t="str">
        <f>A3&amp;" = "&amp;"soup.find('"&amp;A3&amp;"').get_text().strip()"&amp;CHAR(9)&amp;"# "&amp;B3</f>
        <v>management_number = soup.find('management_number').get_text().strip()	# 관리번호</v>
      </c>
      <c r="G3" t="str">
        <f>"'"&amp;A3&amp;"': "&amp;A3&amp;","</f>
        <v>'management_number': management_number,</v>
      </c>
      <c r="H3" t="str">
        <f ca="1">IF(A3="management_number","create table "&amp;MID(CELL("filename",A3),FIND("]",CELL("filename",A3))+1,100)&amp;CHAR(10)&amp;"("&amp;CHAR(10)&amp;CHAR(9)&amp;A3&amp;CHAR(9)&amp;D3&amp;CHAR(9)&amp;"not null"&amp;CHAR(9)&amp;"comment '"&amp;B3&amp;"',",IF(A3="update_month",CHAR(9)&amp;A3&amp;CHAR(9)&amp;D3&amp;CHAR(9)&amp;"not null"&amp;CHAR(9)&amp;"comment '"&amp;B3&amp;"'"&amp;CHAR(10)&amp;") DEFAULT CHARSET=utf8 COLLATE=utf8_general_ci COMMENT='"&amp;$I$1&amp;"';",CHAR(9)&amp;A3&amp;CHAR(9)&amp;D3&amp;CHAR(9)&amp;"null"&amp;CHAR(9)&amp;"comment '"&amp;B3&amp;"',"))</f>
        <v>create table getBrFlrOulnInfo
(
	management_number	VARCHAR(25)	not null	comment '관리번호',</v>
      </c>
    </row>
    <row r="4" spans="1:9" x14ac:dyDescent="0.3">
      <c r="A4" t="s">
        <v>0</v>
      </c>
      <c r="B4" t="s">
        <v>31</v>
      </c>
      <c r="C4" t="s">
        <v>62</v>
      </c>
      <c r="D4" t="str">
        <f t="shared" ref="D4:D39" si="0">SUBSTITUTE("VARCHAR"&amp;MID(C4,FIND("(",C4),LEN(C4)),"19,9","100")</f>
        <v>VARCHAR(8)</v>
      </c>
      <c r="E4" t="str">
        <f t="shared" ref="E4:E37" si="1">IF(OR(A4="management_number",A4="totalCount"),"'"&amp;A4&amp;"': "&amp;A4&amp;",","'"&amp;A4&amp;"': None,")</f>
        <v>'rnum': None,</v>
      </c>
      <c r="F4" t="str">
        <f t="shared" ref="F4:F37" si="2">A4&amp;" = "&amp;"soup.find('"&amp;A4&amp;"').get_text().strip()"&amp;CHAR(9)&amp;"# "&amp;B4</f>
        <v>rnum = soup.find('rnum').get_text().strip()	# 순번</v>
      </c>
      <c r="G4" t="str">
        <f>"'"&amp;A4&amp;"': "&amp;A4&amp;","</f>
        <v>'rnum': rnum,</v>
      </c>
      <c r="H4" t="str">
        <f t="shared" ref="H4:H39" ca="1" si="3">IF(A4="management_number","create table "&amp;MID(CELL("filename",A4),FIND("]",CELL("filename",A4))+1,100)&amp;CHAR(10)&amp;"("&amp;CHAR(10)&amp;CHAR(9)&amp;A4&amp;CHAR(9)&amp;D4&amp;CHAR(9)&amp;"not null"&amp;CHAR(9)&amp;"comment '"&amp;B4&amp;"',",IF(A4="update_month",CHAR(9)&amp;A4&amp;CHAR(9)&amp;D4&amp;CHAR(9)&amp;"not null"&amp;CHAR(9)&amp;"comment '"&amp;B4&amp;"'"&amp;CHAR(10)&amp;") DEFAULT CHARSET=utf8 COLLATE=utf8_general_ci COMMENT='"&amp;$I$1&amp;"';",CHAR(9)&amp;A4&amp;CHAR(9)&amp;D4&amp;CHAR(9)&amp;"null"&amp;CHAR(9)&amp;"comment '"&amp;B4&amp;"',"))</f>
        <v xml:space="preserve">	rnum	VARCHAR(8)	null	comment '순번',</v>
      </c>
    </row>
    <row r="5" spans="1:9" x14ac:dyDescent="0.3">
      <c r="A5" t="s">
        <v>1</v>
      </c>
      <c r="B5" t="s">
        <v>32</v>
      </c>
      <c r="C5" t="s">
        <v>63</v>
      </c>
      <c r="D5" t="str">
        <f t="shared" si="0"/>
        <v>VARCHAR(200)</v>
      </c>
      <c r="E5" t="str">
        <f t="shared" si="1"/>
        <v>'platPlc': None,</v>
      </c>
      <c r="F5" t="str">
        <f t="shared" si="2"/>
        <v>platPlc = soup.find('platPlc').get_text().strip()	# 대지위치</v>
      </c>
      <c r="G5" t="str">
        <f t="shared" ref="G5:G37" si="4">"'"&amp;A5&amp;"': "&amp;A5&amp;","</f>
        <v>'platPlc': platPlc,</v>
      </c>
      <c r="H5" t="str">
        <f t="shared" ca="1" si="3"/>
        <v xml:space="preserve">	platPlc	VARCHAR(200)	null	comment '대지위치',</v>
      </c>
    </row>
    <row r="6" spans="1:9" x14ac:dyDescent="0.3">
      <c r="A6" t="s">
        <v>2</v>
      </c>
      <c r="B6" t="s">
        <v>33</v>
      </c>
      <c r="C6" t="s">
        <v>64</v>
      </c>
      <c r="D6" t="str">
        <f t="shared" si="0"/>
        <v>VARCHAR(5)</v>
      </c>
      <c r="E6" t="str">
        <f t="shared" si="1"/>
        <v>'sigunguCd': None,</v>
      </c>
      <c r="F6" t="str">
        <f t="shared" si="2"/>
        <v>sigunguCd = soup.find('sigunguCd').get_text().strip()	# 시군구코드</v>
      </c>
      <c r="G6" t="str">
        <f t="shared" si="4"/>
        <v>'sigunguCd': sigunguCd,</v>
      </c>
      <c r="H6" t="str">
        <f t="shared" ca="1" si="3"/>
        <v xml:space="preserve">	sigunguCd	VARCHAR(5)	null	comment '시군구코드',</v>
      </c>
    </row>
    <row r="7" spans="1:9" x14ac:dyDescent="0.3">
      <c r="A7" t="s">
        <v>3</v>
      </c>
      <c r="B7" t="s">
        <v>34</v>
      </c>
      <c r="C7" t="s">
        <v>64</v>
      </c>
      <c r="D7" t="str">
        <f t="shared" si="0"/>
        <v>VARCHAR(5)</v>
      </c>
      <c r="E7" t="str">
        <f t="shared" si="1"/>
        <v>'bjdongCd': None,</v>
      </c>
      <c r="F7" t="str">
        <f t="shared" si="2"/>
        <v>bjdongCd = soup.find('bjdongCd').get_text().strip()	# 법정동코드</v>
      </c>
      <c r="G7" t="str">
        <f t="shared" si="4"/>
        <v>'bjdongCd': bjdongCd,</v>
      </c>
      <c r="H7" t="str">
        <f t="shared" ca="1" si="3"/>
        <v xml:space="preserve">	bjdongCd	VARCHAR(5)	null	comment '법정동코드',</v>
      </c>
    </row>
    <row r="8" spans="1:9" x14ac:dyDescent="0.3">
      <c r="A8" t="s">
        <v>4</v>
      </c>
      <c r="B8" t="s">
        <v>35</v>
      </c>
      <c r="C8" t="s">
        <v>65</v>
      </c>
      <c r="D8" t="str">
        <f t="shared" si="0"/>
        <v>VARCHAR(1)</v>
      </c>
      <c r="E8" t="str">
        <f t="shared" si="1"/>
        <v>'platGbCd': None,</v>
      </c>
      <c r="F8" t="str">
        <f t="shared" si="2"/>
        <v>platGbCd = soup.find('platGbCd').get_text().strip()	# 대지구분코드</v>
      </c>
      <c r="G8" t="str">
        <f t="shared" si="4"/>
        <v>'platGbCd': platGbCd,</v>
      </c>
      <c r="H8" t="str">
        <f t="shared" ca="1" si="3"/>
        <v xml:space="preserve">	platGbCd	VARCHAR(1)	null	comment '대지구분코드',</v>
      </c>
    </row>
    <row r="9" spans="1:9" x14ac:dyDescent="0.3">
      <c r="A9" t="s">
        <v>5</v>
      </c>
      <c r="B9" t="s">
        <v>36</v>
      </c>
      <c r="C9" t="s">
        <v>66</v>
      </c>
      <c r="D9" t="str">
        <f t="shared" si="0"/>
        <v>VARCHAR(4)</v>
      </c>
      <c r="E9" t="str">
        <f t="shared" si="1"/>
        <v>'bun': None,</v>
      </c>
      <c r="F9" t="str">
        <f t="shared" si="2"/>
        <v>bun = soup.find('bun').get_text().strip()	# 번</v>
      </c>
      <c r="G9" t="str">
        <f t="shared" si="4"/>
        <v>'bun': bun,</v>
      </c>
      <c r="H9" t="str">
        <f t="shared" ca="1" si="3"/>
        <v xml:space="preserve">	bun	VARCHAR(4)	null	comment '번',</v>
      </c>
    </row>
    <row r="10" spans="1:9" x14ac:dyDescent="0.3">
      <c r="A10" t="s">
        <v>6</v>
      </c>
      <c r="B10" t="s">
        <v>37</v>
      </c>
      <c r="C10" t="s">
        <v>66</v>
      </c>
      <c r="D10" t="str">
        <f t="shared" si="0"/>
        <v>VARCHAR(4)</v>
      </c>
      <c r="E10" t="str">
        <f t="shared" si="1"/>
        <v>'ji': None,</v>
      </c>
      <c r="F10" t="str">
        <f t="shared" si="2"/>
        <v>ji = soup.find('ji').get_text().strip()	# 지</v>
      </c>
      <c r="G10" t="str">
        <f t="shared" si="4"/>
        <v>'ji': ji,</v>
      </c>
      <c r="H10" t="str">
        <f t="shared" ca="1" si="3"/>
        <v xml:space="preserve">	ji	VARCHAR(4)	null	comment '지',</v>
      </c>
    </row>
    <row r="11" spans="1:9" x14ac:dyDescent="0.3">
      <c r="A11" t="s">
        <v>7</v>
      </c>
      <c r="B11" t="s">
        <v>38</v>
      </c>
      <c r="C11" t="s">
        <v>67</v>
      </c>
      <c r="D11" t="str">
        <f t="shared" si="0"/>
        <v>VARCHAR(33)</v>
      </c>
      <c r="E11" t="str">
        <f t="shared" si="1"/>
        <v>'mgmBldrgstPk': None,</v>
      </c>
      <c r="F11" t="str">
        <f t="shared" si="2"/>
        <v>mgmBldrgstPk = soup.find('mgmBldrgstPk').get_text().strip()	# 관리건축물대장PK</v>
      </c>
      <c r="G11" t="str">
        <f t="shared" si="4"/>
        <v>'mgmBldrgstPk': mgmBldrgstPk,</v>
      </c>
      <c r="H11" t="str">
        <f t="shared" ca="1" si="3"/>
        <v xml:space="preserve">	mgmBldrgstPk	VARCHAR(33)	null	comment '관리건축물대장PK',</v>
      </c>
    </row>
    <row r="12" spans="1:9" x14ac:dyDescent="0.3">
      <c r="A12" t="s">
        <v>13</v>
      </c>
      <c r="B12" t="s">
        <v>44</v>
      </c>
      <c r="C12" t="s">
        <v>63</v>
      </c>
      <c r="D12" t="str">
        <f t="shared" si="0"/>
        <v>VARCHAR(200)</v>
      </c>
      <c r="E12" t="str">
        <f t="shared" si="1"/>
        <v>'newPlatPlc': None,</v>
      </c>
      <c r="F12" t="str">
        <f t="shared" si="2"/>
        <v>newPlatPlc = soup.find('newPlatPlc').get_text().strip()	# 도로명대지위치</v>
      </c>
      <c r="G12" t="str">
        <f t="shared" si="4"/>
        <v>'newPlatPlc': newPlatPlc,</v>
      </c>
      <c r="H12" t="str">
        <f t="shared" ca="1" si="3"/>
        <v xml:space="preserve">	newPlatPlc	VARCHAR(200)	null	comment '도로명대지위치',</v>
      </c>
    </row>
    <row r="13" spans="1:9" x14ac:dyDescent="0.3">
      <c r="A13" t="s">
        <v>14</v>
      </c>
      <c r="B13" t="s">
        <v>45</v>
      </c>
      <c r="C13" t="s">
        <v>69</v>
      </c>
      <c r="D13" t="str">
        <f t="shared" si="0"/>
        <v>VARCHAR(100)</v>
      </c>
      <c r="E13" t="str">
        <f t="shared" si="1"/>
        <v>'bldNm': None,</v>
      </c>
      <c r="F13" t="str">
        <f t="shared" si="2"/>
        <v>bldNm = soup.find('bldNm').get_text().strip()	# 건물명</v>
      </c>
      <c r="G13" t="str">
        <f t="shared" si="4"/>
        <v>'bldNm': bldNm,</v>
      </c>
      <c r="H13" t="str">
        <f t="shared" ca="1" si="3"/>
        <v xml:space="preserve">	bldNm	VARCHAR(100)	null	comment '건물명',</v>
      </c>
    </row>
    <row r="14" spans="1:9" x14ac:dyDescent="0.3">
      <c r="A14" t="s">
        <v>15</v>
      </c>
      <c r="B14" t="s">
        <v>46</v>
      </c>
      <c r="C14" t="s">
        <v>63</v>
      </c>
      <c r="D14" t="str">
        <f t="shared" si="0"/>
        <v>VARCHAR(200)</v>
      </c>
      <c r="E14" t="str">
        <f t="shared" si="1"/>
        <v>'splotNm': None,</v>
      </c>
      <c r="F14" t="str">
        <f t="shared" si="2"/>
        <v>splotNm = soup.find('splotNm').get_text().strip()	# 특수지명</v>
      </c>
      <c r="G14" t="str">
        <f t="shared" si="4"/>
        <v>'splotNm': splotNm,</v>
      </c>
      <c r="H14" t="str">
        <f t="shared" ca="1" si="3"/>
        <v xml:space="preserve">	splotNm	VARCHAR(200)	null	comment '특수지명',</v>
      </c>
    </row>
    <row r="15" spans="1:9" x14ac:dyDescent="0.3">
      <c r="A15" t="s">
        <v>16</v>
      </c>
      <c r="B15" t="s">
        <v>47</v>
      </c>
      <c r="C15" t="s">
        <v>70</v>
      </c>
      <c r="D15" t="str">
        <f t="shared" si="0"/>
        <v>VARCHAR(20)</v>
      </c>
      <c r="E15" t="str">
        <f t="shared" si="1"/>
        <v>'block': None,</v>
      </c>
      <c r="F15" t="str">
        <f t="shared" si="2"/>
        <v>block = soup.find('block').get_text().strip()	# 블록</v>
      </c>
      <c r="G15" t="str">
        <f t="shared" si="4"/>
        <v>'block': block,</v>
      </c>
      <c r="H15" t="str">
        <f t="shared" ca="1" si="3"/>
        <v xml:space="preserve">	block	VARCHAR(20)	null	comment '블록',</v>
      </c>
    </row>
    <row r="16" spans="1:9" x14ac:dyDescent="0.3">
      <c r="A16" t="s">
        <v>17</v>
      </c>
      <c r="B16" t="s">
        <v>48</v>
      </c>
      <c r="C16" t="s">
        <v>70</v>
      </c>
      <c r="D16" t="str">
        <f t="shared" si="0"/>
        <v>VARCHAR(20)</v>
      </c>
      <c r="E16" t="str">
        <f t="shared" si="1"/>
        <v>'lot': None,</v>
      </c>
      <c r="F16" t="str">
        <f t="shared" si="2"/>
        <v>lot = soup.find('lot').get_text().strip()	# 로트</v>
      </c>
      <c r="G16" t="str">
        <f t="shared" si="4"/>
        <v>'lot': lot,</v>
      </c>
      <c r="H16" t="str">
        <f t="shared" ca="1" si="3"/>
        <v xml:space="preserve">	lot	VARCHAR(20)	null	comment '로트',</v>
      </c>
    </row>
    <row r="17" spans="1:8" x14ac:dyDescent="0.3">
      <c r="A17" t="s">
        <v>19</v>
      </c>
      <c r="B17" t="s">
        <v>50</v>
      </c>
      <c r="C17" t="s">
        <v>72</v>
      </c>
      <c r="D17" t="str">
        <f t="shared" si="0"/>
        <v>VARCHAR(12)</v>
      </c>
      <c r="E17" t="str">
        <f t="shared" si="1"/>
        <v>'naRoadCd': None,</v>
      </c>
      <c r="F17" t="str">
        <f t="shared" si="2"/>
        <v>naRoadCd = soup.find('naRoadCd').get_text().strip()	# 새주소도로코드</v>
      </c>
      <c r="G17" t="str">
        <f t="shared" si="4"/>
        <v>'naRoadCd': naRoadCd,</v>
      </c>
      <c r="H17" t="str">
        <f t="shared" ca="1" si="3"/>
        <v xml:space="preserve">	naRoadCd	VARCHAR(12)	null	comment '새주소도로코드',</v>
      </c>
    </row>
    <row r="18" spans="1:8" x14ac:dyDescent="0.3">
      <c r="A18" t="s">
        <v>20</v>
      </c>
      <c r="B18" t="s">
        <v>51</v>
      </c>
      <c r="C18" t="s">
        <v>64</v>
      </c>
      <c r="D18" t="str">
        <f t="shared" si="0"/>
        <v>VARCHAR(5)</v>
      </c>
      <c r="E18" t="str">
        <f t="shared" si="1"/>
        <v>'naBjdongCd': None,</v>
      </c>
      <c r="F18" t="str">
        <f t="shared" si="2"/>
        <v>naBjdongCd = soup.find('naBjdongCd').get_text().strip()	# 새주소법정동코드</v>
      </c>
      <c r="G18" t="str">
        <f t="shared" si="4"/>
        <v>'naBjdongCd': naBjdongCd,</v>
      </c>
      <c r="H18" t="str">
        <f t="shared" ca="1" si="3"/>
        <v xml:space="preserve">	naBjdongCd	VARCHAR(5)	null	comment '새주소법정동코드',</v>
      </c>
    </row>
    <row r="19" spans="1:8" x14ac:dyDescent="0.3">
      <c r="A19" t="s">
        <v>21</v>
      </c>
      <c r="B19" t="s">
        <v>52</v>
      </c>
      <c r="C19" t="s">
        <v>68</v>
      </c>
      <c r="D19" t="str">
        <f t="shared" si="0"/>
        <v>VARCHAR(1)</v>
      </c>
      <c r="E19" t="str">
        <f t="shared" si="1"/>
        <v>'naUgrndCd': None,</v>
      </c>
      <c r="F19" t="str">
        <f t="shared" si="2"/>
        <v>naUgrndCd = soup.find('naUgrndCd').get_text().strip()	# 새주소지상지하코드</v>
      </c>
      <c r="G19" t="str">
        <f t="shared" si="4"/>
        <v>'naUgrndCd': naUgrndCd,</v>
      </c>
      <c r="H19" t="str">
        <f t="shared" ca="1" si="3"/>
        <v xml:space="preserve">	naUgrndCd	VARCHAR(1)	null	comment '새주소지상지하코드',</v>
      </c>
    </row>
    <row r="20" spans="1:8" x14ac:dyDescent="0.3">
      <c r="A20" t="s">
        <v>22</v>
      </c>
      <c r="B20" t="s">
        <v>53</v>
      </c>
      <c r="C20" t="s">
        <v>71</v>
      </c>
      <c r="D20" t="str">
        <f t="shared" si="0"/>
        <v>VARCHAR(5)</v>
      </c>
      <c r="E20" t="str">
        <f t="shared" si="1"/>
        <v>'naMainBun': None,</v>
      </c>
      <c r="F20" t="str">
        <f t="shared" si="2"/>
        <v>naMainBun = soup.find('naMainBun').get_text().strip()	# 새주소본번</v>
      </c>
      <c r="G20" t="str">
        <f t="shared" si="4"/>
        <v>'naMainBun': naMainBun,</v>
      </c>
      <c r="H20" t="str">
        <f t="shared" ca="1" si="3"/>
        <v xml:space="preserve">	naMainBun	VARCHAR(5)	null	comment '새주소본번',</v>
      </c>
    </row>
    <row r="21" spans="1:8" x14ac:dyDescent="0.3">
      <c r="A21" t="s">
        <v>23</v>
      </c>
      <c r="B21" t="s">
        <v>54</v>
      </c>
      <c r="C21" t="s">
        <v>71</v>
      </c>
      <c r="D21" t="str">
        <f t="shared" si="0"/>
        <v>VARCHAR(5)</v>
      </c>
      <c r="E21" t="str">
        <f t="shared" si="1"/>
        <v>'naSubBun': None,</v>
      </c>
      <c r="F21" t="str">
        <f t="shared" si="2"/>
        <v>naSubBun = soup.find('naSubBun').get_text().strip()	# 새주소부번</v>
      </c>
      <c r="G21" t="str">
        <f t="shared" si="4"/>
        <v>'naSubBun': naSubBun,</v>
      </c>
      <c r="H21" t="str">
        <f t="shared" ca="1" si="3"/>
        <v xml:space="preserve">	naSubBun	VARCHAR(5)	null	comment '새주소부번',</v>
      </c>
    </row>
    <row r="22" spans="1:8" x14ac:dyDescent="0.3">
      <c r="A22" t="s">
        <v>184</v>
      </c>
      <c r="B22" t="s">
        <v>185</v>
      </c>
      <c r="C22" t="s">
        <v>69</v>
      </c>
      <c r="D22" t="str">
        <f t="shared" si="0"/>
        <v>VARCHAR(100)</v>
      </c>
      <c r="E22" t="str">
        <f t="shared" si="1"/>
        <v>'dongNm': None,</v>
      </c>
      <c r="F22" t="str">
        <f t="shared" si="2"/>
        <v>dongNm = soup.find('dongNm').get_text().strip()	# 동명칭</v>
      </c>
      <c r="G22" t="str">
        <f t="shared" si="4"/>
        <v>'dongNm': dongNm,</v>
      </c>
      <c r="H22" t="str">
        <f t="shared" ca="1" si="3"/>
        <v xml:space="preserve">	dongNm	VARCHAR(100)	null	comment '동명칭',</v>
      </c>
    </row>
    <row r="23" spans="1:8" x14ac:dyDescent="0.3">
      <c r="A23" t="s">
        <v>219</v>
      </c>
      <c r="B23" t="s">
        <v>220</v>
      </c>
      <c r="C23" t="s">
        <v>198</v>
      </c>
      <c r="D23" t="str">
        <f t="shared" si="0"/>
        <v>VARCHAR(2)</v>
      </c>
      <c r="E23" t="str">
        <f t="shared" si="1"/>
        <v>'flrGbCd': None,</v>
      </c>
      <c r="F23" t="str">
        <f t="shared" si="2"/>
        <v>flrGbCd = soup.find('flrGbCd').get_text().strip()	# 층구분코드</v>
      </c>
      <c r="G23" t="str">
        <f t="shared" si="4"/>
        <v>'flrGbCd': flrGbCd,</v>
      </c>
      <c r="H23" t="str">
        <f t="shared" ca="1" si="3"/>
        <v xml:space="preserve">	flrGbCd	VARCHAR(2)	null	comment '층구분코드',</v>
      </c>
    </row>
    <row r="24" spans="1:8" x14ac:dyDescent="0.3">
      <c r="A24" t="s">
        <v>221</v>
      </c>
      <c r="B24" t="s">
        <v>222</v>
      </c>
      <c r="C24" t="s">
        <v>69</v>
      </c>
      <c r="D24" t="str">
        <f t="shared" si="0"/>
        <v>VARCHAR(100)</v>
      </c>
      <c r="E24" t="str">
        <f t="shared" si="1"/>
        <v>'flrGbCdNm': None,</v>
      </c>
      <c r="F24" t="str">
        <f t="shared" si="2"/>
        <v>flrGbCdNm = soup.find('flrGbCdNm').get_text().strip()	# 층구분코드명</v>
      </c>
      <c r="G24" t="str">
        <f t="shared" si="4"/>
        <v>'flrGbCdNm': flrGbCdNm,</v>
      </c>
      <c r="H24" t="str">
        <f t="shared" ca="1" si="3"/>
        <v xml:space="preserve">	flrGbCdNm	VARCHAR(100)	null	comment '층구분코드명',</v>
      </c>
    </row>
    <row r="25" spans="1:8" x14ac:dyDescent="0.3">
      <c r="A25" t="s">
        <v>223</v>
      </c>
      <c r="B25" t="s">
        <v>224</v>
      </c>
      <c r="C25" t="s">
        <v>225</v>
      </c>
      <c r="D25" t="str">
        <f t="shared" si="0"/>
        <v>VARCHAR(4)</v>
      </c>
      <c r="E25" t="str">
        <f t="shared" si="1"/>
        <v>'flrNo': None,</v>
      </c>
      <c r="F25" t="str">
        <f t="shared" si="2"/>
        <v>flrNo = soup.find('flrNo').get_text().strip()	# 층번호</v>
      </c>
      <c r="G25" t="str">
        <f t="shared" si="4"/>
        <v>'flrNo': flrNo,</v>
      </c>
      <c r="H25" t="str">
        <f t="shared" ca="1" si="3"/>
        <v xml:space="preserve">	flrNo	VARCHAR(4)	null	comment '층번호',</v>
      </c>
    </row>
    <row r="26" spans="1:8" x14ac:dyDescent="0.3">
      <c r="A26" t="s">
        <v>226</v>
      </c>
      <c r="B26" t="s">
        <v>227</v>
      </c>
      <c r="C26" t="s">
        <v>69</v>
      </c>
      <c r="D26" t="str">
        <f t="shared" si="0"/>
        <v>VARCHAR(100)</v>
      </c>
      <c r="E26" t="str">
        <f t="shared" si="1"/>
        <v>'flrNoNm': None,</v>
      </c>
      <c r="F26" t="str">
        <f t="shared" si="2"/>
        <v>flrNoNm = soup.find('flrNoNm').get_text().strip()	# 층번호명</v>
      </c>
      <c r="G26" t="str">
        <f t="shared" si="4"/>
        <v>'flrNoNm': flrNoNm,</v>
      </c>
      <c r="H26" t="str">
        <f t="shared" ca="1" si="3"/>
        <v xml:space="preserve">	flrNoNm	VARCHAR(100)	null	comment '층번호명',</v>
      </c>
    </row>
    <row r="27" spans="1:8" x14ac:dyDescent="0.3">
      <c r="A27" t="s">
        <v>190</v>
      </c>
      <c r="B27" t="s">
        <v>191</v>
      </c>
      <c r="C27" t="s">
        <v>65</v>
      </c>
      <c r="D27" t="str">
        <f t="shared" si="0"/>
        <v>VARCHAR(1)</v>
      </c>
      <c r="E27" t="str">
        <f t="shared" si="1"/>
        <v>'strctCd': None,</v>
      </c>
      <c r="F27" t="str">
        <f t="shared" si="2"/>
        <v>strctCd = soup.find('strctCd').get_text().strip()	# 구조코드</v>
      </c>
      <c r="G27" t="str">
        <f t="shared" si="4"/>
        <v>'strctCd': strctCd,</v>
      </c>
      <c r="H27" t="str">
        <f t="shared" ca="1" si="3"/>
        <v xml:space="preserve">	strctCd	VARCHAR(1)	null	comment '구조코드',</v>
      </c>
    </row>
    <row r="28" spans="1:8" x14ac:dyDescent="0.3">
      <c r="A28" t="s">
        <v>192</v>
      </c>
      <c r="B28" t="s">
        <v>193</v>
      </c>
      <c r="C28" t="s">
        <v>69</v>
      </c>
      <c r="D28" t="str">
        <f t="shared" si="0"/>
        <v>VARCHAR(100)</v>
      </c>
      <c r="E28" t="str">
        <f t="shared" si="1"/>
        <v>'strctCdNm': None,</v>
      </c>
      <c r="F28" t="str">
        <f t="shared" si="2"/>
        <v>strctCdNm = soup.find('strctCdNm').get_text().strip()	# 구조코드명</v>
      </c>
      <c r="G28" t="str">
        <f t="shared" si="4"/>
        <v>'strctCdNm': strctCdNm,</v>
      </c>
      <c r="H28" t="str">
        <f t="shared" ca="1" si="3"/>
        <v xml:space="preserve">	strctCdNm	VARCHAR(100)	null	comment '구조코드명',</v>
      </c>
    </row>
    <row r="29" spans="1:8" x14ac:dyDescent="0.3">
      <c r="A29" t="s">
        <v>194</v>
      </c>
      <c r="B29" t="s">
        <v>195</v>
      </c>
      <c r="C29" t="s">
        <v>120</v>
      </c>
      <c r="D29" t="str">
        <f t="shared" si="0"/>
        <v>VARCHAR(500)</v>
      </c>
      <c r="E29" t="str">
        <f t="shared" si="1"/>
        <v>'etcStrct': None,</v>
      </c>
      <c r="F29" t="str">
        <f t="shared" si="2"/>
        <v>etcStrct = soup.find('etcStrct').get_text().strip()	# 기타구조</v>
      </c>
      <c r="G29" t="str">
        <f t="shared" si="4"/>
        <v>'etcStrct': etcStrct,</v>
      </c>
      <c r="H29" t="str">
        <f t="shared" ca="1" si="3"/>
        <v xml:space="preserve">	etcStrct	VARCHAR(500)	null	comment '기타구조',</v>
      </c>
    </row>
    <row r="30" spans="1:8" x14ac:dyDescent="0.3">
      <c r="A30" t="s">
        <v>114</v>
      </c>
      <c r="B30" t="s">
        <v>115</v>
      </c>
      <c r="C30" t="s">
        <v>64</v>
      </c>
      <c r="D30" t="str">
        <f t="shared" si="0"/>
        <v>VARCHAR(5)</v>
      </c>
      <c r="E30" t="str">
        <f t="shared" si="1"/>
        <v>'mainPurpsCd': None,</v>
      </c>
      <c r="F30" t="str">
        <f t="shared" si="2"/>
        <v>mainPurpsCd = soup.find('mainPurpsCd').get_text().strip()	# 주용도코드</v>
      </c>
      <c r="G30" t="str">
        <f t="shared" si="4"/>
        <v>'mainPurpsCd': mainPurpsCd,</v>
      </c>
      <c r="H30" t="str">
        <f t="shared" ca="1" si="3"/>
        <v xml:space="preserve">	mainPurpsCd	VARCHAR(5)	null	comment '주용도코드',</v>
      </c>
    </row>
    <row r="31" spans="1:8" x14ac:dyDescent="0.3">
      <c r="A31" t="s">
        <v>116</v>
      </c>
      <c r="B31" t="s">
        <v>117</v>
      </c>
      <c r="C31" t="s">
        <v>69</v>
      </c>
      <c r="D31" t="str">
        <f t="shared" si="0"/>
        <v>VARCHAR(100)</v>
      </c>
      <c r="E31" t="str">
        <f t="shared" si="1"/>
        <v>'mainPurpsCdNm': None,</v>
      </c>
      <c r="F31" t="str">
        <f t="shared" si="2"/>
        <v>mainPurpsCdNm = soup.find('mainPurpsCdNm').get_text().strip()	# 주용도코드명</v>
      </c>
      <c r="G31" t="str">
        <f t="shared" si="4"/>
        <v>'mainPurpsCdNm': mainPurpsCdNm,</v>
      </c>
      <c r="H31" t="str">
        <f t="shared" ca="1" si="3"/>
        <v xml:space="preserve">	mainPurpsCdNm	VARCHAR(100)	null	comment '주용도코드명',</v>
      </c>
    </row>
    <row r="32" spans="1:8" x14ac:dyDescent="0.3">
      <c r="A32" t="s">
        <v>118</v>
      </c>
      <c r="B32" t="s">
        <v>119</v>
      </c>
      <c r="C32" t="s">
        <v>120</v>
      </c>
      <c r="D32" t="str">
        <f t="shared" si="0"/>
        <v>VARCHAR(500)</v>
      </c>
      <c r="E32" t="str">
        <f t="shared" si="1"/>
        <v>'etcPurps': None,</v>
      </c>
      <c r="F32" t="str">
        <f t="shared" si="2"/>
        <v>etcPurps = soup.find('etcPurps').get_text().strip()	# 기타용도</v>
      </c>
      <c r="G32" t="str">
        <f t="shared" si="4"/>
        <v>'etcPurps': etcPurps,</v>
      </c>
      <c r="H32" t="str">
        <f t="shared" ca="1" si="3"/>
        <v xml:space="preserve">	etcPurps	VARCHAR(500)	null	comment '기타용도',</v>
      </c>
    </row>
    <row r="33" spans="1:8" x14ac:dyDescent="0.3">
      <c r="A33" t="s">
        <v>186</v>
      </c>
      <c r="B33" t="s">
        <v>187</v>
      </c>
      <c r="C33" t="s">
        <v>65</v>
      </c>
      <c r="D33" t="str">
        <f t="shared" si="0"/>
        <v>VARCHAR(1)</v>
      </c>
      <c r="E33" t="str">
        <f t="shared" si="1"/>
        <v>'mainAtchGbCd': None,</v>
      </c>
      <c r="F33" t="str">
        <f t="shared" si="2"/>
        <v>mainAtchGbCd = soup.find('mainAtchGbCd').get_text().strip()	# 주부속구분코드</v>
      </c>
      <c r="G33" t="str">
        <f t="shared" si="4"/>
        <v>'mainAtchGbCd': mainAtchGbCd,</v>
      </c>
      <c r="H33" t="str">
        <f t="shared" ca="1" si="3"/>
        <v xml:space="preserve">	mainAtchGbCd	VARCHAR(1)	null	comment '주부속구분코드',</v>
      </c>
    </row>
    <row r="34" spans="1:8" x14ac:dyDescent="0.3">
      <c r="A34" t="s">
        <v>188</v>
      </c>
      <c r="B34" t="s">
        <v>189</v>
      </c>
      <c r="C34" t="s">
        <v>69</v>
      </c>
      <c r="D34" t="str">
        <f t="shared" si="0"/>
        <v>VARCHAR(100)</v>
      </c>
      <c r="E34" t="str">
        <f t="shared" si="1"/>
        <v>'mainAtchGbCdNm': None,</v>
      </c>
      <c r="F34" t="str">
        <f t="shared" si="2"/>
        <v>mainAtchGbCdNm = soup.find('mainAtchGbCdNm').get_text().strip()	# 주부속구분코드명</v>
      </c>
      <c r="G34" t="str">
        <f t="shared" si="4"/>
        <v>'mainAtchGbCdNm': mainAtchGbCdNm,</v>
      </c>
      <c r="H34" t="str">
        <f t="shared" ca="1" si="3"/>
        <v xml:space="preserve">	mainAtchGbCdNm	VARCHAR(100)	null	comment '주부속구분코드명',</v>
      </c>
    </row>
    <row r="35" spans="1:8" x14ac:dyDescent="0.3">
      <c r="A35" t="s">
        <v>228</v>
      </c>
      <c r="B35" t="s">
        <v>229</v>
      </c>
      <c r="C35" t="s">
        <v>103</v>
      </c>
      <c r="D35" t="str">
        <f t="shared" si="0"/>
        <v>VARCHAR(100)</v>
      </c>
      <c r="E35" t="str">
        <f t="shared" si="1"/>
        <v>'area': None,</v>
      </c>
      <c r="F35" t="str">
        <f t="shared" si="2"/>
        <v>area = soup.find('area').get_text().strip()	# 면적(㎡)</v>
      </c>
      <c r="G35" t="str">
        <f t="shared" si="4"/>
        <v>'area': area,</v>
      </c>
      <c r="H35" t="str">
        <f t="shared" ca="1" si="3"/>
        <v xml:space="preserve">	area	VARCHAR(100)	null	comment '면적(㎡)',</v>
      </c>
    </row>
    <row r="36" spans="1:8" x14ac:dyDescent="0.3">
      <c r="A36" t="s">
        <v>230</v>
      </c>
      <c r="B36" t="s">
        <v>231</v>
      </c>
      <c r="C36" t="s">
        <v>68</v>
      </c>
      <c r="D36" t="str">
        <f t="shared" si="0"/>
        <v>VARCHAR(1)</v>
      </c>
      <c r="E36" t="str">
        <f t="shared" si="1"/>
        <v>'areaExctYn': None,</v>
      </c>
      <c r="F36" t="str">
        <f t="shared" si="2"/>
        <v>areaExctYn = soup.find('areaExctYn').get_text().strip()	# 면적제외여부</v>
      </c>
      <c r="G36" t="str">
        <f t="shared" si="4"/>
        <v>'areaExctYn': areaExctYn,</v>
      </c>
      <c r="H36" t="str">
        <f t="shared" ca="1" si="3"/>
        <v xml:space="preserve">	areaExctYn	VARCHAR(1)	null	comment '면적제외여부',</v>
      </c>
    </row>
    <row r="37" spans="1:8" x14ac:dyDescent="0.3">
      <c r="A37" t="s">
        <v>30</v>
      </c>
      <c r="B37" t="s">
        <v>61</v>
      </c>
      <c r="C37" t="s">
        <v>73</v>
      </c>
      <c r="D37" t="str">
        <f t="shared" si="0"/>
        <v>VARCHAR(8)</v>
      </c>
      <c r="E37" t="str">
        <f t="shared" si="1"/>
        <v>'crtnDay': None,</v>
      </c>
      <c r="F37" t="str">
        <f t="shared" si="2"/>
        <v>crtnDay = soup.find('crtnDay').get_text().strip()	# 생성일자</v>
      </c>
      <c r="G37" t="str">
        <f t="shared" si="4"/>
        <v>'crtnDay': crtnDay,</v>
      </c>
      <c r="H37" t="str">
        <f t="shared" ca="1" si="3"/>
        <v xml:space="preserve">	crtnDay	VARCHAR(8)	null	comment '생성일자',</v>
      </c>
    </row>
    <row r="38" spans="1:8" x14ac:dyDescent="0.3">
      <c r="A38" t="s">
        <v>79</v>
      </c>
      <c r="B38" t="s">
        <v>80</v>
      </c>
      <c r="C38" t="s">
        <v>81</v>
      </c>
      <c r="D38" t="str">
        <f t="shared" si="0"/>
        <v>VARCHAR(10)</v>
      </c>
      <c r="E38" t="str">
        <f t="shared" ref="E38:E39" si="5">IF(OR(A38="management_number",A38="totalCount"),"'"&amp;A38&amp;"': "&amp;A38&amp;",","'"&amp;A38&amp;"': None,")</f>
        <v>'totalCount': totalCount,</v>
      </c>
      <c r="F38" t="str">
        <f t="shared" ref="F38:F39" si="6">A38&amp;" = "&amp;"soup.find('"&amp;A38&amp;"').get_text().strip()"&amp;CHAR(9)&amp;"# "&amp;B38</f>
        <v>totalCount = soup.find('totalCount').get_text().strip()	# 전체갯수</v>
      </c>
      <c r="G38" t="str">
        <f t="shared" ref="G38:G39" si="7">"'"&amp;A38&amp;"': "&amp;A38&amp;","</f>
        <v>'totalCount': totalCount,</v>
      </c>
      <c r="H38" t="str">
        <f t="shared" ca="1" si="3"/>
        <v xml:space="preserve">	totalCount	VARCHAR(10)	null	comment '전체갯수',</v>
      </c>
    </row>
    <row r="39" spans="1:8" x14ac:dyDescent="0.3">
      <c r="A39" t="s">
        <v>351</v>
      </c>
      <c r="B39" t="s">
        <v>350</v>
      </c>
      <c r="C39" t="s">
        <v>88</v>
      </c>
      <c r="D39" t="str">
        <f t="shared" si="0"/>
        <v>VARCHAR(4)</v>
      </c>
      <c r="E39" t="str">
        <f t="shared" si="5"/>
        <v>'update_month': None,</v>
      </c>
      <c r="F39" t="str">
        <f t="shared" si="6"/>
        <v>update_month = soup.find('update_month').get_text().strip()	# 업데이트월</v>
      </c>
      <c r="G39" t="str">
        <f t="shared" si="7"/>
        <v>'update_month': update_month,</v>
      </c>
      <c r="H39" t="str">
        <f t="shared" ca="1" si="3"/>
        <v xml:space="preserve">	update_month	VARCHAR(4)	not null	comment '업데이트월'
) DEFAULT CHARSET=utf8 COLLATE=utf8_general_ci COMMENT='건축물대장 층별개요 조회';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주소좌표변환</vt:lpstr>
      <vt:lpstr>getXYcoordinate</vt:lpstr>
      <vt:lpstr>건축물대장소유자정보조회서비스</vt:lpstr>
      <vt:lpstr>getArchitecturePossessionInfo</vt:lpstr>
      <vt:lpstr>건축물대장정보서비스</vt:lpstr>
      <vt:lpstr>getBrBasisOulnInfo</vt:lpstr>
      <vt:lpstr>getBrRecapTitleInfo</vt:lpstr>
      <vt:lpstr>getBrTitleInfo</vt:lpstr>
      <vt:lpstr>getBrFlrOulnInfo</vt:lpstr>
      <vt:lpstr>getBrExposPubuseAreaInfo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Wonchul CHOI</dc:creator>
  <cp:lastModifiedBy>Wonchul CHOI</cp:lastModifiedBy>
  <dcterms:created xsi:type="dcterms:W3CDTF">2023-07-14T05:24:23Z</dcterms:created>
  <dcterms:modified xsi:type="dcterms:W3CDTF">2023-07-25T07:52:06Z</dcterms:modified>
</cp:coreProperties>
</file>