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Sam\Desktop\"/>
    </mc:Choice>
  </mc:AlternateContent>
  <xr:revisionPtr revIDLastSave="0" documentId="8_{973E932C-92D8-489E-A6F9-478849899B42}" xr6:coauthVersionLast="47" xr6:coauthVersionMax="47" xr10:uidLastSave="{00000000-0000-0000-0000-000000000000}"/>
  <bookViews>
    <workbookView xWindow="-120" yWindow="-120" windowWidth="23280" windowHeight="1488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Risk_Tracking_Log!$A$1:$N$24</definedName>
    <definedName name="_xlnm.Print_Titles" localSheetId="1">Risk_Tracking_Log!$1:$6</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 l="1"/>
  <c r="E26" i="2"/>
  <c r="E27" i="2"/>
  <c r="K5" i="2"/>
  <c r="K4" i="2"/>
  <c r="K3" i="2"/>
  <c r="K2" i="2"/>
  <c r="J5" i="2"/>
  <c r="J4" i="2"/>
  <c r="J3" i="2"/>
  <c r="J2" i="2"/>
  <c r="A1" i="3"/>
  <c r="E24" i="2"/>
  <c r="E23" i="2"/>
  <c r="E22" i="2"/>
  <c r="E21" i="2"/>
  <c r="E13" i="2"/>
  <c r="E16" i="2"/>
  <c r="E17" i="2"/>
  <c r="E11" i="2"/>
  <c r="E18" i="2"/>
  <c r="E12" i="2"/>
  <c r="E15" i="2"/>
  <c r="E20" i="2"/>
  <c r="E10" i="2"/>
  <c r="E19" i="2"/>
  <c r="E7" i="2"/>
  <c r="P7" i="2" s="1"/>
  <c r="E14" i="2"/>
  <c r="E9" i="2"/>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rgb="FF000000"/>
            <rFont val="Tahoma"/>
            <family val="2"/>
          </rPr>
          <t>• ID</t>
        </r>
        <r>
          <rPr>
            <sz val="8"/>
            <color rgb="FF000000"/>
            <rFont val="Tahoma"/>
            <family val="2"/>
          </rPr>
          <t>: A unique ID number used to identify the risk in the risk management log.</t>
        </r>
      </text>
    </comment>
    <comment ref="B6" authorId="0" shapeId="0" xr:uid="{00000000-0006-0000-0100-000002000000}">
      <text>
        <r>
          <rPr>
            <b/>
            <sz val="8"/>
            <color rgb="FF000000"/>
            <rFont val="Tahoma"/>
            <family val="2"/>
          </rPr>
          <t>• Current Status:</t>
        </r>
        <r>
          <rPr>
            <sz val="8"/>
            <color rgb="FF000000"/>
            <rFont val="Tahoma"/>
            <family val="2"/>
          </rPr>
          <t xml:space="preserve">  This column should be populated with the risk's current status.
</t>
        </r>
        <r>
          <rPr>
            <sz val="8"/>
            <color rgb="FF000000"/>
            <rFont val="Tahoma"/>
            <family val="2"/>
          </rPr>
          <t xml:space="preserve">
</t>
        </r>
        <r>
          <rPr>
            <b/>
            <sz val="8"/>
            <color rgb="FF000000"/>
            <rFont val="Tahoma"/>
            <family val="2"/>
          </rPr>
          <t>o Open</t>
        </r>
        <r>
          <rPr>
            <sz val="8"/>
            <color rgb="FF000000"/>
            <rFont val="Tahoma"/>
            <family val="2"/>
          </rPr>
          <t xml:space="preserve">: The risk is currently open but is not yet an issue.
</t>
        </r>
        <r>
          <rPr>
            <b/>
            <sz val="8"/>
            <color rgb="FF000000"/>
            <rFont val="Tahoma"/>
            <family val="2"/>
          </rPr>
          <t>o Closed</t>
        </r>
        <r>
          <rPr>
            <sz val="8"/>
            <color rgb="FF000000"/>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rgb="FF000000"/>
            <rFont val="Tahoma"/>
            <family val="2"/>
          </rPr>
          <t>• Risk Map</t>
        </r>
        <r>
          <rPr>
            <sz val="8"/>
            <color rgb="FF000000"/>
            <rFont val="Tahoma"/>
            <family val="2"/>
          </rPr>
          <t xml:space="preserve">: This is a calculated field based on the values selected for both Risk Impact and Probability of Occurrence.
</t>
        </r>
        <r>
          <rPr>
            <sz val="8"/>
            <color rgb="FF000000"/>
            <rFont val="Tahoma"/>
            <family val="2"/>
          </rPr>
          <t xml:space="preserve">
</t>
        </r>
        <r>
          <rPr>
            <b/>
            <sz val="8"/>
            <color rgb="FF000000"/>
            <rFont val="Tahoma"/>
            <family val="2"/>
          </rPr>
          <t>o Green</t>
        </r>
        <r>
          <rPr>
            <sz val="8"/>
            <color rgb="FF000000"/>
            <rFont val="Tahoma"/>
            <family val="2"/>
          </rPr>
          <t xml:space="preserve">: LL (Low Probability, Low Impact), LM (Low Probability, Medium Impact), ML (Medium Probability, Low Impact)
</t>
        </r>
        <r>
          <rPr>
            <b/>
            <sz val="8"/>
            <color rgb="FF000000"/>
            <rFont val="Tahoma"/>
            <family val="2"/>
          </rPr>
          <t>o Yellow</t>
        </r>
        <r>
          <rPr>
            <sz val="8"/>
            <color rgb="FF000000"/>
            <rFont val="Tahoma"/>
            <family val="2"/>
          </rPr>
          <t xml:space="preserve">: LH (Low Probability, High Impact), MM (Medium Probability, Medium Impact), HL (High Probability, Low Impact)
</t>
        </r>
        <r>
          <rPr>
            <b/>
            <sz val="8"/>
            <color rgb="FF000000"/>
            <rFont val="Tahoma"/>
            <family val="2"/>
          </rPr>
          <t>o Red</t>
        </r>
        <r>
          <rPr>
            <sz val="8"/>
            <color rgb="FF000000"/>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H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I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J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K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L6" authorId="1" shapeId="0" xr:uid="{00000000-0006-0000-0100-00000B000000}">
      <text>
        <r>
          <rPr>
            <b/>
            <sz val="8"/>
            <color rgb="FF000000"/>
            <rFont val="Tahoma"/>
            <family val="2"/>
          </rPr>
          <t xml:space="preserve">Risk Response Strategy: </t>
        </r>
        <r>
          <rPr>
            <sz val="8"/>
            <color rgb="FF000000"/>
            <rFont val="Tahoma"/>
            <family val="2"/>
          </rPr>
          <t>This column should be populated with the preferred risk response strategy.</t>
        </r>
      </text>
    </comment>
    <comment ref="M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6" authorId="1" shapeId="0" xr:uid="{00000000-0006-0000-0100-00000D000000}">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<sst xmlns="http://schemas.openxmlformats.org/spreadsheetml/2006/main" count="346" uniqueCount="243">
  <si>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</si>
  <si>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</si>
  <si>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</si>
  <si>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</si>
  <si>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</si>
  <si>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</si>
  <si>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</si>
  <si>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</si>
  <si>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</si>
  <si>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</si>
  <si>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</si>
  <si>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</si>
  <si>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</si>
  <si>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</si>
  <si>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</si>
  <si>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</si>
  <si>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</si>
  <si>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</si>
  <si>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</si>
  <si>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</si>
  <si>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</si>
  <si>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</si>
  <si>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</si>
  <si>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</si>
  <si>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</si>
  <si>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</si>
  <si>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</si>
  <si>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</si>
  <si>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</si>
  <si>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</si>
  <si>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</si>
  <si>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</si>
  <si>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</si>
  <si>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</si>
  <si>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</si>
  <si>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</si>
  <si>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</si>
  <si>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</si>
  <si>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</si>
  <si>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</si>
  <si>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</si>
  <si>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</si>
  <si>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</si>
  <si>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</si>
  <si>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</si>
  <si>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</si>
  <si>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</si>
  <si>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</si>
  <si>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</si>
  <si>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</si>
  <si>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</si>
  <si>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</si>
  <si>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</si>
  <si>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</si>
  <si>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</si>
  <si>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</si>
  <si>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</si>
  <si>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</si>
  <si>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</si>
  <si>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</si>
  <si>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</si>
  <si>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</si>
  <si>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</si>
  <si>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</si>
  <si>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</si>
  <si>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</si>
  <si>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</si>
  <si>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</si>
  <si>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</si>
  <si>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</si>
  <si>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</si>
  <si>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</si>
  <si>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</si>
  <si>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</si>
  <si>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</si>
  <si>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</si>
  <si>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EXAMPLE:</t>
    </r>
    <r>
      <rPr>
        <sz val="8"/>
        <rFont val="Arial"/>
        <family val="2"/>
      </rPr>
      <t xml:space="preserve"> If required skills are not identified or obtained, project schedule may slip and possibly restrict the accomplishment of project goals.</t>
    </r>
  </si>
  <si>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</si>
  <si>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</si>
  <si>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</si>
  <si>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</si>
  <si>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</si>
  <si>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ID</t>
    </r>
    <r>
      <rPr>
        <sz val="8"/>
        <rFont val="Arial"/>
        <family val="2"/>
      </rPr>
      <t>: A unique ID number used to identify the risk in the risk tracking log.</t>
    </r>
  </si>
  <si>
    <t>National Center:</t>
  </si>
  <si>
    <t>Complete the Project Name, NC, Project Manager Name, and Project Description fields</t>
  </si>
  <si>
    <t>ADHD Task Manager</t>
  </si>
  <si>
    <t>Team 1</t>
  </si>
  <si>
    <t>A group member may leave course</t>
  </si>
  <si>
    <t>Group members to shoulder extra tasks/responsibilities</t>
  </si>
  <si>
    <t>Schedule                                           Project Resources</t>
  </si>
  <si>
    <t>Tasks will need to be assgined to meet deadlines.                                                                Extra resources such as time will be required.</t>
  </si>
  <si>
    <t>Team 1 gets notofied of a member leaving.</t>
  </si>
  <si>
    <t>Transfer</t>
  </si>
  <si>
    <t>Group meeting to distribute the task</t>
  </si>
  <si>
    <t>Hinderence to starting Iteration 1.2.</t>
  </si>
  <si>
    <t>Incomplete Iteration 1.1</t>
  </si>
  <si>
    <t>Life-cycle Costs                                     Project Resources</t>
  </si>
  <si>
    <t>Closed</t>
  </si>
  <si>
    <t>Iteration 1.2 start date approaches with incomplete Iteration 1.1</t>
  </si>
  <si>
    <t>Tasks incomplete on date mentioned in the work plan</t>
  </si>
  <si>
    <t>Team charter to be followed.</t>
  </si>
  <si>
    <t>Secure user data if external database is used.</t>
  </si>
  <si>
    <t xml:space="preserve">Life-cycle costs                                     Project Resources                                  Surety Considerations   </t>
  </si>
  <si>
    <t>Teachical and knowledge competency not at the required level to implement security by deadline.</t>
  </si>
  <si>
    <t>A week prior to dealine, this will be dropped/ not pursued.</t>
  </si>
  <si>
    <t>Requires skills beyond subject studied thus far: cybersecurity</t>
  </si>
  <si>
    <t>Feasibility                                                Project resources</t>
  </si>
  <si>
    <t>Tangent  or non-core usecases impacts achievement of core use cases.</t>
  </si>
  <si>
    <t>Core use cases are unaccounted for.</t>
  </si>
  <si>
    <t>Compatibility issues with different IDEs</t>
  </si>
  <si>
    <t xml:space="preserve">Significant impact because some members might have to redo certain components therefore taking longer than expected. </t>
  </si>
  <si>
    <t>Members using diffeent IDEs but no issues yet, while working on the same main remote branch.</t>
  </si>
  <si>
    <t xml:space="preserve">If a week before Iteration 2.1, there are issues with working on individual branches, refer to contigency plan. </t>
  </si>
  <si>
    <t>Contingency</t>
  </si>
  <si>
    <t xml:space="preserve">Such features may add additional difficulties. </t>
  </si>
  <si>
    <t>Find resources to address this. As a last resort, everyone uses one IDE.</t>
  </si>
  <si>
    <t xml:space="preserve">Reliability of Systems                          Schedule                                                             Overall project failure                            Technology                         </t>
  </si>
  <si>
    <t>Schedule approaches deadline, and core cases are not implemented.</t>
  </si>
  <si>
    <t xml:space="preserve">3 weeks prior to deadlin, if core use cases are not implemented, then drop non-core usecases. </t>
  </si>
  <si>
    <t>Acceptance</t>
  </si>
  <si>
    <t>Accept  core use-cases only.</t>
  </si>
  <si>
    <t>Australia</t>
  </si>
  <si>
    <t>Communication Sqlite database in Android Studio</t>
  </si>
  <si>
    <t>Kotlin is a new language being used. It is vital for the app to comminucate with Sqlite database to add/retirieve data</t>
  </si>
  <si>
    <t>Data/Information                                   Overall project failure</t>
  </si>
  <si>
    <t xml:space="preserve">Data will need to be added/retrieved from Sqlite dataabse; If core uses cases requires this but the know how is missing. </t>
  </si>
  <si>
    <t>A week before deadlin, there is no evidence of logical communication with local database.</t>
  </si>
  <si>
    <t>Team members to look for resources and implement the logical connection between the app and the Sqlite database</t>
  </si>
  <si>
    <t>Communication breakdown in group</t>
  </si>
  <si>
    <t xml:space="preserve">Without comminucation, there is little to no awareness how things are progressing. </t>
  </si>
  <si>
    <t>Schedule                                                Overall project failure</t>
  </si>
  <si>
    <t>Meetings to be conducted on scheduled times.</t>
  </si>
  <si>
    <t>Team charter to be followed and actioned.</t>
  </si>
  <si>
    <t>Legal issues regarding user data protection</t>
  </si>
  <si>
    <t xml:space="preserve">Project may fail if adequate security is not implemented. Lack of cyber security knowledge.  </t>
  </si>
  <si>
    <t>Schedule                                                 Project resources                                   Overall project failure</t>
  </si>
  <si>
    <t>Cyber security skill set not identified as the deadline approaches.</t>
  </si>
  <si>
    <t>2 weeks prior to deadline, if not skills/resources identified, refer to contigency plan.</t>
  </si>
  <si>
    <t>Do not pursue storing data in external database.</t>
  </si>
  <si>
    <t>Scope creep</t>
  </si>
  <si>
    <t>Team members having different idea for the app.</t>
  </si>
  <si>
    <t>Schedule                                                Overall project failure                          Project resources                                  Life-cycle costs                                       Technology</t>
  </si>
  <si>
    <t>As deadline approaches, core use cases either not identified or is not clear.</t>
  </si>
  <si>
    <t xml:space="preserve">Not 100% sure what the core use cases are prior to end of Iteration 2.2 of LCOM </t>
  </si>
  <si>
    <t>Team members identify minimum agreed core use cases.</t>
  </si>
  <si>
    <t>Task Manager app for individuals with ADHD to complete tasks, gain rewards, and stay motivated.</t>
  </si>
  <si>
    <t>Apps accuracy is paramount for users.</t>
  </si>
  <si>
    <t>Tests show inaccurate outcomes.</t>
  </si>
  <si>
    <t>2 weeks prior to deadline, if  inaccuracy is not addressed refer to contigency plan.</t>
  </si>
  <si>
    <t>Team members to work collaborately to address functional inaccuracies.</t>
  </si>
  <si>
    <t>Avoidance</t>
  </si>
  <si>
    <t>Just use local storage on device.</t>
  </si>
  <si>
    <t>Usability risks</t>
  </si>
  <si>
    <t>Simple usability and navigation  is important</t>
  </si>
  <si>
    <t xml:space="preserve">Surety Considerations                         data/information                                   </t>
  </si>
  <si>
    <t>App is difficult to navigate.</t>
  </si>
  <si>
    <t xml:space="preserve">If a week before Iteration 2.1, there are issues with usability and navigation, refer to contigency plan. </t>
  </si>
  <si>
    <t xml:space="preserve">Keep app as simple as possible. </t>
  </si>
  <si>
    <t xml:space="preserve">Depending on OS, certain files gets created which is best to be added to .gitignore. For instance, macOS and Windows may create different ones. </t>
  </si>
  <si>
    <t>Unnecessary files added to repo can make navigation cumbersome.</t>
  </si>
  <si>
    <t>Life-cycle Costs                                      Project resources</t>
  </si>
  <si>
    <t>Unnecessary files get added which impacts navigation, and can also be the cause of generating errors.</t>
  </si>
  <si>
    <t xml:space="preserve">Repoupdates from group members creates conflicts. </t>
  </si>
  <si>
    <t>A .gitignore file is created and undesired file extention gets added to it, such as .DS_Store</t>
  </si>
  <si>
    <t xml:space="preserve">Lack of communication especially regarding items that are central to the app's core usecases. </t>
  </si>
  <si>
    <t xml:space="preserve">Functional inaccuracy </t>
  </si>
  <si>
    <t>Not makign the app attractive aesthetically to keep user motivated</t>
  </si>
  <si>
    <t xml:space="preserve">A dull looking home/activity page can cause user dissatisfaction and cause demotivation. </t>
  </si>
  <si>
    <t>Drop non-core usecases such as requiring internet connection.</t>
  </si>
  <si>
    <t xml:space="preserve">High level of customisation such as font colour and size. </t>
  </si>
  <si>
    <t>APP Generic risks</t>
  </si>
  <si>
    <t>APP Specific Risks</t>
  </si>
  <si>
    <t>Current status description</t>
  </si>
  <si>
    <t>Due to unforseen circumstances this risk has a fair chance of occurance.</t>
  </si>
  <si>
    <t>Iteration 1.1 has been completed.</t>
  </si>
  <si>
    <t>Group members are using deffierent computer/laptopns, hence compatibility issues remains an open risk especially when working in version control</t>
  </si>
  <si>
    <t>Scope creep continues to be a risk unless a finalised version agreed upon by the group is established.</t>
  </si>
  <si>
    <t>This is a generic risk associated when different operating systems are used.</t>
  </si>
  <si>
    <t>The group has decided to use local storage.</t>
  </si>
  <si>
    <t xml:space="preserve">Group members have demonstrated basic competency. However, depending on use case implementations complications can arise. </t>
  </si>
  <si>
    <t xml:space="preserve">While allowing customisation such as font colour and size will be pleasing, it can cause unpredicted complications. </t>
  </si>
  <si>
    <t>As each use case will get implemented, group members might have different level of skills and  knowledge of the coding language which can cause complications. Therefore this remains as an open risk.</t>
  </si>
  <si>
    <t>Incomplete Iterations of E3 and E4</t>
  </si>
  <si>
    <t xml:space="preserve">Testing Phases not being signed off and completed </t>
  </si>
  <si>
    <t>Branches being too far behind Testing in order to merge</t>
  </si>
  <si>
    <t>Overcomplication of app delaying us in testing and completion of documents</t>
  </si>
  <si>
    <t>Compose causing changes to the state of the app that happens outside the scope of a composable function</t>
  </si>
  <si>
    <t>Changes to the Scope</t>
  </si>
  <si>
    <t>Running non-composable functions within our composable functions</t>
  </si>
  <si>
    <t>LCAM CHANGES LOG:</t>
  </si>
  <si>
    <t>Status changed to closed for Risks from LCOM:</t>
  </si>
  <si>
    <t>Risk Additions:</t>
  </si>
  <si>
    <t>Risks 12 to 20 created (table line 21)</t>
  </si>
  <si>
    <t>Risk created wirth close inovlment with groups current issues</t>
  </si>
  <si>
    <t>Incomplete work items are existent within the current phase of our assignment. Within next iteration, all testing phases need to be achieved with integration</t>
  </si>
  <si>
    <t>Incomplete work items are existent within the current phase of our assignment. These need to be implemented within next iteration.</t>
  </si>
  <si>
    <t xml:space="preserve">Risk 1,2,3,4,6,8, 12,13 </t>
  </si>
  <si>
    <t>Our group has consistent communication problems which needs amendment moving foreward.</t>
  </si>
  <si>
    <t>Due to failurs in testing, full usability has not been actuated and therefor cannot be closed.</t>
  </si>
  <si>
    <t xml:space="preserve">The app needs to be tested to see how it processes user input and generates outputs. This testing phase needs to pushed to next ieration in order to Close </t>
  </si>
  <si>
    <t>Current legal obligations will need to be referred to depending on how much of perfornal user data is collected/stored. Firebase implementation for user data is still being waited on.</t>
  </si>
  <si>
    <t>If time, resource, and knowledge is available, such customisation can be considered. Colours and font will be changed for the app as the current app's beta phase is not fit for approriate visual appeal.</t>
  </si>
  <si>
    <t>All risks that remain open have had their current status changed.</t>
  </si>
  <si>
    <t>1.</t>
  </si>
  <si>
    <t>2.</t>
  </si>
  <si>
    <t>Issues with risk early on were immediated through risk log and all branches are close tracked with testing.</t>
  </si>
  <si>
    <t>Remains open as this is a serious issue within probable cause of our app. The app's delay has come at a huge cost from technicalities that is beyond some team members capabilites.</t>
  </si>
  <si>
    <t xml:space="preserve"> Jetpack Compose side effect functions have been treated as safe spaces runniing of  non-composable code is accepted.
</t>
  </si>
  <si>
    <t xml:space="preserve">Our mitigation strategy here is to be crystal clear with our user stories up front. Lack of communication will not be accpted upon final testing elements in order to change our scope of inclusion When an idea surfaces during development, we make a note of the idea and save it for the next phase. 
</t>
  </si>
  <si>
    <t>=A28:N33</t>
  </si>
  <si>
    <t>This can and has caused delays in implementation and some branches to not be implemented. Delays and mistakes in code and in coherence with a lack of communication, has meant a non properly tested application.</t>
  </si>
  <si>
    <t xml:space="preserve">The app has bugs and error which need to not only be tested but found and sought out. Not doing this properly means a non functioning user expereince. </t>
  </si>
  <si>
    <t>The technicalites of the app has meant huge delays in iteration phases. Lack of knowledge has impacted on time deliverables.</t>
  </si>
  <si>
    <t xml:space="preserve">. Due to composables' lifecycle and properties such as unpredictable recompositions, executing recompositions of composables in different orders, or recompositions that can be discarded, composables should ideally be side-effect free. </t>
  </si>
  <si>
    <t>These actions are called from a controlled environment that is aware of the lifecycle of the composable, creating a  functioning file.</t>
  </si>
  <si>
    <t>Organises UI into a library of reusable elements.</t>
  </si>
  <si>
    <t>Communicating and limiting our scope has ensured tangents of works have been minimsed and targeted tasks can be worked on.</t>
  </si>
  <si>
    <t>Because our testing phase has not been efficiently achieved, user interface and communication breakdodwn has occurred.</t>
  </si>
  <si>
    <t>Schedule                                                  Overall project failure                        Schedule                                          Project Resources</t>
  </si>
  <si>
    <t xml:space="preserve">Project Resources                              Time Mangement </t>
  </si>
  <si>
    <t>Life-cycle costs                                       Technology</t>
  </si>
  <si>
    <t xml:space="preserve">Project Resources                                  Surety Considerations   </t>
  </si>
  <si>
    <t>Within next iteration phase, implement full testing on a functional app.</t>
  </si>
  <si>
    <t>E3-E4 missing items needs to be identified in team meetings.</t>
  </si>
  <si>
    <t xml:space="preserve">Include a mediator and reviwer of team to facilitate implementation </t>
  </si>
  <si>
    <t>Eradicate design choices that are beyond teams capabilities</t>
  </si>
  <si>
    <t>Ensured controlled environment for compositional functions.</t>
  </si>
  <si>
    <t>Ensuring composable functions calle composable functions.</t>
  </si>
  <si>
    <t>Ensurety of Teams vision through architecture documents, diagram and designs.</t>
  </si>
  <si>
    <t>Team mebers not communicating, non - updating of branch.</t>
  </si>
  <si>
    <t xml:space="preserve">Lack of communication especially regarding items that are central to the app's core usecases. Non formulated input into the testing features and using templates for displaying data. </t>
  </si>
  <si>
    <t>Tasks within E3 and E4 not bein updated or markred complete by their deadline.</t>
  </si>
  <si>
    <t>Upon finishing of LCAM bugs and user issues that have not yet been identified are present.</t>
  </si>
  <si>
    <t>Long commits</t>
  </si>
  <si>
    <t>The merging of branch has too many changes to kotlin files and needs to be reverted.</t>
  </si>
  <si>
    <t>Teammemebrs having difficulty completing tasks.</t>
  </si>
  <si>
    <t>Non updation of iteration dealines</t>
  </si>
  <si>
    <t>App crashing</t>
  </si>
  <si>
    <t>Multiple team members agree for a change in scope.</t>
  </si>
  <si>
    <t>Team member communicates idelogies regarding a change or issue with outcome of application.</t>
  </si>
  <si>
    <t xml:space="preserve">App nagivation difficult                                   </t>
  </si>
  <si>
    <t xml:space="preserve">App crashing </t>
  </si>
  <si>
    <t>Functions fail to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</si>
</sst>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rgb="FF000000"/>
      <name val="Tahoma"/>
      <family val="2"/>
    </font>
    <font>
      <b/>
      <sz val="8"/>
      <color rgb="FF000000"/>
      <name val="Tahoma"/>
      <family val="2"/>
    </font>
    <font>
      <sz val="10"/>
      <name val="Arial"/>
      <family val="2"/>
    </font>
    <font>
      <b/>
      <sz val="11"/>
      <name val="Arial"/>
      <family val="2"/>
    </font>
    <font>
      <b/>
      <sz val="9"/>
      <name val="Arial"/>
      <family val="2"/>
    </font>
    <font>
      <sz val="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3">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s>
  <cellStyleXfs count="1">
    <xf numFmtId="0" fontId="0" fillId="0" borderId="0"/>
  </cellStyleXfs>
  <cellXfs count="86">
    <xf numFmtId="0" fontId="0" fillId="0" borderId="0" xfId="0"/>
    <xf numFmtId="0" fontId="0" fillId="0" borderId="0" xfId="0" applyAlignment="1">
      <alignment vertical="center"/>
    </xf>
    <xf numFmtId="49" fontId="7" fillId="2" borderId="1" xfId="0" applyNumberFormat="1" applyFont="1" applyFill="1" applyBorder="1" applyAlignment="1">
      <alignment vertical="center"/>
    </xf>
    <xf numFmtId="0" fontId="5" fillId="0" borderId="0" xfId="0" applyFont="1" applyAlignment="1">
      <alignment horizontal="center" vertical="center"/>
    </xf>
    <xf numFmtId="49" fontId="4" fillId="0" borderId="0" xfId="0" applyNumberFormat="1" applyFont="1" applyAlignment="1">
      <alignment horizontal="center"/>
    </xf>
    <xf numFmtId="49" fontId="5" fillId="0" borderId="0" xfId="0" applyNumberFormat="1" applyFont="1" applyAlignment="1">
      <alignment horizontal="center"/>
    </xf>
    <xf numFmtId="0" fontId="8" fillId="0" borderId="0" xfId="0" applyFont="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4" xfId="0" applyNumberFormat="1" applyFont="1" applyBorder="1" applyAlignment="1">
      <alignment horizontal="center" vertical="top"/>
    </xf>
    <xf numFmtId="0" fontId="5" fillId="0" borderId="5" xfId="0" applyFont="1" applyBorder="1" applyAlignment="1">
      <alignment horizontal="center" vertical="top"/>
    </xf>
    <xf numFmtId="0" fontId="5" fillId="0" borderId="6" xfId="0" applyFont="1" applyBorder="1" applyAlignment="1">
      <alignment vertical="top" wrapText="1"/>
    </xf>
    <xf numFmtId="0" fontId="5" fillId="0" borderId="7" xfId="0" applyFont="1" applyBorder="1" applyAlignment="1">
      <alignment vertical="top" wrapText="1"/>
    </xf>
    <xf numFmtId="0" fontId="6" fillId="3" borderId="8" xfId="0" applyFont="1" applyFill="1" applyBorder="1" applyAlignment="1">
      <alignment horizontal="center" vertical="top" wrapText="1"/>
    </xf>
    <xf numFmtId="0" fontId="6" fillId="3" borderId="9" xfId="0" applyFont="1" applyFill="1" applyBorder="1" applyAlignment="1">
      <alignment horizontal="center" vertical="top" wrapText="1"/>
    </xf>
    <xf numFmtId="49" fontId="6" fillId="0" borderId="10"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1" xfId="0" applyNumberFormat="1" applyFont="1" applyBorder="1" applyAlignment="1">
      <alignment horizontal="center" vertical="top" wrapText="1"/>
    </xf>
    <xf numFmtId="0" fontId="5" fillId="0" borderId="8" xfId="0" applyFont="1" applyBorder="1" applyAlignment="1">
      <alignment vertical="top" wrapText="1"/>
    </xf>
    <xf numFmtId="49" fontId="6" fillId="0" borderId="8"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2" xfId="0" applyNumberFormat="1" applyFont="1" applyBorder="1" applyAlignment="1">
      <alignment horizontal="center" vertical="top"/>
    </xf>
    <xf numFmtId="49" fontId="10" fillId="2" borderId="13" xfId="0" applyNumberFormat="1" applyFont="1" applyFill="1" applyBorder="1" applyAlignment="1">
      <alignment vertical="center"/>
    </xf>
    <xf numFmtId="49" fontId="10" fillId="2" borderId="13" xfId="0" applyNumberFormat="1" applyFont="1" applyFill="1" applyBorder="1" applyAlignment="1">
      <alignment vertical="center" wrapText="1"/>
    </xf>
    <xf numFmtId="49" fontId="10" fillId="2" borderId="9" xfId="0" applyNumberFormat="1" applyFont="1" applyFill="1" applyBorder="1" applyAlignment="1">
      <alignment vertical="center" wrapText="1"/>
    </xf>
    <xf numFmtId="49" fontId="5" fillId="3" borderId="13" xfId="0" applyNumberFormat="1" applyFont="1" applyFill="1" applyBorder="1" applyAlignment="1">
      <alignment vertical="center"/>
    </xf>
    <xf numFmtId="49" fontId="5" fillId="0" borderId="11" xfId="0" applyNumberFormat="1" applyFont="1" applyBorder="1" applyAlignment="1">
      <alignment vertical="center" wrapText="1"/>
    </xf>
    <xf numFmtId="0" fontId="5" fillId="0" borderId="14" xfId="0" applyFont="1" applyBorder="1" applyAlignment="1">
      <alignment vertical="center"/>
    </xf>
    <xf numFmtId="49" fontId="5" fillId="0" borderId="14" xfId="0" applyNumberFormat="1" applyFont="1" applyBorder="1" applyAlignment="1">
      <alignment vertical="center" wrapText="1"/>
    </xf>
    <xf numFmtId="49" fontId="5" fillId="3" borderId="15" xfId="0" applyNumberFormat="1" applyFont="1" applyFill="1" applyBorder="1" applyAlignment="1">
      <alignment vertical="center"/>
    </xf>
    <xf numFmtId="49" fontId="5" fillId="0" borderId="10" xfId="0" applyNumberFormat="1" applyFont="1" applyBorder="1" applyAlignment="1">
      <alignment vertical="center" wrapText="1"/>
    </xf>
    <xf numFmtId="0" fontId="5" fillId="0" borderId="0" xfId="0" applyFont="1" applyAlignment="1">
      <alignment vertical="center"/>
    </xf>
    <xf numFmtId="49" fontId="5" fillId="0" borderId="0" xfId="0" applyNumberFormat="1" applyFont="1" applyAlignment="1">
      <alignment vertical="center" wrapText="1"/>
    </xf>
    <xf numFmtId="49" fontId="5" fillId="0" borderId="16" xfId="0" applyNumberFormat="1" applyFont="1" applyBorder="1" applyAlignment="1">
      <alignment vertical="center" wrapText="1"/>
    </xf>
    <xf numFmtId="49" fontId="5" fillId="3" borderId="9" xfId="0" applyNumberFormat="1" applyFont="1" applyFill="1" applyBorder="1" applyAlignment="1">
      <alignment vertical="center"/>
    </xf>
    <xf numFmtId="0" fontId="5" fillId="0" borderId="17" xfId="0" applyFont="1" applyBorder="1" applyAlignment="1">
      <alignment vertical="top" wrapText="1"/>
    </xf>
    <xf numFmtId="0" fontId="6" fillId="0" borderId="5" xfId="0" applyFont="1" applyBorder="1" applyAlignment="1">
      <alignment vertical="top" wrapText="1"/>
    </xf>
    <xf numFmtId="0" fontId="5" fillId="0" borderId="20" xfId="0" applyFont="1" applyBorder="1" applyAlignment="1">
      <alignment vertical="top" wrapText="1"/>
    </xf>
    <xf numFmtId="0" fontId="5" fillId="0" borderId="5" xfId="0" applyFont="1" applyBorder="1" applyAlignment="1">
      <alignment vertical="top" wrapText="1"/>
    </xf>
    <xf numFmtId="0" fontId="5" fillId="0" borderId="18" xfId="0" applyFont="1" applyBorder="1" applyAlignment="1">
      <alignment vertical="top" wrapText="1"/>
    </xf>
    <xf numFmtId="0" fontId="5" fillId="0" borderId="19" xfId="0" applyFont="1" applyBorder="1" applyAlignment="1">
      <alignment vertical="top" wrapText="1"/>
    </xf>
    <xf numFmtId="49" fontId="5" fillId="0" borderId="0" xfId="0" applyNumberFormat="1" applyFont="1" applyAlignment="1">
      <alignment wrapText="1"/>
    </xf>
    <xf numFmtId="0" fontId="9" fillId="0" borderId="7" xfId="0" applyFont="1" applyBorder="1" applyAlignment="1">
      <alignment horizontal="left" vertical="top" wrapText="1"/>
    </xf>
    <xf numFmtId="0" fontId="9" fillId="0" borderId="21" xfId="0" applyFont="1" applyBorder="1" applyAlignment="1">
      <alignment horizontal="left" vertical="top" wrapText="1"/>
    </xf>
    <xf numFmtId="0" fontId="5" fillId="0" borderId="1" xfId="0" applyFont="1" applyBorder="1" applyAlignment="1">
      <alignmen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164" fontId="6" fillId="4" borderId="22" xfId="0" applyNumberFormat="1" applyFont="1" applyFill="1" applyBorder="1" applyAlignment="1">
      <alignment horizontal="center" vertical="center" wrapText="1"/>
    </xf>
    <xf numFmtId="49" fontId="6" fillId="4" borderId="23" xfId="0" applyNumberFormat="1" applyFont="1" applyFill="1" applyBorder="1" applyAlignment="1">
      <alignment horizontal="center" vertical="center"/>
    </xf>
    <xf numFmtId="49" fontId="6" fillId="4" borderId="22" xfId="0" applyNumberFormat="1" applyFont="1" applyFill="1" applyBorder="1" applyAlignment="1">
      <alignment horizontal="center" vertical="center" wrapText="1"/>
    </xf>
    <xf numFmtId="0" fontId="11" fillId="3" borderId="23" xfId="0" applyFont="1" applyFill="1" applyBorder="1"/>
    <xf numFmtId="0" fontId="0" fillId="0" borderId="5" xfId="0" applyBorder="1"/>
    <xf numFmtId="0" fontId="6" fillId="4" borderId="22" xfId="0" applyFont="1" applyFill="1" applyBorder="1" applyAlignment="1">
      <alignment horizontal="center" vertical="center" wrapText="1"/>
    </xf>
    <xf numFmtId="49" fontId="5" fillId="0" borderId="24" xfId="0" applyNumberFormat="1" applyFont="1" applyBorder="1" applyAlignment="1">
      <alignment horizontal="center" vertical="top"/>
    </xf>
    <xf numFmtId="0" fontId="6" fillId="0" borderId="25" xfId="0" applyFont="1" applyBorder="1" applyAlignment="1">
      <alignment vertical="top" wrapText="1"/>
    </xf>
    <xf numFmtId="0" fontId="5" fillId="0" borderId="12" xfId="0" applyFont="1" applyBorder="1" applyAlignment="1">
      <alignment horizontal="center" vertical="top"/>
    </xf>
    <xf numFmtId="49" fontId="6" fillId="4" borderId="26" xfId="0" applyNumberFormat="1" applyFont="1" applyFill="1" applyBorder="1" applyAlignment="1">
      <alignment horizontal="center" vertical="center" wrapText="1"/>
    </xf>
    <xf numFmtId="49" fontId="6" fillId="0" borderId="27" xfId="0" applyNumberFormat="1" applyFont="1" applyBorder="1" applyAlignment="1">
      <alignment horizontal="center" vertical="top" wrapText="1"/>
    </xf>
    <xf numFmtId="0" fontId="9" fillId="0" borderId="28" xfId="0" applyFont="1" applyBorder="1" applyAlignment="1">
      <alignment horizontal="left" vertical="top" wrapText="1"/>
    </xf>
    <xf numFmtId="49" fontId="5" fillId="0" borderId="5" xfId="0" applyNumberFormat="1" applyFont="1" applyBorder="1" applyAlignment="1">
      <alignment horizontal="center" vertical="top"/>
    </xf>
    <xf numFmtId="49" fontId="5" fillId="0" borderId="20" xfId="0" applyNumberFormat="1" applyFont="1" applyBorder="1" applyAlignment="1">
      <alignment horizontal="center" vertical="top"/>
    </xf>
    <xf numFmtId="0" fontId="5" fillId="0" borderId="20" xfId="0" applyFont="1" applyBorder="1" applyAlignment="1">
      <alignment horizontal="center" vertical="top" wrapText="1"/>
    </xf>
    <xf numFmtId="0" fontId="6" fillId="3" borderId="29" xfId="0" applyFont="1" applyFill="1" applyBorder="1" applyAlignment="1">
      <alignment horizontal="center" vertical="top" wrapText="1"/>
    </xf>
    <xf numFmtId="0" fontId="16" fillId="0" borderId="0" xfId="0" applyFont="1"/>
    <xf numFmtId="0" fontId="3" fillId="0" borderId="1" xfId="0" applyFont="1" applyBorder="1" applyAlignment="1">
      <alignment vertical="center" wrapText="1"/>
    </xf>
    <xf numFmtId="0" fontId="3" fillId="0" borderId="5" xfId="0" applyFont="1" applyBorder="1" applyAlignment="1">
      <alignment vertical="top" wrapText="1"/>
    </xf>
    <xf numFmtId="0" fontId="3" fillId="0" borderId="17" xfId="0" applyFont="1" applyBorder="1" applyAlignment="1">
      <alignment vertical="top" wrapText="1"/>
    </xf>
    <xf numFmtId="0" fontId="3" fillId="0" borderId="2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horizontal="center" vertical="top" wrapText="1"/>
    </xf>
    <xf numFmtId="49" fontId="3" fillId="0" borderId="5" xfId="0" applyNumberFormat="1" applyFont="1" applyBorder="1" applyAlignment="1">
      <alignment horizontal="center" vertical="top"/>
    </xf>
    <xf numFmtId="49" fontId="17" fillId="4" borderId="22" xfId="0" applyNumberFormat="1" applyFont="1" applyFill="1" applyBorder="1" applyAlignment="1">
      <alignment horizontal="center" vertical="center" wrapText="1"/>
    </xf>
    <xf numFmtId="0" fontId="19" fillId="0" borderId="5" xfId="0" applyFont="1" applyBorder="1" applyAlignment="1">
      <alignment vertical="top" wrapText="1"/>
    </xf>
    <xf numFmtId="49" fontId="12" fillId="2" borderId="15" xfId="0" applyNumberFormat="1" applyFont="1" applyFill="1" applyBorder="1" applyAlignment="1">
      <alignment horizontal="center" vertical="top" wrapText="1"/>
    </xf>
    <xf numFmtId="0" fontId="13" fillId="2" borderId="15" xfId="0" applyFont="1" applyFill="1" applyBorder="1" applyAlignment="1">
      <alignment horizontal="center" vertical="top" wrapText="1"/>
    </xf>
    <xf numFmtId="49" fontId="17" fillId="0" borderId="30" xfId="0" applyNumberFormat="1" applyFont="1" applyBorder="1" applyAlignment="1">
      <alignment horizontal="center" vertical="center" textRotation="255"/>
    </xf>
    <xf numFmtId="49" fontId="17" fillId="0" borderId="31" xfId="0" applyNumberFormat="1" applyFont="1" applyBorder="1" applyAlignment="1">
      <alignment horizontal="center" vertical="center" textRotation="255"/>
    </xf>
    <xf numFmtId="49" fontId="17" fillId="0" borderId="3" xfId="0" applyNumberFormat="1" applyFont="1" applyBorder="1" applyAlignment="1">
      <alignment horizontal="center" vertical="center" textRotation="255"/>
    </xf>
    <xf numFmtId="49" fontId="18" fillId="0" borderId="32" xfId="0" applyNumberFormat="1" applyFont="1" applyBorder="1" applyAlignment="1">
      <alignment horizontal="center" vertical="center" textRotation="255"/>
    </xf>
    <xf numFmtId="49" fontId="18" fillId="0" borderId="31" xfId="0" applyNumberFormat="1" applyFont="1" applyBorder="1" applyAlignment="1">
      <alignment horizontal="center" vertical="center" textRotation="255"/>
    </xf>
    <xf numFmtId="49" fontId="18" fillId="0" borderId="3" xfId="0" applyNumberFormat="1" applyFont="1" applyBorder="1" applyAlignment="1">
      <alignment horizontal="center" vertical="center" textRotation="255"/>
    </xf>
    <xf numFmtId="49" fontId="3" fillId="0" borderId="12" xfId="0" applyNumberFormat="1" applyFont="1" applyBorder="1" applyAlignment="1">
      <alignment horizontal="center" vertical="top"/>
    </xf>
    <xf numFmtId="0" fontId="3" fillId="0" borderId="5" xfId="0" applyFont="1" applyBorder="1" applyAlignment="1">
      <alignment horizontal="center" vertical="top"/>
    </xf>
    <xf numFmtId="49" fontId="3" fillId="0" borderId="0" xfId="0" applyNumberFormat="1" applyFont="1" applyAlignment="1">
      <alignment horizontal="center"/>
    </xf>
    <xf numFmtId="49" fontId="3" fillId="0" borderId="0" xfId="0" applyNumberFormat="1" applyFont="1" applyAlignment="1">
      <alignment wrapText="1"/>
    </xf>
  </cellXfs>
  <cellStyles count="1">
    <cellStyle name="Normal" xfId="0" builtinId="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isk_Tracking_Log"/>
      <sheetName val="DropDown_Elements"/>
    </sheetNames>
    <sheetDataSet>
      <sheetData sheetId="0" refreshError="1"/>
      <sheetData sheetId="1" refreshError="1"/>
      <sheetData sheetId="2" refreshError="1">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7" zoomScale="114" workbookViewId="0">
      <selection sqref="A1:B1"/>
    </sheetView>
  </sheetViews>
  <sheetFormatPr defaultColWidth="9.140625" defaultRowHeight="11.25" x14ac:dyDescent="0.2"/>
  <cols>
    <col min="1" max="1" width="7.140625" style="17" bestFit="1" customWidth="1"/>
    <col min="2" max="2" width="93" style="9" customWidth="1"/>
    <col min="3" max="16384" width="9.140625" style="9"/>
  </cols>
  <sheetData>
    <row r="1" spans="1:2" ht="13.5" thickBot="1" x14ac:dyDescent="0.25">
      <c r="A1" s="74" t="str">
        <f>Risk_Tracking_Log!A1</f>
        <v>RISK MANAGEMENT LOG</v>
      </c>
      <c r="B1" s="75"/>
    </row>
    <row r="2" spans="1:2" ht="12" thickBot="1" x14ac:dyDescent="0.25">
      <c r="A2" s="63" t="s">
        <v>12</v>
      </c>
      <c r="B2" s="15" t="s">
        <v>9</v>
      </c>
    </row>
    <row r="3" spans="1:2" x14ac:dyDescent="0.2">
      <c r="A3" s="18"/>
      <c r="B3" s="12" t="s">
        <v>84</v>
      </c>
    </row>
    <row r="4" spans="1:2" x14ac:dyDescent="0.2">
      <c r="A4" s="16"/>
      <c r="B4" s="13" t="s">
        <v>46</v>
      </c>
    </row>
    <row r="5" spans="1:2" x14ac:dyDescent="0.2">
      <c r="A5" s="16" t="s">
        <v>13</v>
      </c>
      <c r="B5" s="43" t="s">
        <v>82</v>
      </c>
    </row>
    <row r="6" spans="1:2" ht="45" x14ac:dyDescent="0.2">
      <c r="A6" s="16" t="s">
        <v>14</v>
      </c>
      <c r="B6" s="43" t="s">
        <v>67</v>
      </c>
    </row>
    <row r="7" spans="1:2" ht="67.5" x14ac:dyDescent="0.2">
      <c r="A7" s="16" t="s">
        <v>15</v>
      </c>
      <c r="B7" s="43" t="s">
        <v>52</v>
      </c>
    </row>
    <row r="8" spans="1:2" ht="22.5" x14ac:dyDescent="0.2">
      <c r="A8" s="16" t="s">
        <v>16</v>
      </c>
      <c r="B8" s="44" t="s">
        <v>48</v>
      </c>
    </row>
    <row r="9" spans="1:2" ht="56.25" x14ac:dyDescent="0.2">
      <c r="A9" s="16" t="s">
        <v>17</v>
      </c>
      <c r="B9" s="43" t="s">
        <v>72</v>
      </c>
    </row>
    <row r="10" spans="1:2" x14ac:dyDescent="0.2">
      <c r="A10" s="16" t="s">
        <v>18</v>
      </c>
      <c r="B10" s="43" t="s">
        <v>45</v>
      </c>
    </row>
    <row r="11" spans="1:2" x14ac:dyDescent="0.2">
      <c r="A11" s="16" t="s">
        <v>19</v>
      </c>
      <c r="B11" s="43" t="s">
        <v>57</v>
      </c>
    </row>
    <row r="12" spans="1:2" x14ac:dyDescent="0.2">
      <c r="A12" s="16" t="s">
        <v>61</v>
      </c>
      <c r="B12" s="43" t="s">
        <v>47</v>
      </c>
    </row>
    <row r="13" spans="1:2" ht="22.5" x14ac:dyDescent="0.2">
      <c r="A13" s="16" t="s">
        <v>62</v>
      </c>
      <c r="B13" s="43" t="s">
        <v>58</v>
      </c>
    </row>
    <row r="14" spans="1:2" x14ac:dyDescent="0.2">
      <c r="A14" s="16" t="s">
        <v>63</v>
      </c>
      <c r="B14" s="43" t="s">
        <v>59</v>
      </c>
    </row>
    <row r="15" spans="1:2" x14ac:dyDescent="0.2">
      <c r="A15" s="16" t="s">
        <v>64</v>
      </c>
      <c r="B15" s="43" t="s">
        <v>71</v>
      </c>
    </row>
    <row r="16" spans="1:2" ht="22.5" x14ac:dyDescent="0.2">
      <c r="A16" s="16" t="s">
        <v>65</v>
      </c>
      <c r="B16" s="43" t="s">
        <v>73</v>
      </c>
    </row>
    <row r="17" spans="1:2" ht="12" thickBot="1" x14ac:dyDescent="0.25">
      <c r="A17" s="58" t="s">
        <v>70</v>
      </c>
      <c r="B17" s="59" t="s">
        <v>60</v>
      </c>
    </row>
    <row r="19" spans="1:2" ht="12" thickBot="1" x14ac:dyDescent="0.25"/>
    <row r="20" spans="1:2" ht="12" thickBot="1" x14ac:dyDescent="0.25">
      <c r="A20" s="14" t="s">
        <v>12</v>
      </c>
      <c r="B20" s="15" t="s">
        <v>10</v>
      </c>
    </row>
    <row r="21" spans="1:2" ht="34.5" thickBot="1" x14ac:dyDescent="0.25">
      <c r="A21" s="20" t="s">
        <v>66</v>
      </c>
      <c r="B21" s="19" t="s">
        <v>21</v>
      </c>
    </row>
    <row r="23" spans="1:2" ht="12" thickBot="1" x14ac:dyDescent="0.25"/>
    <row r="24" spans="1:2" ht="12" thickBot="1" x14ac:dyDescent="0.25">
      <c r="A24" s="14" t="s">
        <v>12</v>
      </c>
      <c r="B24" s="15" t="s">
        <v>11</v>
      </c>
    </row>
    <row r="25" spans="1:2" ht="57" thickBot="1" x14ac:dyDescent="0.25">
      <c r="A25" s="21" t="s">
        <v>20</v>
      </c>
      <c r="B25" s="19"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2"/>
  <sheetViews>
    <sheetView tabSelected="1" zoomScale="135" zoomScaleNormal="112" workbookViewId="0">
      <pane ySplit="1" topLeftCell="A22" activePane="bottomLeft" state="frozen"/>
      <selection pane="bottomLeft" activeCell="O25" sqref="O25"/>
    </sheetView>
  </sheetViews>
  <sheetFormatPr defaultColWidth="9.140625" defaultRowHeight="12.75" x14ac:dyDescent="0.2"/>
  <cols>
    <col min="1" max="1" width="3.140625" style="4" customWidth="1"/>
    <col min="2" max="2" width="11.42578125" style="5" bestFit="1" customWidth="1"/>
    <col min="3" max="3" width="10.42578125" style="5" bestFit="1" customWidth="1"/>
    <col min="4" max="4" width="15.42578125" style="5" bestFit="1" customWidth="1"/>
    <col min="5" max="5" width="5.85546875" style="5" bestFit="1" customWidth="1"/>
    <col min="6" max="8" width="34" style="42" customWidth="1"/>
    <col min="9" max="9" width="22.140625" style="42" bestFit="1" customWidth="1"/>
    <col min="10" max="11" width="30.85546875" style="42" customWidth="1"/>
    <col min="12" max="12" width="12.85546875" style="42" bestFit="1" customWidth="1"/>
    <col min="13" max="14" width="30.85546875" style="42" customWidth="1"/>
    <col min="16" max="16" width="6" customWidth="1"/>
  </cols>
  <sheetData>
    <row r="1" spans="1:16" s="6" customFormat="1" ht="18.75" thickBot="1" x14ac:dyDescent="0.25">
      <c r="A1" s="2" t="s">
        <v>23</v>
      </c>
      <c r="B1" s="23"/>
      <c r="C1" s="23"/>
      <c r="D1" s="23"/>
      <c r="E1" s="23"/>
      <c r="F1" s="24"/>
      <c r="G1" s="24"/>
      <c r="H1" s="24"/>
      <c r="I1" s="24"/>
      <c r="J1" s="2" t="s">
        <v>23</v>
      </c>
      <c r="K1" s="25"/>
      <c r="L1" s="25"/>
      <c r="M1" s="25"/>
      <c r="N1" s="25"/>
    </row>
    <row r="2" spans="1:16" s="1" customFormat="1" ht="13.5" thickBot="1" x14ac:dyDescent="0.25">
      <c r="A2" s="7" t="s">
        <v>5</v>
      </c>
      <c r="B2" s="26"/>
      <c r="C2" s="26"/>
      <c r="D2" s="27" t="s">
        <v>85</v>
      </c>
      <c r="E2" s="29"/>
      <c r="F2" s="28"/>
      <c r="G2" s="28"/>
      <c r="H2" s="29"/>
      <c r="I2" s="29"/>
      <c r="J2" s="7" t="str">
        <f>A2</f>
        <v>Project Name:</v>
      </c>
      <c r="K2" s="27" t="str">
        <f>D2</f>
        <v>ADHD Task Manager</v>
      </c>
      <c r="L2" s="33"/>
    </row>
    <row r="3" spans="1:16" s="1" customFormat="1" ht="13.5" thickBot="1" x14ac:dyDescent="0.25">
      <c r="A3" s="8" t="s">
        <v>83</v>
      </c>
      <c r="B3" s="30"/>
      <c r="C3" s="30"/>
      <c r="D3" s="31" t="s">
        <v>121</v>
      </c>
      <c r="E3" s="33"/>
      <c r="F3" s="32"/>
      <c r="G3" s="32"/>
      <c r="H3" s="33"/>
      <c r="I3" s="33"/>
      <c r="J3" s="8" t="str">
        <f>A3</f>
        <v>National Center:</v>
      </c>
      <c r="K3" s="31" t="str">
        <f>D3</f>
        <v>Australia</v>
      </c>
      <c r="L3" s="33"/>
    </row>
    <row r="4" spans="1:16" s="1" customFormat="1" ht="13.5" thickBot="1" x14ac:dyDescent="0.25">
      <c r="A4" s="8" t="s">
        <v>6</v>
      </c>
      <c r="B4" s="30"/>
      <c r="C4" s="30"/>
      <c r="D4" s="34" t="s">
        <v>86</v>
      </c>
      <c r="E4" s="33"/>
      <c r="F4" s="32"/>
      <c r="G4" s="32"/>
      <c r="H4" s="33"/>
      <c r="I4" s="33"/>
      <c r="J4" s="8" t="str">
        <f>A4</f>
        <v>Project Manager Name:</v>
      </c>
      <c r="K4" s="34" t="str">
        <f>D4</f>
        <v>Team 1</v>
      </c>
      <c r="L4" s="33"/>
    </row>
    <row r="5" spans="1:16" s="1" customFormat="1" ht="57" thickBot="1" x14ac:dyDescent="0.25">
      <c r="A5" s="8" t="s">
        <v>7</v>
      </c>
      <c r="B5" s="26"/>
      <c r="C5" s="35"/>
      <c r="D5" s="65" t="s">
        <v>145</v>
      </c>
      <c r="E5" s="46"/>
      <c r="F5" s="46"/>
      <c r="G5" s="46"/>
      <c r="H5" s="46"/>
      <c r="I5" s="46"/>
      <c r="J5" s="8" t="str">
        <f>A5</f>
        <v>Project Description:</v>
      </c>
      <c r="K5" s="45" t="str">
        <f>D5</f>
        <v>Task Manager app for individuals with ADHD to complete tasks, gain rewards, and stay motivated.</v>
      </c>
      <c r="L5" s="46"/>
      <c r="M5" s="46"/>
      <c r="N5" s="47"/>
    </row>
    <row r="6" spans="1:16" s="3" customFormat="1" ht="23.25" thickBot="1" x14ac:dyDescent="0.25">
      <c r="A6" s="49" t="s">
        <v>0</v>
      </c>
      <c r="B6" s="50" t="s">
        <v>4</v>
      </c>
      <c r="C6" s="50" t="s">
        <v>54</v>
      </c>
      <c r="D6" s="48" t="s">
        <v>55</v>
      </c>
      <c r="E6" s="48" t="s">
        <v>53</v>
      </c>
      <c r="F6" s="50" t="s">
        <v>24</v>
      </c>
      <c r="G6" s="72" t="s">
        <v>172</v>
      </c>
      <c r="H6" s="50" t="s">
        <v>56</v>
      </c>
      <c r="I6" s="53" t="s">
        <v>25</v>
      </c>
      <c r="J6" s="48" t="s">
        <v>49</v>
      </c>
      <c r="K6" s="48" t="s">
        <v>50</v>
      </c>
      <c r="L6" s="48" t="s">
        <v>69</v>
      </c>
      <c r="M6" s="50" t="s">
        <v>74</v>
      </c>
      <c r="N6" s="57" t="s">
        <v>51</v>
      </c>
    </row>
    <row r="7" spans="1:16" ht="111" customHeight="1" x14ac:dyDescent="0.2">
      <c r="A7" s="76" t="s">
        <v>170</v>
      </c>
      <c r="B7" s="11" t="s">
        <v>8</v>
      </c>
      <c r="C7" s="22" t="s">
        <v>1</v>
      </c>
      <c r="D7" s="22" t="s">
        <v>3</v>
      </c>
      <c r="E7" s="56"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37" t="s">
        <v>81</v>
      </c>
      <c r="G7" s="73" t="s">
        <v>181</v>
      </c>
      <c r="H7" s="37" t="s">
        <v>76</v>
      </c>
      <c r="I7" s="36" t="s">
        <v>75</v>
      </c>
      <c r="J7" s="37" t="s">
        <v>77</v>
      </c>
      <c r="K7" s="37" t="s">
        <v>78</v>
      </c>
      <c r="L7" s="62" t="s">
        <v>68</v>
      </c>
      <c r="M7" s="37" t="s">
        <v>79</v>
      </c>
      <c r="N7" s="55" t="s">
        <v>80</v>
      </c>
      <c r="P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6" ht="53.1" customHeight="1" x14ac:dyDescent="0.2">
      <c r="A8" s="77"/>
      <c r="B8" s="83" t="s">
        <v>97</v>
      </c>
      <c r="C8" s="22" t="s">
        <v>1</v>
      </c>
      <c r="D8" s="22" t="s">
        <v>3</v>
      </c>
      <c r="E8" s="56" t="str">
        <f t="shared" ref="E8:E27" si="0">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Closed</v>
      </c>
      <c r="F8" s="39" t="s">
        <v>87</v>
      </c>
      <c r="G8" s="67" t="s">
        <v>173</v>
      </c>
      <c r="H8" s="36" t="s">
        <v>88</v>
      </c>
      <c r="I8" s="67" t="s">
        <v>89</v>
      </c>
      <c r="J8" s="38" t="s">
        <v>90</v>
      </c>
      <c r="K8" s="36" t="s">
        <v>91</v>
      </c>
      <c r="L8" s="62" t="s">
        <v>92</v>
      </c>
      <c r="M8" s="60" t="s">
        <v>1</v>
      </c>
      <c r="N8" s="41" t="s">
        <v>93</v>
      </c>
    </row>
    <row r="9" spans="1:16" ht="22.5" x14ac:dyDescent="0.2">
      <c r="A9" s="77"/>
      <c r="B9" s="11" t="s">
        <v>97</v>
      </c>
      <c r="C9" s="22" t="s">
        <v>1</v>
      </c>
      <c r="D9" s="54" t="s">
        <v>1</v>
      </c>
      <c r="E9" s="56" t="str">
        <f t="shared" si="0"/>
        <v>Closed</v>
      </c>
      <c r="F9" s="38" t="s">
        <v>95</v>
      </c>
      <c r="G9" s="67" t="s">
        <v>174</v>
      </c>
      <c r="H9" s="36" t="s">
        <v>94</v>
      </c>
      <c r="I9" s="36" t="s">
        <v>96</v>
      </c>
      <c r="J9" s="38" t="s">
        <v>98</v>
      </c>
      <c r="K9" s="36" t="s">
        <v>99</v>
      </c>
      <c r="L9" s="62" t="s">
        <v>68</v>
      </c>
      <c r="M9" s="61" t="s">
        <v>1</v>
      </c>
      <c r="N9" s="40" t="s">
        <v>100</v>
      </c>
    </row>
    <row r="10" spans="1:16" ht="56.25" x14ac:dyDescent="0.2">
      <c r="A10" s="77"/>
      <c r="B10" s="83" t="s">
        <v>97</v>
      </c>
      <c r="C10" s="22" t="s">
        <v>1</v>
      </c>
      <c r="D10" s="22" t="s">
        <v>1</v>
      </c>
      <c r="E10" s="56"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39" t="s">
        <v>109</v>
      </c>
      <c r="G10" s="67" t="s">
        <v>175</v>
      </c>
      <c r="H10" s="36" t="s">
        <v>110</v>
      </c>
      <c r="I10" s="36" t="s">
        <v>116</v>
      </c>
      <c r="J10" s="38" t="s">
        <v>111</v>
      </c>
      <c r="K10" s="36" t="s">
        <v>112</v>
      </c>
      <c r="L10" s="62" t="s">
        <v>113</v>
      </c>
      <c r="M10" s="60" t="s">
        <v>1</v>
      </c>
      <c r="N10" s="41" t="s">
        <v>115</v>
      </c>
      <c r="O10" s="64"/>
    </row>
    <row r="11" spans="1:16" ht="67.5" x14ac:dyDescent="0.2">
      <c r="A11" s="77"/>
      <c r="B11" s="83" t="s">
        <v>97</v>
      </c>
      <c r="C11" s="22" t="s">
        <v>1</v>
      </c>
      <c r="D11" s="22" t="s">
        <v>1</v>
      </c>
      <c r="E11" s="56"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Closed</v>
      </c>
      <c r="F11" s="39" t="s">
        <v>139</v>
      </c>
      <c r="G11" s="67" t="s">
        <v>176</v>
      </c>
      <c r="H11" s="36" t="s">
        <v>140</v>
      </c>
      <c r="I11" s="67" t="s">
        <v>141</v>
      </c>
      <c r="J11" s="38" t="s">
        <v>142</v>
      </c>
      <c r="K11" s="36" t="s">
        <v>143</v>
      </c>
      <c r="L11" s="62" t="s">
        <v>113</v>
      </c>
      <c r="M11" s="60" t="s">
        <v>1</v>
      </c>
      <c r="N11" s="41" t="s">
        <v>144</v>
      </c>
      <c r="O11" s="64"/>
    </row>
    <row r="12" spans="1:16" ht="33.75" x14ac:dyDescent="0.2">
      <c r="A12" s="77"/>
      <c r="B12" s="11" t="s">
        <v>8</v>
      </c>
      <c r="C12" s="22" t="s">
        <v>1</v>
      </c>
      <c r="D12" s="22" t="s">
        <v>2</v>
      </c>
      <c r="E12" s="56"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Red</v>
      </c>
      <c r="F12" s="39" t="s">
        <v>128</v>
      </c>
      <c r="G12" s="67" t="s">
        <v>197</v>
      </c>
      <c r="H12" s="36" t="s">
        <v>129</v>
      </c>
      <c r="I12" s="67" t="s">
        <v>130</v>
      </c>
      <c r="J12" s="68" t="s">
        <v>164</v>
      </c>
      <c r="K12" s="36" t="s">
        <v>131</v>
      </c>
      <c r="L12" s="62" t="s">
        <v>68</v>
      </c>
      <c r="M12" s="60" t="s">
        <v>2</v>
      </c>
      <c r="N12" s="41" t="s">
        <v>132</v>
      </c>
      <c r="O12" s="64"/>
    </row>
    <row r="13" spans="1:16" ht="45" x14ac:dyDescent="0.2">
      <c r="A13" s="78"/>
      <c r="B13" s="83" t="s">
        <v>97</v>
      </c>
      <c r="C13" s="22" t="s">
        <v>2</v>
      </c>
      <c r="D13" s="22" t="s">
        <v>1</v>
      </c>
      <c r="E13" s="56"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66" t="s">
        <v>158</v>
      </c>
      <c r="G13" s="67" t="s">
        <v>177</v>
      </c>
      <c r="H13" s="67" t="s">
        <v>159</v>
      </c>
      <c r="I13" s="67" t="s">
        <v>160</v>
      </c>
      <c r="J13" s="68" t="s">
        <v>161</v>
      </c>
      <c r="K13" s="67" t="s">
        <v>162</v>
      </c>
      <c r="L13" s="70" t="s">
        <v>113</v>
      </c>
      <c r="M13" s="71" t="s">
        <v>2</v>
      </c>
      <c r="N13" s="69" t="s">
        <v>163</v>
      </c>
      <c r="O13" s="64"/>
    </row>
    <row r="14" spans="1:16" ht="36" customHeight="1" x14ac:dyDescent="0.2">
      <c r="A14" s="79" t="s">
        <v>171</v>
      </c>
      <c r="B14" s="11" t="s">
        <v>97</v>
      </c>
      <c r="C14" s="22" t="s">
        <v>1</v>
      </c>
      <c r="D14" s="22" t="s">
        <v>2</v>
      </c>
      <c r="E14" s="56" t="str">
        <f t="shared" si="0"/>
        <v>Closed</v>
      </c>
      <c r="F14" s="39" t="s">
        <v>101</v>
      </c>
      <c r="G14" s="67" t="s">
        <v>178</v>
      </c>
      <c r="H14" s="36" t="s">
        <v>105</v>
      </c>
      <c r="I14" s="67" t="s">
        <v>102</v>
      </c>
      <c r="J14" s="38" t="s">
        <v>103</v>
      </c>
      <c r="K14" s="36" t="s">
        <v>104</v>
      </c>
      <c r="L14" s="62" t="s">
        <v>150</v>
      </c>
      <c r="M14" s="60" t="s">
        <v>2</v>
      </c>
      <c r="N14" s="69" t="s">
        <v>151</v>
      </c>
      <c r="O14" s="64"/>
    </row>
    <row r="15" spans="1:16" ht="33.75" x14ac:dyDescent="0.2">
      <c r="A15" s="80"/>
      <c r="B15" s="83" t="s">
        <v>97</v>
      </c>
      <c r="C15" s="22" t="s">
        <v>1</v>
      </c>
      <c r="D15" s="22" t="s">
        <v>3</v>
      </c>
      <c r="E15" s="56" t="str">
        <f t="shared" si="0"/>
        <v>Closed</v>
      </c>
      <c r="F15" s="39" t="s">
        <v>122</v>
      </c>
      <c r="G15" s="67" t="s">
        <v>179</v>
      </c>
      <c r="H15" s="36" t="s">
        <v>123</v>
      </c>
      <c r="I15" s="36" t="s">
        <v>124</v>
      </c>
      <c r="J15" s="38" t="s">
        <v>125</v>
      </c>
      <c r="K15" s="36" t="s">
        <v>126</v>
      </c>
      <c r="L15" s="62" t="s">
        <v>113</v>
      </c>
      <c r="M15" s="60" t="s">
        <v>1</v>
      </c>
      <c r="N15" s="41" t="s">
        <v>127</v>
      </c>
      <c r="O15" s="64"/>
    </row>
    <row r="16" spans="1:16" ht="67.5" x14ac:dyDescent="0.2">
      <c r="A16" s="80"/>
      <c r="B16" s="83" t="s">
        <v>8</v>
      </c>
      <c r="C16" s="22" t="s">
        <v>1</v>
      </c>
      <c r="D16" s="22" t="s">
        <v>1</v>
      </c>
      <c r="E16" s="56"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Red</v>
      </c>
      <c r="F16" s="66" t="s">
        <v>152</v>
      </c>
      <c r="G16" s="67" t="s">
        <v>198</v>
      </c>
      <c r="H16" s="67" t="s">
        <v>153</v>
      </c>
      <c r="I16" s="67" t="s">
        <v>141</v>
      </c>
      <c r="J16" s="68" t="s">
        <v>155</v>
      </c>
      <c r="K16" s="67" t="s">
        <v>156</v>
      </c>
      <c r="L16" s="70" t="s">
        <v>68</v>
      </c>
      <c r="M16" s="60" t="s">
        <v>1</v>
      </c>
      <c r="N16" s="69" t="s">
        <v>157</v>
      </c>
      <c r="O16" s="64"/>
    </row>
    <row r="17" spans="1:15" ht="45" x14ac:dyDescent="0.2">
      <c r="A17" s="80"/>
      <c r="B17" s="11" t="s">
        <v>8</v>
      </c>
      <c r="C17" s="22" t="s">
        <v>1</v>
      </c>
      <c r="D17" s="22" t="s">
        <v>1</v>
      </c>
      <c r="E17" s="56" t="str">
        <f>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Red</v>
      </c>
      <c r="F17" s="66" t="s">
        <v>165</v>
      </c>
      <c r="G17" s="67" t="s">
        <v>199</v>
      </c>
      <c r="H17" s="67" t="s">
        <v>146</v>
      </c>
      <c r="I17" s="67" t="s">
        <v>154</v>
      </c>
      <c r="J17" s="68" t="s">
        <v>147</v>
      </c>
      <c r="K17" s="67" t="s">
        <v>148</v>
      </c>
      <c r="L17" s="62" t="s">
        <v>113</v>
      </c>
      <c r="M17" s="60" t="s">
        <v>1</v>
      </c>
      <c r="N17" s="69" t="s">
        <v>149</v>
      </c>
      <c r="O17" s="64"/>
    </row>
    <row r="18" spans="1:15" ht="56.25" x14ac:dyDescent="0.2">
      <c r="A18" s="80"/>
      <c r="B18" s="11" t="s">
        <v>8</v>
      </c>
      <c r="C18" s="22" t="s">
        <v>1</v>
      </c>
      <c r="D18" s="22" t="s">
        <v>3</v>
      </c>
      <c r="E18" s="56" t="str">
        <f t="shared" si="0"/>
        <v>Yellow</v>
      </c>
      <c r="F18" s="39" t="s">
        <v>133</v>
      </c>
      <c r="G18" s="67" t="s">
        <v>200</v>
      </c>
      <c r="H18" s="36" t="s">
        <v>134</v>
      </c>
      <c r="I18" s="36" t="s">
        <v>135</v>
      </c>
      <c r="J18" s="38" t="s">
        <v>136</v>
      </c>
      <c r="K18" s="36" t="s">
        <v>137</v>
      </c>
      <c r="L18" s="62" t="s">
        <v>113</v>
      </c>
      <c r="M18" s="60" t="s">
        <v>2</v>
      </c>
      <c r="N18" s="41" t="s">
        <v>138</v>
      </c>
      <c r="O18" s="64"/>
    </row>
    <row r="19" spans="1:15" ht="33.75" x14ac:dyDescent="0.2">
      <c r="A19" s="80"/>
      <c r="B19" s="11" t="s">
        <v>8</v>
      </c>
      <c r="C19" s="22" t="s">
        <v>3</v>
      </c>
      <c r="D19" s="22" t="s">
        <v>2</v>
      </c>
      <c r="E19" s="56" t="str">
        <f>IF(OR(AND(B19&lt;&gt;"Closed",C19="High",D19="High"),AND(B19&lt;&gt;"Closed",C19="High",D19="Medium"),AND(B19&lt;&gt;"Closed",C19="Medium",D19="High")),"Red",IF(OR(AND(B19&lt;&gt;"Closed",C19="High",D19="Low"),AND(B19&lt;&gt;"Closed",C19="Medium",D19="Medium"),AND(B19&lt;&gt;"Closed",C19="Low",D19="High")),"Yellow",IF(OR(AND(B19&lt;&gt;"Closed",C19="Medium",D19="Low"),AND(B19&lt;&gt;"Closed",C19="Low",D19="Low"),AND(B19&lt;&gt;"Closed",C19="Low",D19="Medium")),"Green",IF(B19="Closed","Closed",""))))</f>
        <v>Green</v>
      </c>
      <c r="F19" s="66" t="s">
        <v>166</v>
      </c>
      <c r="G19" s="67" t="s">
        <v>180</v>
      </c>
      <c r="H19" s="67" t="s">
        <v>167</v>
      </c>
      <c r="I19" s="36" t="s">
        <v>106</v>
      </c>
      <c r="J19" s="68" t="s">
        <v>107</v>
      </c>
      <c r="K19" s="36" t="s">
        <v>108</v>
      </c>
      <c r="L19" s="62" t="s">
        <v>68</v>
      </c>
      <c r="M19" s="60" t="s">
        <v>3</v>
      </c>
      <c r="N19" s="69" t="s">
        <v>168</v>
      </c>
      <c r="O19" s="64"/>
    </row>
    <row r="20" spans="1:15" ht="56.25" x14ac:dyDescent="0.2">
      <c r="A20" s="81"/>
      <c r="B20" s="11" t="s">
        <v>8</v>
      </c>
      <c r="C20" s="82" t="s">
        <v>3</v>
      </c>
      <c r="D20" s="22" t="s">
        <v>1</v>
      </c>
      <c r="E20" s="56" t="str">
        <f>IF(OR(AND(B20&lt;&gt;"Closed",C20="High",D20="High"),AND(B20&lt;&gt;"Closed",C20="High",D20="Medium"),AND(B20&lt;&gt;"Closed",C20="Medium",D20="High")),"Red",IF(OR(AND(B20&lt;&gt;"Closed",C20="High",D20="Low"),AND(B20&lt;&gt;"Closed",C20="Medium",D20="Medium"),AND(B20&lt;&gt;"Closed",C20="Low",D20="High")),"Yellow",IF(OR(AND(B20&lt;&gt;"Closed",C20="Medium",D20="Low"),AND(B20&lt;&gt;"Closed",C20="Low",D20="Low"),AND(B20&lt;&gt;"Closed",C20="Low",D20="Medium")),"Green",IF(B20="Closed","Closed",""))))</f>
        <v>Yellow</v>
      </c>
      <c r="F20" s="66" t="s">
        <v>169</v>
      </c>
      <c r="G20" s="67" t="s">
        <v>201</v>
      </c>
      <c r="H20" s="36" t="s">
        <v>114</v>
      </c>
      <c r="I20" s="67" t="s">
        <v>26</v>
      </c>
      <c r="J20" s="38" t="s">
        <v>117</v>
      </c>
      <c r="K20" s="36" t="s">
        <v>118</v>
      </c>
      <c r="L20" s="62" t="s">
        <v>119</v>
      </c>
      <c r="M20" s="60" t="s">
        <v>2</v>
      </c>
      <c r="N20" s="41" t="s">
        <v>120</v>
      </c>
      <c r="O20" s="64"/>
    </row>
    <row r="21" spans="1:15" ht="56.25" x14ac:dyDescent="0.2">
      <c r="A21" s="10"/>
      <c r="B21" s="83" t="s">
        <v>8</v>
      </c>
      <c r="C21" s="82" t="s">
        <v>1</v>
      </c>
      <c r="D21" s="82" t="s">
        <v>2</v>
      </c>
      <c r="E21" s="56" t="str">
        <f t="shared" si="0"/>
        <v>Red</v>
      </c>
      <c r="F21" s="66" t="s">
        <v>182</v>
      </c>
      <c r="G21" s="67" t="s">
        <v>195</v>
      </c>
      <c r="H21" s="67" t="s">
        <v>210</v>
      </c>
      <c r="I21" s="67" t="s">
        <v>218</v>
      </c>
      <c r="J21" s="68" t="s">
        <v>229</v>
      </c>
      <c r="K21" s="67" t="s">
        <v>231</v>
      </c>
      <c r="L21" s="70" t="s">
        <v>68</v>
      </c>
      <c r="M21" s="71" t="s">
        <v>1</v>
      </c>
      <c r="N21" s="69" t="s">
        <v>223</v>
      </c>
      <c r="O21" s="64"/>
    </row>
    <row r="22" spans="1:15" ht="67.5" x14ac:dyDescent="0.2">
      <c r="A22" s="10"/>
      <c r="B22" s="83" t="s">
        <v>8</v>
      </c>
      <c r="C22" s="82" t="s">
        <v>1</v>
      </c>
      <c r="D22" s="82" t="s">
        <v>1</v>
      </c>
      <c r="E22" s="56" t="str">
        <f t="shared" si="0"/>
        <v>Red</v>
      </c>
      <c r="F22" s="66" t="s">
        <v>183</v>
      </c>
      <c r="G22" s="67" t="s">
        <v>194</v>
      </c>
      <c r="H22" s="67" t="s">
        <v>217</v>
      </c>
      <c r="I22" s="67" t="s">
        <v>141</v>
      </c>
      <c r="J22" s="68" t="s">
        <v>230</v>
      </c>
      <c r="K22" s="67" t="s">
        <v>232</v>
      </c>
      <c r="L22" s="70" t="s">
        <v>68</v>
      </c>
      <c r="M22" s="71" t="s">
        <v>1</v>
      </c>
      <c r="N22" s="69" t="s">
        <v>222</v>
      </c>
      <c r="O22" s="64"/>
    </row>
    <row r="23" spans="1:15" ht="45" x14ac:dyDescent="0.2">
      <c r="A23" s="10"/>
      <c r="B23" s="83" t="s">
        <v>97</v>
      </c>
      <c r="C23" s="82" t="s">
        <v>1</v>
      </c>
      <c r="D23" s="82" t="s">
        <v>2</v>
      </c>
      <c r="E23" s="56" t="str">
        <f t="shared" si="0"/>
        <v>Closed</v>
      </c>
      <c r="F23" s="66" t="s">
        <v>184</v>
      </c>
      <c r="G23" s="67" t="s">
        <v>205</v>
      </c>
      <c r="H23" s="67" t="s">
        <v>211</v>
      </c>
      <c r="I23" s="67" t="s">
        <v>219</v>
      </c>
      <c r="J23" s="68" t="s">
        <v>233</v>
      </c>
      <c r="K23" s="67" t="s">
        <v>234</v>
      </c>
      <c r="L23" s="70" t="s">
        <v>150</v>
      </c>
      <c r="M23" s="71" t="s">
        <v>1</v>
      </c>
      <c r="N23" s="69" t="s">
        <v>224</v>
      </c>
      <c r="O23" s="64"/>
    </row>
    <row r="24" spans="1:15" ht="56.25" x14ac:dyDescent="0.2">
      <c r="A24" s="10"/>
      <c r="B24" s="83" t="s">
        <v>8</v>
      </c>
      <c r="C24" s="82" t="s">
        <v>1</v>
      </c>
      <c r="D24" s="82" t="s">
        <v>1</v>
      </c>
      <c r="E24" s="56" t="str">
        <f t="shared" si="0"/>
        <v>Red</v>
      </c>
      <c r="F24" s="66" t="s">
        <v>185</v>
      </c>
      <c r="G24" s="67" t="s">
        <v>206</v>
      </c>
      <c r="H24" s="67" t="s">
        <v>212</v>
      </c>
      <c r="I24" s="67" t="s">
        <v>220</v>
      </c>
      <c r="J24" s="68" t="s">
        <v>235</v>
      </c>
      <c r="K24" s="67" t="s">
        <v>236</v>
      </c>
      <c r="L24" s="70" t="s">
        <v>68</v>
      </c>
      <c r="M24" s="71" t="s">
        <v>1</v>
      </c>
      <c r="N24" s="69" t="s">
        <v>225</v>
      </c>
      <c r="O24" s="64"/>
    </row>
    <row r="25" spans="1:15" ht="67.5" x14ac:dyDescent="0.2">
      <c r="A25" s="10"/>
      <c r="B25" s="83" t="s">
        <v>97</v>
      </c>
      <c r="C25" s="82" t="s">
        <v>2</v>
      </c>
      <c r="D25" s="82" t="s">
        <v>2</v>
      </c>
      <c r="E25" s="56" t="str">
        <f t="shared" si="0"/>
        <v>Closed</v>
      </c>
      <c r="F25" s="66" t="s">
        <v>186</v>
      </c>
      <c r="G25" s="67" t="s">
        <v>213</v>
      </c>
      <c r="H25" s="67" t="s">
        <v>214</v>
      </c>
      <c r="I25" s="67" t="s">
        <v>154</v>
      </c>
      <c r="J25" s="68" t="s">
        <v>240</v>
      </c>
      <c r="K25" s="67" t="s">
        <v>237</v>
      </c>
      <c r="L25" s="70" t="s">
        <v>113</v>
      </c>
      <c r="M25" s="71" t="s">
        <v>2</v>
      </c>
      <c r="N25" s="69" t="s">
        <v>226</v>
      </c>
      <c r="O25" s="64"/>
    </row>
    <row r="26" spans="1:15" ht="45" x14ac:dyDescent="0.2">
      <c r="A26" s="10"/>
      <c r="B26" s="83" t="s">
        <v>97</v>
      </c>
      <c r="C26" s="82" t="s">
        <v>2</v>
      </c>
      <c r="D26" s="82" t="s">
        <v>1</v>
      </c>
      <c r="E26" s="56" t="str">
        <f t="shared" si="0"/>
        <v>Closed</v>
      </c>
      <c r="F26" s="66" t="s">
        <v>188</v>
      </c>
      <c r="G26" s="67" t="s">
        <v>207</v>
      </c>
      <c r="H26" s="67" t="s">
        <v>215</v>
      </c>
      <c r="I26" s="67" t="s">
        <v>154</v>
      </c>
      <c r="J26" s="68" t="s">
        <v>242</v>
      </c>
      <c r="K26" s="67" t="s">
        <v>241</v>
      </c>
      <c r="L26" s="70" t="s">
        <v>113</v>
      </c>
      <c r="M26" s="71" t="s">
        <v>2</v>
      </c>
      <c r="N26" s="69" t="s">
        <v>227</v>
      </c>
      <c r="O26" s="64"/>
    </row>
    <row r="27" spans="1:15" ht="101.25" x14ac:dyDescent="0.2">
      <c r="A27" s="10"/>
      <c r="B27" s="83" t="s">
        <v>97</v>
      </c>
      <c r="C27" s="82" t="s">
        <v>1</v>
      </c>
      <c r="D27" s="82" t="s">
        <v>1</v>
      </c>
      <c r="E27" s="56" t="str">
        <f t="shared" si="0"/>
        <v>Closed</v>
      </c>
      <c r="F27" s="66" t="s">
        <v>187</v>
      </c>
      <c r="G27" s="67" t="s">
        <v>208</v>
      </c>
      <c r="H27" s="67" t="s">
        <v>216</v>
      </c>
      <c r="I27" s="67" t="s">
        <v>221</v>
      </c>
      <c r="J27" s="68" t="s">
        <v>239</v>
      </c>
      <c r="K27" s="67" t="s">
        <v>238</v>
      </c>
      <c r="L27" s="70" t="s">
        <v>150</v>
      </c>
      <c r="M27" s="71" t="s">
        <v>1</v>
      </c>
      <c r="N27" s="69" t="s">
        <v>228</v>
      </c>
      <c r="O27" s="64"/>
    </row>
    <row r="28" spans="1:15" x14ac:dyDescent="0.2">
      <c r="A28" s="64"/>
      <c r="B28"/>
      <c r="C28"/>
      <c r="D28"/>
      <c r="E28"/>
      <c r="F28"/>
      <c r="G28"/>
      <c r="H28"/>
      <c r="I28"/>
      <c r="J28"/>
      <c r="K28"/>
      <c r="L28"/>
      <c r="M28"/>
      <c r="N28"/>
    </row>
    <row r="29" spans="1:15" x14ac:dyDescent="0.2">
      <c r="A29" s="64"/>
      <c r="B29"/>
      <c r="C29"/>
      <c r="D29"/>
      <c r="E29"/>
      <c r="F29"/>
      <c r="G29"/>
      <c r="H29"/>
      <c r="I29"/>
      <c r="J29"/>
      <c r="K29"/>
      <c r="L29"/>
      <c r="M29"/>
      <c r="N29"/>
    </row>
    <row r="30" spans="1:15" x14ac:dyDescent="0.2">
      <c r="A30" s="64"/>
      <c r="B30"/>
      <c r="C30"/>
      <c r="D30"/>
      <c r="E30"/>
      <c r="F30"/>
      <c r="G30"/>
      <c r="H30"/>
      <c r="I30"/>
      <c r="J30"/>
      <c r="K30"/>
      <c r="L30"/>
      <c r="M30"/>
      <c r="N30"/>
    </row>
    <row r="31" spans="1:15" x14ac:dyDescent="0.2">
      <c r="A31" s="64"/>
      <c r="B31"/>
      <c r="C31"/>
      <c r="D31"/>
      <c r="E31"/>
      <c r="F31"/>
      <c r="G31"/>
      <c r="H31"/>
      <c r="I31"/>
      <c r="J31"/>
      <c r="K31"/>
      <c r="L31"/>
      <c r="M31"/>
      <c r="N31"/>
    </row>
    <row r="32" spans="1:15" x14ac:dyDescent="0.2">
      <c r="A32" s="64"/>
      <c r="B32"/>
      <c r="C32"/>
      <c r="D32"/>
      <c r="E32"/>
      <c r="F32"/>
      <c r="G32"/>
      <c r="H32"/>
      <c r="I32"/>
      <c r="J32"/>
      <c r="K32"/>
      <c r="L32"/>
      <c r="M32"/>
      <c r="N32"/>
    </row>
    <row r="33" spans="1:15" x14ac:dyDescent="0.2">
      <c r="N33" s="42" t="s">
        <v>209</v>
      </c>
      <c r="O33" s="64"/>
    </row>
    <row r="34" spans="1:15" x14ac:dyDescent="0.2">
      <c r="B34" s="85"/>
      <c r="C34" s="85"/>
      <c r="D34" s="42"/>
      <c r="E34" s="42"/>
      <c r="J34" s="64"/>
      <c r="K34"/>
      <c r="L34"/>
      <c r="M34"/>
      <c r="N34"/>
    </row>
    <row r="35" spans="1:15" ht="33.75" x14ac:dyDescent="0.2">
      <c r="B35" s="85" t="s">
        <v>189</v>
      </c>
      <c r="C35" s="85"/>
      <c r="D35" s="42"/>
      <c r="E35" s="42"/>
      <c r="F35" s="64"/>
      <c r="G35"/>
      <c r="H35"/>
      <c r="I35"/>
      <c r="J35"/>
      <c r="K35"/>
      <c r="L35"/>
      <c r="M35"/>
      <c r="N35"/>
    </row>
    <row r="36" spans="1:15" ht="56.25" x14ac:dyDescent="0.2">
      <c r="A36" s="4" t="s">
        <v>203</v>
      </c>
      <c r="B36" s="85" t="s">
        <v>190</v>
      </c>
      <c r="C36" s="85" t="s">
        <v>196</v>
      </c>
      <c r="D36" s="85" t="s">
        <v>202</v>
      </c>
      <c r="E36" s="42"/>
      <c r="F36" s="64"/>
      <c r="G36"/>
      <c r="H36"/>
      <c r="I36"/>
      <c r="J36"/>
      <c r="K36"/>
      <c r="L36"/>
      <c r="M36"/>
      <c r="N36"/>
    </row>
    <row r="37" spans="1:15" ht="45" x14ac:dyDescent="0.2">
      <c r="A37" s="4" t="s">
        <v>204</v>
      </c>
      <c r="B37" s="84" t="s">
        <v>191</v>
      </c>
      <c r="C37" s="85" t="s">
        <v>192</v>
      </c>
      <c r="D37" s="85" t="s">
        <v>193</v>
      </c>
      <c r="E37" s="42"/>
      <c r="G37" s="64"/>
      <c r="H37"/>
      <c r="I37"/>
      <c r="J37"/>
      <c r="K37"/>
      <c r="L37"/>
      <c r="M37"/>
      <c r="N37"/>
    </row>
    <row r="38" spans="1:15" x14ac:dyDescent="0.2">
      <c r="B38" s="85"/>
      <c r="C38" s="85"/>
      <c r="D38" s="42"/>
      <c r="E38" s="42"/>
      <c r="G38" s="64"/>
      <c r="H38"/>
      <c r="I38"/>
      <c r="J38"/>
      <c r="K38"/>
      <c r="L38"/>
      <c r="M38"/>
      <c r="N38"/>
    </row>
    <row r="39" spans="1:15" x14ac:dyDescent="0.2">
      <c r="B39" s="85"/>
      <c r="C39" s="85"/>
      <c r="D39" s="42"/>
      <c r="E39" s="42"/>
      <c r="G39" s="64"/>
      <c r="H39"/>
      <c r="I39"/>
      <c r="J39"/>
      <c r="K39"/>
      <c r="L39"/>
      <c r="M39"/>
      <c r="N39"/>
    </row>
    <row r="40" spans="1:15" x14ac:dyDescent="0.2">
      <c r="B40" s="85"/>
      <c r="C40" s="85"/>
      <c r="D40" s="42"/>
      <c r="E40" s="42"/>
      <c r="L40" s="64"/>
      <c r="M40"/>
      <c r="N40"/>
    </row>
    <row r="41" spans="1:15" x14ac:dyDescent="0.2">
      <c r="B41" s="85"/>
      <c r="C41" s="85"/>
      <c r="D41" s="42"/>
      <c r="E41" s="42"/>
      <c r="L41" s="64"/>
      <c r="M41"/>
      <c r="N41"/>
    </row>
    <row r="42" spans="1:15" x14ac:dyDescent="0.2">
      <c r="B42" s="85"/>
      <c r="C42" s="85"/>
      <c r="D42" s="42"/>
      <c r="E42" s="42"/>
      <c r="L42" s="64"/>
      <c r="M42"/>
      <c r="N42"/>
    </row>
    <row r="43" spans="1:15" x14ac:dyDescent="0.2">
      <c r="B43" s="85"/>
      <c r="C43" s="85"/>
      <c r="D43" s="42"/>
      <c r="E43" s="42"/>
      <c r="L43" s="64"/>
      <c r="M43"/>
      <c r="N43"/>
    </row>
    <row r="44" spans="1:15" x14ac:dyDescent="0.2">
      <c r="B44" s="85"/>
      <c r="C44" s="85"/>
      <c r="D44" s="42"/>
      <c r="E44" s="42"/>
      <c r="L44" s="64"/>
      <c r="M44"/>
      <c r="N44"/>
    </row>
    <row r="45" spans="1:15" x14ac:dyDescent="0.2">
      <c r="B45" s="85"/>
      <c r="C45" s="85"/>
      <c r="D45" s="42"/>
      <c r="E45" s="42"/>
      <c r="L45" s="64"/>
      <c r="M45"/>
      <c r="N45"/>
    </row>
    <row r="46" spans="1:15" x14ac:dyDescent="0.2">
      <c r="B46" s="85"/>
      <c r="C46" s="85"/>
      <c r="D46" s="42"/>
      <c r="E46" s="42"/>
      <c r="L46" s="64"/>
      <c r="M46"/>
      <c r="N46"/>
    </row>
    <row r="47" spans="1:15" x14ac:dyDescent="0.2">
      <c r="B47" s="85"/>
      <c r="C47" s="85"/>
      <c r="D47" s="42"/>
      <c r="E47" s="42"/>
      <c r="L47" s="64"/>
      <c r="M47"/>
      <c r="N47"/>
    </row>
    <row r="48" spans="1:15" x14ac:dyDescent="0.2">
      <c r="B48" s="85"/>
      <c r="C48" s="85"/>
      <c r="D48" s="42"/>
      <c r="E48" s="42"/>
      <c r="L48" s="64"/>
      <c r="M48"/>
      <c r="N48"/>
    </row>
    <row r="49" spans="5:15" x14ac:dyDescent="0.2">
      <c r="E49" s="42"/>
      <c r="L49" s="64"/>
      <c r="M49"/>
      <c r="N49"/>
    </row>
    <row r="50" spans="5:15" x14ac:dyDescent="0.2">
      <c r="O50" s="64"/>
    </row>
    <row r="51" spans="5:15" x14ac:dyDescent="0.2">
      <c r="O51" s="64"/>
    </row>
    <row r="52" spans="5:15" x14ac:dyDescent="0.2">
      <c r="O52" s="64"/>
    </row>
    <row r="53" spans="5:15" x14ac:dyDescent="0.2">
      <c r="O53" s="64"/>
    </row>
    <row r="54" spans="5:15" x14ac:dyDescent="0.2">
      <c r="O54" s="64"/>
    </row>
    <row r="55" spans="5:15" x14ac:dyDescent="0.2">
      <c r="O55" s="64"/>
    </row>
    <row r="56" spans="5:15" x14ac:dyDescent="0.2">
      <c r="O56" s="64"/>
    </row>
    <row r="57" spans="5:15" x14ac:dyDescent="0.2">
      <c r="O57" s="64"/>
    </row>
    <row r="58" spans="5:15" x14ac:dyDescent="0.2">
      <c r="O58" s="64"/>
    </row>
    <row r="59" spans="5:15" x14ac:dyDescent="0.2">
      <c r="O59" s="64"/>
    </row>
    <row r="60" spans="5:15" x14ac:dyDescent="0.2">
      <c r="O60" s="64"/>
    </row>
    <row r="61" spans="5:15" x14ac:dyDescent="0.2">
      <c r="O61" s="64"/>
    </row>
    <row r="62" spans="5:15" x14ac:dyDescent="0.2">
      <c r="O62" s="64"/>
    </row>
    <row r="63" spans="5:15" x14ac:dyDescent="0.2">
      <c r="O63" s="64"/>
    </row>
    <row r="64" spans="5:15" x14ac:dyDescent="0.2">
      <c r="O64" s="64"/>
    </row>
    <row r="65" spans="15:15" x14ac:dyDescent="0.2">
      <c r="O65" s="64"/>
    </row>
    <row r="66" spans="15:15" x14ac:dyDescent="0.2">
      <c r="O66" s="64"/>
    </row>
    <row r="67" spans="15:15" x14ac:dyDescent="0.2">
      <c r="O67" s="64"/>
    </row>
    <row r="68" spans="15:15" x14ac:dyDescent="0.2">
      <c r="O68" s="64"/>
    </row>
    <row r="69" spans="15:15" x14ac:dyDescent="0.2">
      <c r="O69" s="64"/>
    </row>
    <row r="70" spans="15:15" x14ac:dyDescent="0.2">
      <c r="O70" s="64"/>
    </row>
    <row r="71" spans="15:15" x14ac:dyDescent="0.2">
      <c r="O71" s="64"/>
    </row>
    <row r="72" spans="15:15" x14ac:dyDescent="0.2">
      <c r="O72" s="64"/>
    </row>
    <row r="73" spans="15:15" x14ac:dyDescent="0.2">
      <c r="O73" s="64"/>
    </row>
    <row r="74" spans="15:15" x14ac:dyDescent="0.2">
      <c r="O74" s="64"/>
    </row>
    <row r="75" spans="15:15" x14ac:dyDescent="0.2">
      <c r="O75" s="64"/>
    </row>
    <row r="76" spans="15:15" x14ac:dyDescent="0.2">
      <c r="O76" s="64"/>
    </row>
    <row r="77" spans="15:15" x14ac:dyDescent="0.2">
      <c r="O77" s="64"/>
    </row>
    <row r="78" spans="15:15" x14ac:dyDescent="0.2">
      <c r="O78" s="64"/>
    </row>
    <row r="79" spans="15:15" x14ac:dyDescent="0.2">
      <c r="O79" s="64"/>
    </row>
    <row r="80" spans="15:15" x14ac:dyDescent="0.2">
      <c r="O80" s="64"/>
    </row>
    <row r="81" spans="15:15" x14ac:dyDescent="0.2">
      <c r="O81" s="64"/>
    </row>
    <row r="82" spans="15:15" x14ac:dyDescent="0.2">
      <c r="O82" s="64"/>
    </row>
    <row r="83" spans="15:15" x14ac:dyDescent="0.2">
      <c r="O83" s="64"/>
    </row>
    <row r="84" spans="15:15" x14ac:dyDescent="0.2">
      <c r="O84" s="64"/>
    </row>
    <row r="85" spans="15:15" x14ac:dyDescent="0.2">
      <c r="O85" s="64"/>
    </row>
    <row r="86" spans="15:15" x14ac:dyDescent="0.2">
      <c r="O86" s="64"/>
    </row>
    <row r="87" spans="15:15" x14ac:dyDescent="0.2">
      <c r="O87" s="64"/>
    </row>
    <row r="88" spans="15:15" x14ac:dyDescent="0.2">
      <c r="O88" s="64"/>
    </row>
    <row r="89" spans="15:15" x14ac:dyDescent="0.2">
      <c r="O89" s="64"/>
    </row>
    <row r="90" spans="15:15" x14ac:dyDescent="0.2">
      <c r="O90" s="64"/>
    </row>
    <row r="91" spans="15:15" x14ac:dyDescent="0.2">
      <c r="O91" s="64"/>
    </row>
    <row r="92" spans="15:15" x14ac:dyDescent="0.2">
      <c r="O92" s="64"/>
    </row>
    <row r="93" spans="15:15" x14ac:dyDescent="0.2">
      <c r="O93" s="64"/>
    </row>
    <row r="94" spans="15:15" x14ac:dyDescent="0.2">
      <c r="O94" s="64"/>
    </row>
    <row r="95" spans="15:15" x14ac:dyDescent="0.2">
      <c r="O95" s="64"/>
    </row>
    <row r="96" spans="15:15" x14ac:dyDescent="0.2">
      <c r="O96" s="64"/>
    </row>
    <row r="97" spans="15:15" x14ac:dyDescent="0.2">
      <c r="O97" s="64"/>
    </row>
    <row r="98" spans="15:15" x14ac:dyDescent="0.2">
      <c r="O98" s="64"/>
    </row>
    <row r="99" spans="15:15" x14ac:dyDescent="0.2">
      <c r="O99" s="64"/>
    </row>
    <row r="100" spans="15:15" x14ac:dyDescent="0.2">
      <c r="O100" s="64"/>
    </row>
    <row r="101" spans="15:15" x14ac:dyDescent="0.2">
      <c r="O101" s="64"/>
    </row>
    <row r="102" spans="15:15" x14ac:dyDescent="0.2">
      <c r="O102" s="64"/>
    </row>
    <row r="103" spans="15:15" x14ac:dyDescent="0.2">
      <c r="O103" s="64"/>
    </row>
    <row r="104" spans="15:15" x14ac:dyDescent="0.2">
      <c r="O104" s="64"/>
    </row>
    <row r="105" spans="15:15" x14ac:dyDescent="0.2">
      <c r="O105" s="64"/>
    </row>
    <row r="106" spans="15:15" x14ac:dyDescent="0.2">
      <c r="O106" s="64"/>
    </row>
    <row r="107" spans="15:15" x14ac:dyDescent="0.2">
      <c r="O107" s="64"/>
    </row>
    <row r="108" spans="15:15" x14ac:dyDescent="0.2">
      <c r="O108" s="64"/>
    </row>
    <row r="109" spans="15:15" x14ac:dyDescent="0.2">
      <c r="O109" s="64"/>
    </row>
    <row r="110" spans="15:15" x14ac:dyDescent="0.2">
      <c r="O110" s="64"/>
    </row>
    <row r="111" spans="15:15" x14ac:dyDescent="0.2">
      <c r="O111" s="64"/>
    </row>
    <row r="112" spans="15:15" x14ac:dyDescent="0.2">
      <c r="O112" s="64"/>
    </row>
    <row r="113" spans="15:15" x14ac:dyDescent="0.2">
      <c r="O113" s="64"/>
    </row>
    <row r="114" spans="15:15" x14ac:dyDescent="0.2">
      <c r="O114" s="64"/>
    </row>
    <row r="115" spans="15:15" x14ac:dyDescent="0.2">
      <c r="O115" s="64"/>
    </row>
    <row r="116" spans="15:15" x14ac:dyDescent="0.2">
      <c r="O116" s="64"/>
    </row>
    <row r="117" spans="15:15" x14ac:dyDescent="0.2">
      <c r="O117" s="64"/>
    </row>
    <row r="118" spans="15:15" x14ac:dyDescent="0.2">
      <c r="O118" s="64"/>
    </row>
    <row r="119" spans="15:15" x14ac:dyDescent="0.2">
      <c r="O119" s="64"/>
    </row>
    <row r="120" spans="15:15" x14ac:dyDescent="0.2">
      <c r="O120" s="64"/>
    </row>
    <row r="121" spans="15:15" x14ac:dyDescent="0.2">
      <c r="O121" s="64"/>
    </row>
    <row r="122" spans="15:15" x14ac:dyDescent="0.2">
      <c r="O122" s="64"/>
    </row>
  </sheetData>
  <autoFilter ref="B6:D6" xr:uid="{00000000-0009-0000-0000-000001000000}"/>
  <mergeCells count="2">
    <mergeCell ref="A7:A13"/>
    <mergeCell ref="A14:A20"/>
  </mergeCells>
  <phoneticPr fontId="3" type="noConversion"/>
  <conditionalFormatting sqref="C7:D27">
    <cfRule type="cellIs" dxfId="10" priority="9" stopIfTrue="1" operator="equal">
      <formula>"High"</formula>
    </cfRule>
    <cfRule type="cellIs" dxfId="9" priority="10" stopIfTrue="1" operator="equal">
      <formula>"Medium"</formula>
    </cfRule>
    <cfRule type="cellIs" dxfId="8" priority="11" stopIfTrue="1" operator="equal">
      <formula>"Low"</formula>
    </cfRule>
  </conditionalFormatting>
  <conditionalFormatting sqref="C1:E1 B6:C6 B7:B27 C33:E33 C50:C65526 D50:E65525 B39:B48">
    <cfRule type="cellIs" dxfId="7" priority="1" stopIfTrue="1" operator="equal">
      <formula>"Critical"</formula>
    </cfRule>
    <cfRule type="cellIs" dxfId="6" priority="2" stopIfTrue="1" operator="equal">
      <formula>"High"</formula>
    </cfRule>
    <cfRule type="cellIs" dxfId="5" priority="3" stopIfTrue="1" operator="equal">
      <formula>"Medium"</formula>
    </cfRule>
  </conditionalFormatting>
  <conditionalFormatting sqref="E7:E27">
    <cfRule type="cellIs" dxfId="4" priority="6" stopIfTrue="1" operator="equal">
      <formula>"Red"</formula>
    </cfRule>
    <cfRule type="cellIs" dxfId="3" priority="7" stopIfTrue="1" operator="equal">
      <formula>"Yellow"</formula>
    </cfRule>
    <cfRule type="cellIs" dxfId="2" priority="8" stopIfTrue="1" operator="equal">
      <formula>"Green"</formula>
    </cfRule>
  </conditionalFormatting>
  <conditionalFormatting sqref="M8:M27">
    <cfRule type="cellIs" dxfId="1" priority="4" stopIfTrue="1" operator="equal">
      <formula>"High"</formula>
    </cfRule>
    <cfRule type="cellIs" dxfId="0" priority="5" stopIfTrue="1" operator="equal">
      <formula>"Medium"</formula>
    </cfRule>
  </conditionalFormatting>
  <dataValidations count="4">
    <dataValidation type="list" allowBlank="1" showInputMessage="1" showErrorMessage="1" sqref="M8:M27 C7:D27" xr:uid="{00000000-0002-0000-0100-000000000000}">
      <formula1>"High,Medium,Low"</formula1>
    </dataValidation>
    <dataValidation type="list" allowBlank="1" showInputMessage="1" showErrorMessage="1" sqref="I7:I27" xr:uid="{00000000-0002-0000-0100-000001000000}">
      <formula1>Risk_Area</formula1>
    </dataValidation>
    <dataValidation type="list" allowBlank="1" showInputMessage="1" showErrorMessage="1" sqref="B7:B27" xr:uid="{00000000-0002-0000-0100-000002000000}">
      <formula1>"Open,Closed"</formula1>
    </dataValidation>
    <dataValidation type="list" allowBlank="1" showInputMessage="1" showErrorMessage="1" sqref="L7:L27"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defaultColWidth="8.85546875" defaultRowHeight="12.75" x14ac:dyDescent="0.2"/>
  <cols>
    <col min="1" max="1" width="31.7109375" bestFit="1" customWidth="1"/>
  </cols>
  <sheetData>
    <row r="1" spans="1:1" ht="13.5" thickBot="1" x14ac:dyDescent="0.25">
      <c r="A1" s="51" t="s">
        <v>25</v>
      </c>
    </row>
    <row r="2" spans="1:1" x14ac:dyDescent="0.2">
      <c r="A2" s="52" t="s">
        <v>26</v>
      </c>
    </row>
    <row r="3" spans="1:1" x14ac:dyDescent="0.2">
      <c r="A3" s="52" t="s">
        <v>27</v>
      </c>
    </row>
    <row r="4" spans="1:1" x14ac:dyDescent="0.2">
      <c r="A4" s="52" t="s">
        <v>28</v>
      </c>
    </row>
    <row r="5" spans="1:1" x14ac:dyDescent="0.2">
      <c r="A5" s="52" t="s">
        <v>29</v>
      </c>
    </row>
    <row r="6" spans="1:1" x14ac:dyDescent="0.2">
      <c r="A6" s="52" t="s">
        <v>30</v>
      </c>
    </row>
    <row r="7" spans="1:1" x14ac:dyDescent="0.2">
      <c r="A7" s="52" t="s">
        <v>31</v>
      </c>
    </row>
    <row r="8" spans="1:1" x14ac:dyDescent="0.2">
      <c r="A8" s="52" t="s">
        <v>32</v>
      </c>
    </row>
    <row r="9" spans="1:1" x14ac:dyDescent="0.2">
      <c r="A9" s="52" t="s">
        <v>33</v>
      </c>
    </row>
    <row r="10" spans="1:1" x14ac:dyDescent="0.2">
      <c r="A10" s="52" t="s">
        <v>34</v>
      </c>
    </row>
    <row r="11" spans="1:1" x14ac:dyDescent="0.2">
      <c r="A11" s="52" t="s">
        <v>35</v>
      </c>
    </row>
    <row r="12" spans="1:1" x14ac:dyDescent="0.2">
      <c r="A12" s="52" t="s">
        <v>36</v>
      </c>
    </row>
    <row r="13" spans="1:1" x14ac:dyDescent="0.2">
      <c r="A13" s="52" t="s">
        <v>37</v>
      </c>
    </row>
    <row r="14" spans="1:1" x14ac:dyDescent="0.2">
      <c r="A14" s="52" t="s">
        <v>38</v>
      </c>
    </row>
    <row r="15" spans="1:1" x14ac:dyDescent="0.2">
      <c r="A15" s="52" t="s">
        <v>39</v>
      </c>
    </row>
    <row r="16" spans="1:1" x14ac:dyDescent="0.2">
      <c r="A16" s="52" t="s">
        <v>40</v>
      </c>
    </row>
    <row r="17" spans="1:1" x14ac:dyDescent="0.2">
      <c r="A17" s="52" t="s">
        <v>41</v>
      </c>
    </row>
    <row r="18" spans="1:1" x14ac:dyDescent="0.2">
      <c r="A18" s="52" t="s">
        <v>42</v>
      </c>
    </row>
    <row r="19" spans="1:1" x14ac:dyDescent="0.2">
      <c r="A19" s="52" t="s">
        <v>43</v>
      </c>
    </row>
    <row r="20" spans="1:1" x14ac:dyDescent="0.2">
      <c r="A20" s="52"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Sam</cp:lastModifiedBy>
  <cp:lastPrinted>2006-09-21T14:40:33Z</cp:lastPrinted>
  <dcterms:created xsi:type="dcterms:W3CDTF">2006-01-23T19:52:16Z</dcterms:created>
  <dcterms:modified xsi:type="dcterms:W3CDTF">2023-06-11T16:32:25Z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