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deepakchand/Desktop/ITC303-9-Team1-Project/LCOM Documents/Iteration2/"/>
    </mc:Choice>
  </mc:AlternateContent>
  <xr:revisionPtr revIDLastSave="0" documentId="13_ncr:1_{ACB1B852-0AF2-6B42-850C-F3109BBE7618}" xr6:coauthVersionLast="47" xr6:coauthVersionMax="47" xr10:uidLastSave="{00000000-0000-0000-0000-000000000000}"/>
  <bookViews>
    <workbookView xWindow="0" yWindow="500" windowWidth="25600" windowHeight="15500" activeTab="1" xr2:uid="{00000000-000D-0000-FFFF-FFFF00000000}"/>
  </bookViews>
  <sheets>
    <sheet name="Instructions" sheetId="3" r:id="rId1"/>
    <sheet name="Risk_Tracking_Log" sheetId="2" r:id="rId2"/>
    <sheet name="DropDown_Elements" sheetId="4" state="hidden" r:id="rId3"/>
  </sheets>
  <externalReferences>
    <externalReference r:id="rId4"/>
  </externalReferences>
  <definedNames>
    <definedName name="_xlnm._FilterDatabase" localSheetId="0" hidden="1">Instructions!$A$24:$B$34</definedName>
    <definedName name="_xlnm._FilterDatabase" localSheetId="1" hidden="1">Risk_Tracking_Log!$B$6:$D$6</definedName>
    <definedName name="as">[1]DropDown_Elements!$A$2:$A$30</definedName>
    <definedName name="OLE_LINK1" localSheetId="1">Risk_Tracking_Log!#REF!</definedName>
    <definedName name="_xlnm.Print_Area" localSheetId="1">Risk_Tracking_Log!$A$1:$N$24</definedName>
    <definedName name="_xlnm.Print_Titles" localSheetId="1">Risk_Tracking_Log!$1:$6</definedName>
    <definedName name="Risk_Area">DropDown_Elements!$A$2:$A$30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c r="K4" i="2"/>
  <c r="K3" i="2"/>
  <c r="K2" i="2"/>
  <c r="J5" i="2"/>
  <c r="J4" i="2"/>
  <c r="J3" i="2"/>
  <c r="J2" i="2"/>
  <c r="A1" i="3"/>
  <c r="E24" i="2"/>
  <c r="E23" i="2"/>
  <c r="E22" i="2"/>
  <c r="E21" i="2"/>
  <c r="E13" i="2"/>
  <c r="E16" i="2"/>
  <c r="E17" i="2"/>
  <c r="E11" i="2"/>
  <c r="E18" i="2"/>
  <c r="E12" i="2"/>
  <c r="E15" i="2"/>
  <c r="E20" i="2"/>
  <c r="E10" i="2"/>
  <c r="E19" i="2"/>
  <c r="E7" i="2"/>
  <c r="P7" i="2" s="1"/>
  <c r="E14" i="2"/>
  <c r="E9" i="2"/>
  <c r="E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eze3</author>
    <author>e</author>
  </authors>
  <commentList>
    <comment ref="A6" authorId="0" shapeId="0" xr:uid="{00000000-0006-0000-0100-000001000000}">
      <text>
        <r>
          <rPr>
            <b/>
            <sz val="8"/>
            <color rgb="FF000000"/>
            <rFont val="Tahoma"/>
            <family val="2"/>
          </rPr>
          <t>• ID</t>
        </r>
        <r>
          <rPr>
            <sz val="8"/>
            <color rgb="FF000000"/>
            <rFont val="Tahoma"/>
            <family val="2"/>
          </rPr>
          <t>: A unique ID number used to identify the risk in the risk management log.</t>
        </r>
      </text>
    </comment>
    <comment ref="B6" authorId="0" shapeId="0" xr:uid="{00000000-0006-0000-0100-000002000000}">
      <text>
        <r>
          <rPr>
            <b/>
            <sz val="8"/>
            <color rgb="FF000000"/>
            <rFont val="Tahoma"/>
            <family val="2"/>
          </rPr>
          <t>• Current Status:</t>
        </r>
        <r>
          <rPr>
            <sz val="8"/>
            <color rgb="FF000000"/>
            <rFont val="Tahoma"/>
            <family val="2"/>
          </rPr>
          <t xml:space="preserve">  This column should be populated with the risk's current status.
</t>
        </r>
        <r>
          <rPr>
            <sz val="8"/>
            <color rgb="FF000000"/>
            <rFont val="Tahoma"/>
            <family val="2"/>
          </rPr>
          <t xml:space="preserve">
</t>
        </r>
        <r>
          <rPr>
            <b/>
            <sz val="8"/>
            <color rgb="FF000000"/>
            <rFont val="Tahoma"/>
            <family val="2"/>
          </rPr>
          <t>o Open</t>
        </r>
        <r>
          <rPr>
            <sz val="8"/>
            <color rgb="FF000000"/>
            <rFont val="Tahoma"/>
            <family val="2"/>
          </rPr>
          <t xml:space="preserve">: The risk is currently open but is not yet an issue.
</t>
        </r>
        <r>
          <rPr>
            <b/>
            <sz val="8"/>
            <color rgb="FF000000"/>
            <rFont val="Tahoma"/>
            <family val="2"/>
          </rPr>
          <t>o Closed</t>
        </r>
        <r>
          <rPr>
            <sz val="8"/>
            <color rgb="FF000000"/>
            <rFont val="Tahoma"/>
            <family val="2"/>
          </rPr>
          <t>: The risk is no longer considered an active project threat and can be closed with or without resolution.</t>
        </r>
      </text>
    </comment>
    <comment ref="C6" authorId="0" shapeId="0" xr:uid="{00000000-0006-0000-0100-000003000000}">
      <text>
        <r>
          <rPr>
            <b/>
            <sz val="8"/>
            <color indexed="81"/>
            <rFont val="Tahoma"/>
            <family val="2"/>
          </rPr>
          <t>• Risk Impact</t>
        </r>
        <r>
          <rPr>
            <sz val="8"/>
            <color indexed="81"/>
            <rFont val="Tahoma"/>
            <family val="2"/>
          </rPr>
          <t xml:space="preserve">: This column should be populated with the potential impact of the risk if it did become a project issue.  Valid options include the following: High, Medium, Low.  These are defined as follows:
</t>
        </r>
        <r>
          <rPr>
            <b/>
            <sz val="8"/>
            <color indexed="81"/>
            <rFont val="Tahoma"/>
            <family val="2"/>
          </rPr>
          <t>o High</t>
        </r>
        <r>
          <rPr>
            <sz val="8"/>
            <color indexed="81"/>
            <rFont val="Tahoma"/>
            <family val="2"/>
          </rPr>
          <t xml:space="preserve">: Risk that has the potential to greatly impact project cost, project schedule or performance.
</t>
        </r>
        <r>
          <rPr>
            <b/>
            <sz val="8"/>
            <color indexed="81"/>
            <rFont val="Tahoma"/>
            <family val="2"/>
          </rPr>
          <t>o Medium</t>
        </r>
        <r>
          <rPr>
            <sz val="8"/>
            <color indexed="81"/>
            <rFont val="Tahoma"/>
            <family val="2"/>
          </rPr>
          <t xml:space="preserve">: Risk that has the potential to slightly impact project cost, project schedule or performance.
</t>
        </r>
        <r>
          <rPr>
            <b/>
            <sz val="8"/>
            <color indexed="81"/>
            <rFont val="Tahoma"/>
            <family val="2"/>
          </rPr>
          <t>o Low</t>
        </r>
        <r>
          <rPr>
            <sz val="8"/>
            <color indexed="81"/>
            <rFont val="Tahoma"/>
            <family val="2"/>
          </rPr>
          <t>: Risk that has relatively little impact on cost, schedule or performance.</t>
        </r>
      </text>
    </comment>
    <comment ref="D6" authorId="0" shapeId="0" xr:uid="{00000000-0006-0000-0100-000004000000}">
      <text>
        <r>
          <rPr>
            <b/>
            <sz val="8"/>
            <color rgb="FF000000"/>
            <rFont val="Tahoma"/>
            <family val="2"/>
          </rPr>
          <t>• Probability of Occurrence:</t>
        </r>
        <r>
          <rPr>
            <sz val="8"/>
            <color rgb="FF000000"/>
            <rFont val="Tahoma"/>
            <family val="2"/>
          </rPr>
          <t xml:space="preserve">  This column should be populated with the estimated probability that the risk will at some point become a project issue.
</t>
        </r>
        <r>
          <rPr>
            <sz val="8"/>
            <color rgb="FF000000"/>
            <rFont val="Tahoma"/>
            <family val="2"/>
          </rPr>
          <t xml:space="preserve">
</t>
        </r>
        <r>
          <rPr>
            <b/>
            <sz val="8"/>
            <color rgb="FF000000"/>
            <rFont val="Tahoma"/>
            <family val="2"/>
          </rPr>
          <t>o High</t>
        </r>
        <r>
          <rPr>
            <sz val="8"/>
            <color rgb="FF000000"/>
            <rFont val="Tahoma"/>
            <family val="2"/>
          </rPr>
          <t xml:space="preserve">: Greater than 70% probability of occurrence.
</t>
        </r>
        <r>
          <rPr>
            <b/>
            <sz val="8"/>
            <color rgb="FF000000"/>
            <rFont val="Tahoma"/>
            <family val="2"/>
          </rPr>
          <t>o Medium</t>
        </r>
        <r>
          <rPr>
            <sz val="8"/>
            <color rgb="FF000000"/>
            <rFont val="Tahoma"/>
            <family val="2"/>
          </rPr>
          <t xml:space="preserve">: Between 30% and 70% probability of occurrence.
</t>
        </r>
        <r>
          <rPr>
            <b/>
            <sz val="8"/>
            <color rgb="FF000000"/>
            <rFont val="Tahoma"/>
            <family val="2"/>
          </rPr>
          <t>o Low</t>
        </r>
        <r>
          <rPr>
            <sz val="8"/>
            <color rgb="FF000000"/>
            <rFont val="Tahoma"/>
            <family val="2"/>
          </rPr>
          <t>: Below 30% probability of occurrence.</t>
        </r>
      </text>
    </comment>
    <comment ref="E6" authorId="1" shapeId="0" xr:uid="{00000000-0006-0000-0100-000005000000}">
      <text>
        <r>
          <rPr>
            <b/>
            <sz val="8"/>
            <color rgb="FF000000"/>
            <rFont val="Tahoma"/>
            <family val="2"/>
          </rPr>
          <t>• Risk Map</t>
        </r>
        <r>
          <rPr>
            <sz val="8"/>
            <color rgb="FF000000"/>
            <rFont val="Tahoma"/>
            <family val="2"/>
          </rPr>
          <t xml:space="preserve">: This is a calculated field based on the values selected for both Risk Impact and Probability of Occurrence.
</t>
        </r>
        <r>
          <rPr>
            <sz val="8"/>
            <color rgb="FF000000"/>
            <rFont val="Tahoma"/>
            <family val="2"/>
          </rPr>
          <t xml:space="preserve">
</t>
        </r>
        <r>
          <rPr>
            <b/>
            <sz val="8"/>
            <color rgb="FF000000"/>
            <rFont val="Tahoma"/>
            <family val="2"/>
          </rPr>
          <t>o Green</t>
        </r>
        <r>
          <rPr>
            <sz val="8"/>
            <color rgb="FF000000"/>
            <rFont val="Tahoma"/>
            <family val="2"/>
          </rPr>
          <t xml:space="preserve">: LL (Low Probability, Low Impact), LM (Low Probability, Medium Impact), ML (Medium Probability, Low Impact)
</t>
        </r>
        <r>
          <rPr>
            <b/>
            <sz val="8"/>
            <color rgb="FF000000"/>
            <rFont val="Tahoma"/>
            <family val="2"/>
          </rPr>
          <t>o Yellow</t>
        </r>
        <r>
          <rPr>
            <sz val="8"/>
            <color rgb="FF000000"/>
            <rFont val="Tahoma"/>
            <family val="2"/>
          </rPr>
          <t xml:space="preserve">: LH (Low Probability, High Impact), MM (Medium Probability, Medium Impact), HL (High Probability, Low Impact)
</t>
        </r>
        <r>
          <rPr>
            <b/>
            <sz val="8"/>
            <color rgb="FF000000"/>
            <rFont val="Tahoma"/>
            <family val="2"/>
          </rPr>
          <t>o Red</t>
        </r>
        <r>
          <rPr>
            <sz val="8"/>
            <color rgb="FF000000"/>
            <rFont val="Tahoma"/>
            <family val="2"/>
          </rPr>
          <t>: MH (Medium Probability, High Impact), HM (High Probability Medium Impact), HH (High Probability, High Impact)</t>
        </r>
      </text>
    </comment>
    <comment ref="F6" authorId="0" shapeId="0" xr:uid="{00000000-0006-0000-0100-000006000000}">
      <text>
        <r>
          <rPr>
            <b/>
            <sz val="8"/>
            <color indexed="81"/>
            <rFont val="Tahoma"/>
            <family val="2"/>
          </rPr>
          <t>• Risk Description</t>
        </r>
        <r>
          <rPr>
            <sz val="8"/>
            <color indexed="81"/>
            <rFont val="Tahoma"/>
            <family val="2"/>
          </rPr>
          <t>:  This column should be populated with a description of the risk.</t>
        </r>
      </text>
    </comment>
    <comment ref="H6" authorId="1" shapeId="0" xr:uid="{00000000-0006-0000-0100-000007000000}">
      <text>
        <r>
          <rPr>
            <b/>
            <sz val="8"/>
            <color rgb="FF000000"/>
            <rFont val="Tahoma"/>
            <family val="2"/>
          </rPr>
          <t xml:space="preserve">• Project Impact:  </t>
        </r>
        <r>
          <rPr>
            <sz val="8"/>
            <color rgb="FF000000"/>
            <rFont val="Tahoma"/>
            <family val="2"/>
          </rPr>
          <t>This column should be populated with a description of the potential project impact as a result of the risk.</t>
        </r>
      </text>
    </comment>
    <comment ref="I6" authorId="0" shapeId="0" xr:uid="{00000000-0006-0000-0100-000008000000}">
      <text>
        <r>
          <rPr>
            <b/>
            <sz val="8"/>
            <color rgb="FF000000"/>
            <rFont val="Tahoma"/>
            <family val="2"/>
          </rPr>
          <t>• Risk Area:</t>
        </r>
        <r>
          <rPr>
            <sz val="8"/>
            <color rgb="FF000000"/>
            <rFont val="Tahoma"/>
            <family val="2"/>
          </rPr>
          <t xml:space="preserve"> This column should be populated with the appropriate risk area.</t>
        </r>
      </text>
    </comment>
    <comment ref="J6" authorId="1" shapeId="0" xr:uid="{00000000-0006-0000-0100-000009000000}">
      <text>
        <r>
          <rPr>
            <b/>
            <sz val="8"/>
            <color rgb="FF000000"/>
            <rFont val="Tahoma"/>
            <family val="2"/>
          </rPr>
          <t>• Symptoms:</t>
        </r>
        <r>
          <rPr>
            <sz val="8"/>
            <color rgb="FF000000"/>
            <rFont val="Tahoma"/>
            <family val="2"/>
          </rPr>
          <t xml:space="preserve">  This column should be populated with the symptoms of risk that may eventually lead to the execution of a risk contingency plan.</t>
        </r>
      </text>
    </comment>
    <comment ref="K6" authorId="1" shapeId="0" xr:uid="{00000000-0006-0000-0100-00000A000000}">
      <text>
        <r>
          <rPr>
            <b/>
            <sz val="8"/>
            <color rgb="FF000000"/>
            <rFont val="Tahoma"/>
            <family val="2"/>
          </rPr>
          <t xml:space="preserve">• Triggers:  </t>
        </r>
        <r>
          <rPr>
            <sz val="8"/>
            <color rgb="FF000000"/>
            <rFont val="Tahoma"/>
            <family val="2"/>
          </rPr>
          <t>This column should be populated with the triggers that would indicate the requirement to execute contingency plans.</t>
        </r>
      </text>
    </comment>
    <comment ref="L6" authorId="1" shapeId="0" xr:uid="{00000000-0006-0000-0100-00000B000000}">
      <text>
        <r>
          <rPr>
            <b/>
            <sz val="8"/>
            <color rgb="FF000000"/>
            <rFont val="Tahoma"/>
            <family val="2"/>
          </rPr>
          <t xml:space="preserve">Risk Response Strategy: </t>
        </r>
        <r>
          <rPr>
            <sz val="8"/>
            <color rgb="FF000000"/>
            <rFont val="Tahoma"/>
            <family val="2"/>
          </rPr>
          <t>This column should be populated with the preferred risk response strategy.</t>
        </r>
      </text>
    </comment>
    <comment ref="M6" authorId="0" shapeId="0" xr:uid="{00000000-0006-0000-0100-00000C000000}">
      <text>
        <r>
          <rPr>
            <b/>
            <sz val="8"/>
            <color indexed="81"/>
            <rFont val="Tahoma"/>
            <family val="2"/>
          </rPr>
          <t>• ResponseStrategy</t>
        </r>
        <r>
          <rPr>
            <sz val="8"/>
            <color indexed="81"/>
            <rFont val="Tahoma"/>
            <family val="2"/>
          </rPr>
          <t>: This column should be populated an appropriate response strategy to prevent the risk from becoming an issue.</t>
        </r>
      </text>
    </comment>
    <comment ref="N6" authorId="1" shapeId="0" xr:uid="{00000000-0006-0000-0100-00000D000000}">
      <text>
        <r>
          <rPr>
            <b/>
            <sz val="8"/>
            <color indexed="81"/>
            <rFont val="Tahoma"/>
            <family val="2"/>
          </rPr>
          <t xml:space="preserve">• Contingency Plan:  </t>
        </r>
        <r>
          <rPr>
            <sz val="8"/>
            <color indexed="81"/>
            <rFont val="Tahoma"/>
            <family val="2"/>
          </rPr>
          <t>This column should be populated with a description of the risk contingency plan.</t>
        </r>
      </text>
    </comment>
  </commentList>
</comments>
</file>

<file path=xl/sharedStrings.xml><?xml version="1.0" encoding="utf-8"?>
<sst xmlns="http://schemas.openxmlformats.org/spreadsheetml/2006/main" count="252" uniqueCount="187">
  <si>
    <t>ID</t>
  </si>
  <si>
    <t>High</t>
  </si>
  <si>
    <t>Medium</t>
  </si>
  <si>
    <t>Low</t>
  </si>
  <si>
    <t>Current
Status</t>
  </si>
  <si>
    <t>Project Name:</t>
  </si>
  <si>
    <t>Project Manager Name:</t>
  </si>
  <si>
    <t>Project Description:</t>
  </si>
  <si>
    <t>Open</t>
  </si>
  <si>
    <t>Instructions For Completing This Document</t>
  </si>
  <si>
    <t>Instructions For Changing the Contents of Drop-Down Menus</t>
  </si>
  <si>
    <t>Instructions For Filtering Data</t>
  </si>
  <si>
    <t>Column</t>
  </si>
  <si>
    <t>A</t>
  </si>
  <si>
    <t>B</t>
  </si>
  <si>
    <t>C</t>
  </si>
  <si>
    <t>D</t>
  </si>
  <si>
    <t>E</t>
  </si>
  <si>
    <t>F</t>
  </si>
  <si>
    <t>G</t>
  </si>
  <si>
    <t>Any</t>
  </si>
  <si>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</si>
  <si>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</si>
  <si>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t>RISK MANAGEMENT LOG</t>
  </si>
  <si>
    <t>Risk
Description</t>
  </si>
  <si>
    <t>Risk Area</t>
  </si>
  <si>
    <t>Schedule</t>
  </si>
  <si>
    <t>Initial Costs</t>
  </si>
  <si>
    <t>Life-cycle Costs</t>
  </si>
  <si>
    <t>Technical Obsolescence</t>
  </si>
  <si>
    <t>Feasibility</t>
  </si>
  <si>
    <t>Reliability of Systems</t>
  </si>
  <si>
    <t>Dependencies/Interoperability</t>
  </si>
  <si>
    <t>Surety Considerations</t>
  </si>
  <si>
    <t>Future Procurements</t>
  </si>
  <si>
    <t>Project Management</t>
  </si>
  <si>
    <t>Overall Project Failure</t>
  </si>
  <si>
    <t>Organizational/Change Management</t>
  </si>
  <si>
    <t>Business</t>
  </si>
  <si>
    <t>Data/Information</t>
  </si>
  <si>
    <t>Technology</t>
  </si>
  <si>
    <t>Strategic</t>
  </si>
  <si>
    <t>Security</t>
  </si>
  <si>
    <t>Privacy</t>
  </si>
  <si>
    <t>Project Resources</t>
  </si>
  <si>
    <r>
      <t>Risk Description</t>
    </r>
    <r>
      <rPr>
        <sz val="8"/>
        <rFont val="Arial"/>
        <family val="2"/>
      </rPr>
      <t>: This column should be populated with a description of the risk.</t>
    </r>
  </si>
  <si>
    <t>For each risk identified, complete the following:</t>
  </si>
  <si>
    <r>
      <t>Risk Area</t>
    </r>
    <r>
      <rPr>
        <sz val="8"/>
        <rFont val="Arial"/>
        <family val="2"/>
      </rPr>
      <t>: This column should be populated with the appropriate risk area.</t>
    </r>
  </si>
  <si>
    <r>
      <t>Probability of Occurrence</t>
    </r>
    <r>
      <rPr>
        <sz val="8"/>
        <rFont val="Arial"/>
        <family val="2"/>
      </rPr>
      <t>: This column should be populated with the estimated probability that the risk will at some point become a project issue.</t>
    </r>
  </si>
  <si>
    <t>Symptoms</t>
  </si>
  <si>
    <t>Triggers</t>
  </si>
  <si>
    <t>Contingency Plan</t>
  </si>
  <si>
    <r>
      <t>Risk Impact</t>
    </r>
    <r>
      <rPr>
        <sz val="8"/>
        <rFont val="Arial"/>
        <family val="2"/>
      </rPr>
      <t xml:space="preserve">:  This column should be populated with the potential impact of the risk if it did become a project issue.  Valid options include the following: High, Medium, Low.  These are defined as follows:
</t>
    </r>
    <r>
      <rPr>
        <b/>
        <sz val="8"/>
        <rFont val="Arial"/>
        <family val="2"/>
      </rPr>
      <t>o High</t>
    </r>
    <r>
      <rPr>
        <sz val="8"/>
        <rFont val="Arial"/>
        <family val="2"/>
      </rPr>
      <t xml:space="preserve">: Risk that has the potential to greatly impact project cost, project schedule or performance.
</t>
    </r>
    <r>
      <rPr>
        <b/>
        <sz val="8"/>
        <rFont val="Arial"/>
        <family val="2"/>
      </rPr>
      <t>o Medium</t>
    </r>
    <r>
      <rPr>
        <sz val="8"/>
        <rFont val="Arial"/>
        <family val="2"/>
      </rPr>
      <t xml:space="preserve">: Risk that has the potential to slightly impact project cost, project schedule or performance.
</t>
    </r>
    <r>
      <rPr>
        <b/>
        <sz val="8"/>
        <rFont val="Arial"/>
        <family val="2"/>
      </rPr>
      <t>o Low</t>
    </r>
    <r>
      <rPr>
        <sz val="8"/>
        <rFont val="Arial"/>
        <family val="2"/>
      </rPr>
      <t>: Risk that has relatively little impact on cost, schedule or performance.</t>
    </r>
  </si>
  <si>
    <t>Risk
Map</t>
  </si>
  <si>
    <t>Risk
Impact</t>
  </si>
  <si>
    <t>Probability of
Occurrence</t>
  </si>
  <si>
    <t>Project
Impact</t>
  </si>
  <si>
    <r>
      <t>Project Impact</t>
    </r>
    <r>
      <rPr>
        <sz val="8"/>
        <rFont val="Arial"/>
        <family val="2"/>
      </rPr>
      <t>: This column should be populated with a description of the potential project impact as a result of the risk.</t>
    </r>
  </si>
  <si>
    <r>
      <t>Symptoms</t>
    </r>
    <r>
      <rPr>
        <sz val="8"/>
        <rFont val="Arial"/>
        <family val="2"/>
      </rPr>
      <t>: This column should be populated with the symptoms of risk that may eventually lead to the execution of a risk contingency plan.</t>
    </r>
  </si>
  <si>
    <r>
      <t>Trigger</t>
    </r>
    <r>
      <rPr>
        <sz val="8"/>
        <rFont val="Arial"/>
        <family val="2"/>
      </rPr>
      <t>: This column should be populated with the triggers that would indicate the requirement to execute contingency plans.</t>
    </r>
  </si>
  <si>
    <r>
      <t>Contingency Plan</t>
    </r>
    <r>
      <rPr>
        <sz val="8"/>
        <rFont val="Arial"/>
        <family val="2"/>
      </rPr>
      <t>: This column should be populated with a description of the risk contingency plan.</t>
    </r>
  </si>
  <si>
    <t>H</t>
  </si>
  <si>
    <t>I</t>
  </si>
  <si>
    <t>J</t>
  </si>
  <si>
    <t>K</t>
  </si>
  <si>
    <t>L</t>
  </si>
  <si>
    <t>C, D, H</t>
  </si>
  <si>
    <r>
      <t>Current Status</t>
    </r>
    <r>
      <rPr>
        <sz val="8"/>
        <rFont val="Arial"/>
        <family val="2"/>
      </rPr>
      <t xml:space="preserve">: This column should be populated with the risk's current status.
</t>
    </r>
    <r>
      <rPr>
        <b/>
        <sz val="8"/>
        <rFont val="Arial"/>
        <family val="2"/>
      </rPr>
      <t>o Open</t>
    </r>
    <r>
      <rPr>
        <sz val="8"/>
        <rFont val="Arial"/>
        <family val="2"/>
      </rPr>
      <t xml:space="preserve">: The risk is currently open but is not yet an issue.
</t>
    </r>
    <r>
      <rPr>
        <b/>
        <sz val="8"/>
        <rFont val="Arial"/>
        <family val="2"/>
      </rPr>
      <t>o Closed</t>
    </r>
    <r>
      <rPr>
        <sz val="8"/>
        <rFont val="Arial"/>
        <family val="2"/>
      </rPr>
      <t>: The risk is no longer considered an active project threat and can be closed with or without resolution.</t>
    </r>
    <r>
      <rPr>
        <b/>
        <sz val="8"/>
        <rFont val="Arial"/>
        <family val="2"/>
      </rPr>
      <t/>
    </r>
  </si>
  <si>
    <t>Mitigation</t>
  </si>
  <si>
    <t>Risk Response
Strategy</t>
  </si>
  <si>
    <t>M</t>
  </si>
  <si>
    <r>
      <t>Risk Response Strategy</t>
    </r>
    <r>
      <rPr>
        <sz val="8"/>
        <rFont val="Arial"/>
        <family val="2"/>
      </rPr>
      <t>: This column should be populated with the preferred risk response strategy.</t>
    </r>
  </si>
  <si>
    <r>
      <t>Risk Map</t>
    </r>
    <r>
      <rPr>
        <sz val="8"/>
        <rFont val="Arial"/>
        <family val="2"/>
      </rPr>
      <t xml:space="preserve">: This is a calculated field based on the values selected for both Risk Impact and Probability of Occurrence.
</t>
    </r>
    <r>
      <rPr>
        <b/>
        <sz val="8"/>
        <rFont val="Arial"/>
        <family val="2"/>
      </rPr>
      <t>o Green</t>
    </r>
    <r>
      <rPr>
        <sz val="8"/>
        <rFont val="Arial"/>
        <family val="2"/>
      </rPr>
      <t xml:space="preserve">: LL (Low Probability, Low Impact), LM (Low Probability, Medium Impact), ML (Medium Probability, Low Impact)
</t>
    </r>
    <r>
      <rPr>
        <b/>
        <sz val="8"/>
        <rFont val="Arial"/>
        <family val="2"/>
      </rPr>
      <t>o Yellow</t>
    </r>
    <r>
      <rPr>
        <sz val="8"/>
        <rFont val="Arial"/>
        <family val="2"/>
      </rPr>
      <t xml:space="preserve">: LH (Low Probability, High Impact), MM (Medium Probability, Medium Impact), HL (High Probability, Low Impact)
</t>
    </r>
    <r>
      <rPr>
        <b/>
        <sz val="8"/>
        <rFont val="Arial"/>
        <family val="2"/>
      </rPr>
      <t>o Red</t>
    </r>
    <r>
      <rPr>
        <sz val="8"/>
        <rFont val="Arial"/>
        <family val="2"/>
      </rPr>
      <t>: MH (Medium Probability, High Impact), HM (High Probability Medium Impact), HH (High Probability, High Impact)</t>
    </r>
  </si>
  <si>
    <r>
      <t>Response Strategy</t>
    </r>
    <r>
      <rPr>
        <sz val="8"/>
        <rFont val="Arial"/>
        <family val="2"/>
      </rPr>
      <t>: This column should be populated an appropriate response strategy to prevent the risk from becoming an issue.</t>
    </r>
  </si>
  <si>
    <t>Response Strategy</t>
  </si>
  <si>
    <t>Project Resources
Budget
Schedule</t>
  </si>
  <si>
    <r>
      <t>EXAMPLE:</t>
    </r>
    <r>
      <rPr>
        <sz val="8"/>
        <rFont val="Arial"/>
        <family val="2"/>
      </rPr>
      <t xml:space="preserve"> If required skills are not identified or obtained, project schedule may slip and possibly restrict the accomplishment of project goals.</t>
    </r>
  </si>
  <si>
    <r>
      <t xml:space="preserve">EXAMPLE: </t>
    </r>
    <r>
      <rPr>
        <sz val="8"/>
        <rFont val="Arial"/>
        <family val="2"/>
      </rPr>
      <t>Schedule approaches the required start date with no identification of required skill sets.</t>
    </r>
  </si>
  <si>
    <r>
      <t>EXAMPLE:</t>
    </r>
    <r>
      <rPr>
        <sz val="8"/>
        <rFont val="Arial"/>
        <family val="2"/>
      </rPr>
      <t xml:space="preserve"> Four weeks prior to scheduled start date if no resource is identified with required skill set implement contingency plan.</t>
    </r>
  </si>
  <si>
    <r>
      <t xml:space="preserve">EXAMPLE: </t>
    </r>
    <r>
      <rPr>
        <sz val="8"/>
        <rFont val="Arial"/>
        <family val="2"/>
      </rPr>
      <t>Find internal resource that meets required skill set or train existing resources on LINUX.</t>
    </r>
  </si>
  <si>
    <r>
      <t>EXAMPLE:</t>
    </r>
    <r>
      <rPr>
        <sz val="8"/>
        <rFont val="Arial"/>
        <family val="2"/>
      </rPr>
      <t xml:space="preserve"> Find resource that meets required skill set through external hiring sources.</t>
    </r>
  </si>
  <si>
    <r>
      <t xml:space="preserve">EXAMPLE: </t>
    </r>
    <r>
      <rPr>
        <sz val="8"/>
        <rFont val="Arial"/>
        <family val="2"/>
      </rPr>
      <t>Current project skill set may not be adequate to complete all project work.  The current development team has been working in a Windows 2k environment, and the current requirements are for a LINUX environment.  The project schedule would require 1500 development hours of a skilled LINUX operator, and approximately 1900 to 2200 if we retrain our current resources.</t>
    </r>
  </si>
  <si>
    <r>
      <t>ID</t>
    </r>
    <r>
      <rPr>
        <sz val="8"/>
        <rFont val="Arial"/>
        <family val="2"/>
      </rPr>
      <t>: A unique ID number used to identify the risk in the risk tracking log.</t>
    </r>
  </si>
  <si>
    <t>National Center:</t>
  </si>
  <si>
    <t>Complete the Project Name, NC, Project Manager Name, and Project Description fields</t>
  </si>
  <si>
    <t>ADHD Task Manager</t>
  </si>
  <si>
    <t>Team 1</t>
  </si>
  <si>
    <t>A group member may leave course</t>
  </si>
  <si>
    <t>Group members to shoulder extra tasks/responsibilities</t>
  </si>
  <si>
    <t>Schedule                                           Project Resources</t>
  </si>
  <si>
    <t>Tasks will need to be assgined to meet deadlines.                                                                Extra resources such as time will be required.</t>
  </si>
  <si>
    <t>Team 1 gets notofied of a member leaving.</t>
  </si>
  <si>
    <t>Transfer</t>
  </si>
  <si>
    <t>Group meeting to distribute the task</t>
  </si>
  <si>
    <t>Hinderence to starting Iteration 1.2.</t>
  </si>
  <si>
    <t>Incomplete Iteration 1.1</t>
  </si>
  <si>
    <t>Life-cycle Costs                                     Project Resources</t>
  </si>
  <si>
    <t>Closed</t>
  </si>
  <si>
    <t>Iteration 1.2 start date approaches with incomplete Iteration 1.1</t>
  </si>
  <si>
    <t>Tasks incomplete on date mentioned in the work plan</t>
  </si>
  <si>
    <t>Team charter to be followed.</t>
  </si>
  <si>
    <t>Secure user data if external database is used.</t>
  </si>
  <si>
    <t xml:space="preserve">Life-cycle costs                                     Project Resources                                  Surety Considerations   </t>
  </si>
  <si>
    <t>Teachical and knowledge competency not at the required level to implement security by deadline.</t>
  </si>
  <si>
    <t>A week prior to dealine, this will be dropped/ not pursued.</t>
  </si>
  <si>
    <t>Requires skills beyond subject studied thus far: cybersecurity</t>
  </si>
  <si>
    <t>Feasibility                                                Project resources</t>
  </si>
  <si>
    <t>Tangent  or non-core usecases impacts achievement of core use cases.</t>
  </si>
  <si>
    <t>Core use cases are unaccounted for.</t>
  </si>
  <si>
    <t>Compatibility issues with different IDEs</t>
  </si>
  <si>
    <t xml:space="preserve">Significant impact because some members might have to redo certain components therefore taking longer than expected. </t>
  </si>
  <si>
    <t>Members using diffeent IDEs but no issues yet, while working on the same main remote branch.</t>
  </si>
  <si>
    <t xml:space="preserve">If a week before Iteration 2.1, there are issues with working on individual branches, refer to contigency plan. </t>
  </si>
  <si>
    <t>Contingency</t>
  </si>
  <si>
    <t xml:space="preserve">Such features may add additional difficulties. </t>
  </si>
  <si>
    <t>Find resources to address this. As a last resort, everyone uses one IDE.</t>
  </si>
  <si>
    <t xml:space="preserve">Reliability of Systems                          Schedule                                                             Overall project failure                            Technology                         </t>
  </si>
  <si>
    <t>Schedule approaches deadline, and core cases are not implemented.</t>
  </si>
  <si>
    <t xml:space="preserve">3 weeks prior to deadlin, if core use cases are not implemented, then drop non-core usecases. </t>
  </si>
  <si>
    <t>Acceptance</t>
  </si>
  <si>
    <t>Accept  core use-cases only.</t>
  </si>
  <si>
    <t>Australia</t>
  </si>
  <si>
    <t>Communication Sqlite database in Android Studio</t>
  </si>
  <si>
    <t>Kotlin is a new language being used. It is vital for the app to comminucate with Sqlite database to add/retirieve data</t>
  </si>
  <si>
    <t>Data/Information                                   Overall project failure</t>
  </si>
  <si>
    <t xml:space="preserve">Data will need to be added/retrieved from Sqlite dataabse; If core uses cases requires this but the know how is missing. </t>
  </si>
  <si>
    <t>A week before deadlin, there is no evidence of logical communication with local database.</t>
  </si>
  <si>
    <t>Team members to look for resources and implement the logical connection between the app and the Sqlite database</t>
  </si>
  <si>
    <t>Communication breakdown in group</t>
  </si>
  <si>
    <t xml:space="preserve">Without comminucation, there is little to no awareness how things are progressing. </t>
  </si>
  <si>
    <t>Schedule                                                Overall project failure</t>
  </si>
  <si>
    <t>Meetings to be conducted on scheduled times.</t>
  </si>
  <si>
    <t>Team charter to be followed and actioned.</t>
  </si>
  <si>
    <t>Legal issues regarding user data protection</t>
  </si>
  <si>
    <t xml:space="preserve">Project may fail if adequate security is not implemented. Lack of cyber security knowledge.  </t>
  </si>
  <si>
    <t>Schedule                                                 Project resources                                   Overall project failure</t>
  </si>
  <si>
    <t>Cyber security skill set not identified as the deadline approaches.</t>
  </si>
  <si>
    <t>2 weeks prior to deadline, if not skills/resources identified, refer to contigency plan.</t>
  </si>
  <si>
    <t>Do not pursue storing data in external database.</t>
  </si>
  <si>
    <t>Scope creep</t>
  </si>
  <si>
    <t>Team members having different idea for the app.</t>
  </si>
  <si>
    <t>Schedule                                                Overall project failure                          Project resources                                  Life-cycle costs                                       Technology</t>
  </si>
  <si>
    <t>As deadline approaches, core use cases either not identified or is not clear.</t>
  </si>
  <si>
    <t xml:space="preserve">Not 100% sure what the core use cases are prior to end of Iteration 2.2 of LCOM </t>
  </si>
  <si>
    <t>Team members identify minimum agreed core use cases.</t>
  </si>
  <si>
    <t>Task Manager app for individuals with ADHD to complete tasks, gain rewards, and stay motivated.</t>
  </si>
  <si>
    <t>Apps accuracy is paramount for users.</t>
  </si>
  <si>
    <t>Tests show inaccurate outcomes.</t>
  </si>
  <si>
    <t>2 weeks prior to deadline, if  inaccuracy is not addressed refer to contigency plan.</t>
  </si>
  <si>
    <t>Team members to work collaborately to address functional inaccuracies.</t>
  </si>
  <si>
    <t>Avoidance</t>
  </si>
  <si>
    <t>Just use local storage on device.</t>
  </si>
  <si>
    <t>Usability risks</t>
  </si>
  <si>
    <t>Simple usability and navigation  is important</t>
  </si>
  <si>
    <t xml:space="preserve">Surety Considerations                         data/information                                   </t>
  </si>
  <si>
    <t>App is difficult to navigate.</t>
  </si>
  <si>
    <t xml:space="preserve">If a week before Iteration 2.1, there are issues with usability and navigation, refer to contigency plan. </t>
  </si>
  <si>
    <t xml:space="preserve">Keep app as simple as possible. </t>
  </si>
  <si>
    <t xml:space="preserve">Depending on OS, certain files gets created which is best to be added to .gitignore. For instance, macOS and Windows may create different ones. </t>
  </si>
  <si>
    <t>Unnecessary files added to repo can make navigation cumbersome.</t>
  </si>
  <si>
    <t>Life-cycle Costs                                      Project resources</t>
  </si>
  <si>
    <t>Unnecessary files get added which impacts navigation, and can also be the cause of generating errors.</t>
  </si>
  <si>
    <t xml:space="preserve">Repoupdates from group members creates conflicts. </t>
  </si>
  <si>
    <t>A .gitignore file is created and undesired file extention gets added to it, such as .DS_Store</t>
  </si>
  <si>
    <t xml:space="preserve">Lack of communication especially regarding items that are central to the app's core usecases. </t>
  </si>
  <si>
    <t xml:space="preserve">Functional inaccuracy </t>
  </si>
  <si>
    <t>Not makign the app attractive aesthetically to keep user motivated</t>
  </si>
  <si>
    <t xml:space="preserve">A dull looking home/activity page can cause user dissatisfaction and cause demotivation. </t>
  </si>
  <si>
    <t>Drop non-core usecases such as requiring internet connection.</t>
  </si>
  <si>
    <t xml:space="preserve">High level of customisation such as font colour and size. </t>
  </si>
  <si>
    <t>APP Generic risks</t>
  </si>
  <si>
    <t>APP Specific Risks</t>
  </si>
  <si>
    <t>Current status description</t>
  </si>
  <si>
    <t>Due to unforseen circumstances this risk has a fair chance of occurance.</t>
  </si>
  <si>
    <t>Iteration 1.1 has been completed.</t>
  </si>
  <si>
    <t>Group members are using deffierent computer/laptopns, hence compatibility issues remains an open risk especially when working in version control</t>
  </si>
  <si>
    <t>Scope creep continues to be a risk unless a finalised version agreed upon by the group is established.</t>
  </si>
  <si>
    <t>Inconsisten communication pattern remains an open risk.</t>
  </si>
  <si>
    <t>This is a generic risk associated when different operating systems are used.</t>
  </si>
  <si>
    <t>The group has decided to use local storage.</t>
  </si>
  <si>
    <t xml:space="preserve">Group members have demonstrated basic competency. However, depending on use case implementations complications can arise. </t>
  </si>
  <si>
    <t>Usability will need to be implemented and tested to gain better understanding. Therefore it remains an open risk.</t>
  </si>
  <si>
    <t xml:space="preserve">The app needs to be tested to see how it processes user input and generates outputs. </t>
  </si>
  <si>
    <t>Current legal obligations will need to be referred to depending on how much of perfornal user data is collected/stored.</t>
  </si>
  <si>
    <t xml:space="preserve">While allowing customisation such as font colour and size will be pleasing, it can cause unpredicted complications. </t>
  </si>
  <si>
    <t>As each use case will get implemented, group members might have different level of skills and  knowledge of the coding language which can cause complications. Therefore this remains as an open risk.</t>
  </si>
  <si>
    <t>If time, resource, and knowledge is available, such customisation can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</si>
</sst>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0" x14ac:knownFonts="1">
    <font>
      <sz val="10"/>
      <name val="Arial"/>
    </font>
    <font>
      <sz val="8"/>
      <color indexed="81"/>
      <name val="Tahoma"/>
      <family val="2"/>
    </font>
    <font>
      <b/>
      <sz val="8"/>
      <color indexed="81"/>
      <name val="Tahoma"/>
      <family val="2"/>
    </font>
    <font>
      <sz val="8"/>
      <name val="Arial"/>
      <family val="2"/>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12"/>
      <name val="Arial"/>
      <family val="2"/>
    </font>
    <font>
      <sz val="8"/>
      <color indexed="9"/>
      <name val="Arial"/>
      <family val="2"/>
    </font>
    <font>
      <b/>
      <sz val="10"/>
      <name val="Arial"/>
      <family val="2"/>
    </font>
    <font>
      <b/>
      <sz val="8"/>
      <color indexed="9"/>
      <name val="Arial"/>
      <family val="2"/>
    </font>
    <font>
      <b/>
      <sz val="10"/>
      <color indexed="9"/>
      <name val="Arial"/>
      <family val="2"/>
    </font>
    <font>
      <sz val="8"/>
      <color rgb="FF000000"/>
      <name val="Tahoma"/>
      <family val="2"/>
    </font>
    <font>
      <b/>
      <sz val="8"/>
      <color rgb="FF000000"/>
      <name val="Tahoma"/>
      <family val="2"/>
    </font>
    <font>
      <sz val="10"/>
      <name val="Arial"/>
      <family val="2"/>
    </font>
    <font>
      <b/>
      <sz val="11"/>
      <name val="Arial"/>
      <family val="2"/>
    </font>
    <font>
      <b/>
      <sz val="9"/>
      <name val="Arial"/>
      <family val="2"/>
    </font>
    <font>
      <sz val="9"/>
      <name val="Arial"/>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2"/>
        <bgColor indexed="64"/>
      </patternFill>
    </fill>
  </fills>
  <borders count="33">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s>
  <cellStyleXfs count="1">
    <xf numFmtId="0" fontId="0" fillId="0" borderId="0"/>
  </cellStyleXfs>
  <cellXfs count="82">
    <xf numFmtId="0" fontId="0" fillId="0" borderId="0" xfId="0"/>
    <xf numFmtId="0" fontId="0" fillId="0" borderId="0" xfId="0" applyAlignment="1">
      <alignment vertical="center"/>
    </xf>
    <xf numFmtId="49" fontId="7" fillId="2" borderId="1" xfId="0" applyNumberFormat="1" applyFont="1" applyFill="1" applyBorder="1" applyAlignment="1">
      <alignment vertical="center"/>
    </xf>
    <xf numFmtId="0" fontId="5" fillId="0" borderId="0" xfId="0" applyFont="1" applyAlignment="1">
      <alignment horizontal="center" vertical="center"/>
    </xf>
    <xf numFmtId="49" fontId="4" fillId="0" borderId="0" xfId="0" applyNumberFormat="1" applyFont="1" applyAlignment="1">
      <alignment horizontal="center"/>
    </xf>
    <xf numFmtId="49" fontId="5" fillId="0" borderId="0" xfId="0" applyNumberFormat="1" applyFont="1" applyAlignment="1">
      <alignment horizontal="center"/>
    </xf>
    <xf numFmtId="0" fontId="8" fillId="0" borderId="0" xfId="0" applyFont="1" applyAlignment="1">
      <alignment vertical="center"/>
    </xf>
    <xf numFmtId="49" fontId="5" fillId="3" borderId="1" xfId="0" applyNumberFormat="1" applyFont="1" applyFill="1" applyBorder="1" applyAlignment="1">
      <alignment vertical="center"/>
    </xf>
    <xf numFmtId="49" fontId="5" fillId="3" borderId="2" xfId="0" applyNumberFormat="1" applyFont="1" applyFill="1" applyBorder="1" applyAlignment="1">
      <alignment vertical="center"/>
    </xf>
    <xf numFmtId="0" fontId="5" fillId="0" borderId="0" xfId="0" applyFont="1" applyAlignment="1">
      <alignment vertical="top" wrapText="1"/>
    </xf>
    <xf numFmtId="49" fontId="4" fillId="0" borderId="4" xfId="0" applyNumberFormat="1" applyFont="1" applyBorder="1" applyAlignment="1">
      <alignment horizontal="center" vertical="top"/>
    </xf>
    <xf numFmtId="0" fontId="5" fillId="0" borderId="5" xfId="0" applyFont="1" applyBorder="1" applyAlignment="1">
      <alignment horizontal="center" vertical="top"/>
    </xf>
    <xf numFmtId="0" fontId="5" fillId="0" borderId="6" xfId="0" applyFont="1" applyBorder="1" applyAlignment="1">
      <alignment vertical="top" wrapText="1"/>
    </xf>
    <xf numFmtId="0" fontId="5" fillId="0" borderId="7" xfId="0" applyFont="1" applyBorder="1" applyAlignment="1">
      <alignment vertical="top" wrapText="1"/>
    </xf>
    <xf numFmtId="0" fontId="6" fillId="3" borderId="8" xfId="0" applyFont="1" applyFill="1" applyBorder="1" applyAlignment="1">
      <alignment horizontal="center" vertical="top" wrapText="1"/>
    </xf>
    <xf numFmtId="0" fontId="6" fillId="3" borderId="9" xfId="0" applyFont="1" applyFill="1" applyBorder="1" applyAlignment="1">
      <alignment horizontal="center" vertical="top" wrapText="1"/>
    </xf>
    <xf numFmtId="49" fontId="6" fillId="0" borderId="10"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0" borderId="11" xfId="0" applyNumberFormat="1" applyFont="1" applyBorder="1" applyAlignment="1">
      <alignment horizontal="center" vertical="top" wrapText="1"/>
    </xf>
    <xf numFmtId="0" fontId="5" fillId="0" borderId="8" xfId="0" applyFont="1" applyBorder="1" applyAlignment="1">
      <alignment vertical="top" wrapText="1"/>
    </xf>
    <xf numFmtId="49" fontId="6" fillId="0" borderId="8" xfId="0" applyNumberFormat="1" applyFont="1" applyBorder="1" applyAlignment="1">
      <alignment horizontal="center" vertical="top" wrapText="1"/>
    </xf>
    <xf numFmtId="49" fontId="6" fillId="0" borderId="1" xfId="0" applyNumberFormat="1" applyFont="1" applyBorder="1" applyAlignment="1">
      <alignment horizontal="center" vertical="top" wrapText="1"/>
    </xf>
    <xf numFmtId="49" fontId="5" fillId="0" borderId="12" xfId="0" applyNumberFormat="1" applyFont="1" applyBorder="1" applyAlignment="1">
      <alignment horizontal="center" vertical="top"/>
    </xf>
    <xf numFmtId="49" fontId="10" fillId="2" borderId="13" xfId="0" applyNumberFormat="1" applyFont="1" applyFill="1" applyBorder="1" applyAlignment="1">
      <alignment vertical="center"/>
    </xf>
    <xf numFmtId="49" fontId="10" fillId="2" borderId="13" xfId="0" applyNumberFormat="1" applyFont="1" applyFill="1" applyBorder="1" applyAlignment="1">
      <alignment vertical="center" wrapText="1"/>
    </xf>
    <xf numFmtId="49" fontId="10" fillId="2" borderId="9" xfId="0" applyNumberFormat="1" applyFont="1" applyFill="1" applyBorder="1" applyAlignment="1">
      <alignment vertical="center" wrapText="1"/>
    </xf>
    <xf numFmtId="49" fontId="5" fillId="3" borderId="13" xfId="0" applyNumberFormat="1" applyFont="1" applyFill="1" applyBorder="1" applyAlignment="1">
      <alignment vertical="center"/>
    </xf>
    <xf numFmtId="49" fontId="5" fillId="0" borderId="11" xfId="0" applyNumberFormat="1" applyFont="1" applyBorder="1" applyAlignment="1">
      <alignment vertical="center" wrapText="1"/>
    </xf>
    <xf numFmtId="0" fontId="5" fillId="0" borderId="14" xfId="0" applyFont="1" applyBorder="1" applyAlignment="1">
      <alignment vertical="center"/>
    </xf>
    <xf numFmtId="49" fontId="5" fillId="0" borderId="14" xfId="0" applyNumberFormat="1" applyFont="1" applyBorder="1" applyAlignment="1">
      <alignment vertical="center" wrapText="1"/>
    </xf>
    <xf numFmtId="49" fontId="5" fillId="3" borderId="15" xfId="0" applyNumberFormat="1" applyFont="1" applyFill="1" applyBorder="1" applyAlignment="1">
      <alignment vertical="center"/>
    </xf>
    <xf numFmtId="49" fontId="5" fillId="0" borderId="10" xfId="0" applyNumberFormat="1" applyFont="1" applyBorder="1" applyAlignment="1">
      <alignment vertical="center" wrapText="1"/>
    </xf>
    <xf numFmtId="0" fontId="5" fillId="0" borderId="0" xfId="0" applyFont="1" applyAlignment="1">
      <alignment vertical="center"/>
    </xf>
    <xf numFmtId="49" fontId="5" fillId="0" borderId="0" xfId="0" applyNumberFormat="1" applyFont="1" applyAlignment="1">
      <alignment vertical="center" wrapText="1"/>
    </xf>
    <xf numFmtId="49" fontId="5" fillId="0" borderId="16" xfId="0" applyNumberFormat="1" applyFont="1" applyBorder="1" applyAlignment="1">
      <alignment vertical="center" wrapText="1"/>
    </xf>
    <xf numFmtId="49" fontId="5" fillId="3" borderId="9" xfId="0" applyNumberFormat="1" applyFont="1" applyFill="1" applyBorder="1" applyAlignment="1">
      <alignment vertical="center"/>
    </xf>
    <xf numFmtId="0" fontId="5" fillId="0" borderId="17" xfId="0" applyFont="1" applyBorder="1" applyAlignment="1">
      <alignment vertical="top" wrapText="1"/>
    </xf>
    <xf numFmtId="0" fontId="6" fillId="0" borderId="5" xfId="0" applyFont="1" applyBorder="1" applyAlignment="1">
      <alignment vertical="top" wrapText="1"/>
    </xf>
    <xf numFmtId="0" fontId="5" fillId="0" borderId="20" xfId="0" applyFont="1" applyBorder="1" applyAlignment="1">
      <alignment vertical="top" wrapText="1"/>
    </xf>
    <xf numFmtId="0" fontId="5" fillId="0" borderId="5" xfId="0" applyFont="1" applyBorder="1" applyAlignment="1">
      <alignment vertical="top" wrapText="1"/>
    </xf>
    <xf numFmtId="0" fontId="5" fillId="0" borderId="18" xfId="0" applyFont="1" applyBorder="1" applyAlignment="1">
      <alignment vertical="top" wrapText="1"/>
    </xf>
    <xf numFmtId="0" fontId="5" fillId="0" borderId="19" xfId="0" applyFont="1" applyBorder="1" applyAlignment="1">
      <alignment vertical="top" wrapText="1"/>
    </xf>
    <xf numFmtId="49" fontId="5" fillId="0" borderId="0" xfId="0" applyNumberFormat="1" applyFont="1" applyAlignment="1">
      <alignment wrapText="1"/>
    </xf>
    <xf numFmtId="0" fontId="9" fillId="0" borderId="7" xfId="0" applyFont="1" applyBorder="1" applyAlignment="1">
      <alignment horizontal="left" vertical="top" wrapText="1"/>
    </xf>
    <xf numFmtId="0" fontId="9" fillId="0" borderId="21" xfId="0" applyFont="1" applyBorder="1" applyAlignment="1">
      <alignment horizontal="left" vertical="top" wrapText="1"/>
    </xf>
    <xf numFmtId="0" fontId="5" fillId="0" borderId="1" xfId="0" applyFont="1" applyBorder="1" applyAlignment="1">
      <alignment vertical="center" wrapText="1"/>
    </xf>
    <xf numFmtId="0" fontId="5" fillId="0" borderId="13" xfId="0" applyFont="1" applyBorder="1" applyAlignment="1">
      <alignment vertical="center" wrapText="1"/>
    </xf>
    <xf numFmtId="0" fontId="5" fillId="0" borderId="9" xfId="0" applyFont="1" applyBorder="1" applyAlignment="1">
      <alignment vertical="center" wrapText="1"/>
    </xf>
    <xf numFmtId="164" fontId="6" fillId="4" borderId="22" xfId="0" applyNumberFormat="1" applyFont="1" applyFill="1" applyBorder="1" applyAlignment="1">
      <alignment horizontal="center" vertical="center" wrapText="1"/>
    </xf>
    <xf numFmtId="49" fontId="6" fillId="4" borderId="23" xfId="0" applyNumberFormat="1" applyFont="1" applyFill="1" applyBorder="1" applyAlignment="1">
      <alignment horizontal="center" vertical="center"/>
    </xf>
    <xf numFmtId="49" fontId="6" fillId="4" borderId="22" xfId="0" applyNumberFormat="1" applyFont="1" applyFill="1" applyBorder="1" applyAlignment="1">
      <alignment horizontal="center" vertical="center" wrapText="1"/>
    </xf>
    <xf numFmtId="0" fontId="11" fillId="3" borderId="23" xfId="0" applyFont="1" applyFill="1" applyBorder="1"/>
    <xf numFmtId="0" fontId="0" fillId="0" borderId="5" xfId="0" applyBorder="1"/>
    <xf numFmtId="0" fontId="6" fillId="4" borderId="22" xfId="0" applyFont="1" applyFill="1" applyBorder="1" applyAlignment="1">
      <alignment horizontal="center" vertical="center" wrapText="1"/>
    </xf>
    <xf numFmtId="49" fontId="5" fillId="0" borderId="24" xfId="0" applyNumberFormat="1" applyFont="1" applyBorder="1" applyAlignment="1">
      <alignment horizontal="center" vertical="top"/>
    </xf>
    <xf numFmtId="0" fontId="6" fillId="0" borderId="25" xfId="0" applyFont="1" applyBorder="1" applyAlignment="1">
      <alignment vertical="top" wrapText="1"/>
    </xf>
    <xf numFmtId="0" fontId="5" fillId="0" borderId="12" xfId="0" applyFont="1" applyBorder="1" applyAlignment="1">
      <alignment horizontal="center" vertical="top"/>
    </xf>
    <xf numFmtId="49" fontId="6" fillId="4" borderId="26" xfId="0" applyNumberFormat="1" applyFont="1" applyFill="1" applyBorder="1" applyAlignment="1">
      <alignment horizontal="center" vertical="center" wrapText="1"/>
    </xf>
    <xf numFmtId="49" fontId="6" fillId="0" borderId="27" xfId="0" applyNumberFormat="1" applyFont="1" applyBorder="1" applyAlignment="1">
      <alignment horizontal="center" vertical="top" wrapText="1"/>
    </xf>
    <xf numFmtId="0" fontId="9" fillId="0" borderId="28" xfId="0" applyFont="1" applyBorder="1" applyAlignment="1">
      <alignment horizontal="left" vertical="top" wrapText="1"/>
    </xf>
    <xf numFmtId="49" fontId="5" fillId="0" borderId="5" xfId="0" applyNumberFormat="1" applyFont="1" applyBorder="1" applyAlignment="1">
      <alignment horizontal="center" vertical="top"/>
    </xf>
    <xf numFmtId="49" fontId="5" fillId="0" borderId="20" xfId="0" applyNumberFormat="1" applyFont="1" applyBorder="1" applyAlignment="1">
      <alignment horizontal="center" vertical="top"/>
    </xf>
    <xf numFmtId="0" fontId="5" fillId="0" borderId="20" xfId="0" applyFont="1" applyBorder="1" applyAlignment="1">
      <alignment horizontal="center" vertical="top" wrapText="1"/>
    </xf>
    <xf numFmtId="0" fontId="6" fillId="3" borderId="29" xfId="0" applyFont="1" applyFill="1" applyBorder="1" applyAlignment="1">
      <alignment horizontal="center" vertical="top" wrapText="1"/>
    </xf>
    <xf numFmtId="0" fontId="16" fillId="0" borderId="0" xfId="0" applyFont="1"/>
    <xf numFmtId="0" fontId="3" fillId="0" borderId="1" xfId="0" applyFont="1" applyBorder="1" applyAlignment="1">
      <alignment vertical="center" wrapText="1"/>
    </xf>
    <xf numFmtId="0" fontId="3" fillId="0" borderId="5" xfId="0" applyFont="1" applyBorder="1" applyAlignment="1">
      <alignment vertical="top" wrapText="1"/>
    </xf>
    <xf numFmtId="0" fontId="3" fillId="0" borderId="17" xfId="0" applyFont="1" applyBorder="1" applyAlignment="1">
      <alignment vertical="top" wrapText="1"/>
    </xf>
    <xf numFmtId="0" fontId="3" fillId="0" borderId="20"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horizontal="center" vertical="top" wrapText="1"/>
    </xf>
    <xf numFmtId="49" fontId="3" fillId="0" borderId="5" xfId="0" applyNumberFormat="1" applyFont="1" applyBorder="1" applyAlignment="1">
      <alignment horizontal="center" vertical="top"/>
    </xf>
    <xf numFmtId="49" fontId="17" fillId="4" borderId="22" xfId="0" applyNumberFormat="1" applyFont="1" applyFill="1" applyBorder="1" applyAlignment="1">
      <alignment horizontal="center" vertical="center" wrapText="1"/>
    </xf>
    <xf numFmtId="0" fontId="19" fillId="0" borderId="5" xfId="0" applyFont="1" applyBorder="1" applyAlignment="1">
      <alignment vertical="top" wrapText="1"/>
    </xf>
    <xf numFmtId="49" fontId="12" fillId="2" borderId="15" xfId="0" applyNumberFormat="1" applyFont="1" applyFill="1" applyBorder="1" applyAlignment="1">
      <alignment horizontal="center" vertical="top" wrapText="1"/>
    </xf>
    <xf numFmtId="0" fontId="13" fillId="2" borderId="15" xfId="0" applyFont="1" applyFill="1" applyBorder="1" applyAlignment="1">
      <alignment horizontal="center" vertical="top" wrapText="1"/>
    </xf>
    <xf numFmtId="49" fontId="17" fillId="0" borderId="30" xfId="0" applyNumberFormat="1" applyFont="1" applyBorder="1" applyAlignment="1">
      <alignment horizontal="center" vertical="center" textRotation="255"/>
    </xf>
    <xf numFmtId="49" fontId="17" fillId="0" borderId="31" xfId="0" applyNumberFormat="1" applyFont="1" applyBorder="1" applyAlignment="1">
      <alignment horizontal="center" vertical="center" textRotation="255"/>
    </xf>
    <xf numFmtId="49" fontId="17" fillId="0" borderId="3" xfId="0" applyNumberFormat="1" applyFont="1" applyBorder="1" applyAlignment="1">
      <alignment horizontal="center" vertical="center" textRotation="255"/>
    </xf>
    <xf numFmtId="49" fontId="18" fillId="0" borderId="32" xfId="0" applyNumberFormat="1" applyFont="1" applyBorder="1" applyAlignment="1">
      <alignment horizontal="center" vertical="center" textRotation="255"/>
    </xf>
    <xf numFmtId="49" fontId="18" fillId="0" borderId="31" xfId="0" applyNumberFormat="1" applyFont="1" applyBorder="1" applyAlignment="1">
      <alignment horizontal="center" vertical="center" textRotation="255"/>
    </xf>
    <xf numFmtId="49" fontId="18" fillId="0" borderId="3" xfId="0" applyNumberFormat="1" applyFont="1" applyBorder="1" applyAlignment="1">
      <alignment horizontal="center" vertical="center" textRotation="255"/>
    </xf>
  </cellXfs>
  <cellStyles count="1">
    <cellStyle name="Normal" xfId="0" builtinId="0"/>
  </cellStyles>
  <dxfs count="11">
    <dxf>
      <fill>
        <patternFill>
          <bgColor indexed="47"/>
        </patternFill>
      </fill>
    </dxf>
    <dxf>
      <fill>
        <patternFill>
          <bgColor indexed="45"/>
        </patternFill>
      </fill>
    </dxf>
    <dxf>
      <fill>
        <patternFill>
          <bgColor indexed="42"/>
        </patternFill>
      </fill>
    </dxf>
    <dxf>
      <fill>
        <patternFill>
          <bgColor indexed="45"/>
        </patternFill>
      </fill>
    </dxf>
    <dxf>
      <fill>
        <patternFill>
          <bgColor indexed="43"/>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7"/>
        </patternFill>
      </fill>
    </dxf>
    <dxf>
      <fill>
        <patternFill>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eze3/Local%20Settings/Temporary%20Internet%20Files/OLK23B/CDC_UP_Risk_Management_Log_Template_v1%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_Tracking_Log"/>
      <sheetName val="DropDown_Elements"/>
    </sheetNames>
    <sheetDataSet>
      <sheetData sheetId="0" refreshError="1"/>
      <sheetData sheetId="1" refreshError="1"/>
      <sheetData sheetId="2" refreshError="1">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zoomScale="222" workbookViewId="0">
      <selection sqref="A1:B1"/>
    </sheetView>
  </sheetViews>
  <sheetFormatPr baseColWidth="10" defaultColWidth="9.1640625" defaultRowHeight="11" x14ac:dyDescent="0.15"/>
  <cols>
    <col min="1" max="1" width="7.1640625" style="17" bestFit="1" customWidth="1"/>
    <col min="2" max="2" width="93" style="9" customWidth="1"/>
    <col min="3" max="16384" width="9.1640625" style="9"/>
  </cols>
  <sheetData>
    <row r="1" spans="1:2" ht="14" thickBot="1" x14ac:dyDescent="0.2">
      <c r="A1" s="74" t="str">
        <f>Risk_Tracking_Log!A1</f>
        <v>RISK MANAGEMENT LOG</v>
      </c>
      <c r="B1" s="75"/>
    </row>
    <row r="2" spans="1:2" ht="13" thickBot="1" x14ac:dyDescent="0.2">
      <c r="A2" s="63" t="s">
        <v>12</v>
      </c>
      <c r="B2" s="15" t="s">
        <v>9</v>
      </c>
    </row>
    <row r="3" spans="1:2" ht="12" x14ac:dyDescent="0.15">
      <c r="A3" s="18"/>
      <c r="B3" s="12" t="s">
        <v>84</v>
      </c>
    </row>
    <row r="4" spans="1:2" ht="12" x14ac:dyDescent="0.15">
      <c r="A4" s="16"/>
      <c r="B4" s="13" t="s">
        <v>46</v>
      </c>
    </row>
    <row r="5" spans="1:2" ht="12" x14ac:dyDescent="0.15">
      <c r="A5" s="16" t="s">
        <v>13</v>
      </c>
      <c r="B5" s="43" t="s">
        <v>82</v>
      </c>
    </row>
    <row r="6" spans="1:2" ht="48" x14ac:dyDescent="0.15">
      <c r="A6" s="16" t="s">
        <v>14</v>
      </c>
      <c r="B6" s="43" t="s">
        <v>67</v>
      </c>
    </row>
    <row r="7" spans="1:2" ht="72" x14ac:dyDescent="0.15">
      <c r="A7" s="16" t="s">
        <v>15</v>
      </c>
      <c r="B7" s="43" t="s">
        <v>52</v>
      </c>
    </row>
    <row r="8" spans="1:2" ht="12" x14ac:dyDescent="0.15">
      <c r="A8" s="16" t="s">
        <v>16</v>
      </c>
      <c r="B8" s="44" t="s">
        <v>48</v>
      </c>
    </row>
    <row r="9" spans="1:2" ht="60" x14ac:dyDescent="0.15">
      <c r="A9" s="16" t="s">
        <v>17</v>
      </c>
      <c r="B9" s="43" t="s">
        <v>72</v>
      </c>
    </row>
    <row r="10" spans="1:2" ht="12" x14ac:dyDescent="0.15">
      <c r="A10" s="16" t="s">
        <v>18</v>
      </c>
      <c r="B10" s="43" t="s">
        <v>45</v>
      </c>
    </row>
    <row r="11" spans="1:2" ht="12" x14ac:dyDescent="0.15">
      <c r="A11" s="16" t="s">
        <v>19</v>
      </c>
      <c r="B11" s="43" t="s">
        <v>57</v>
      </c>
    </row>
    <row r="12" spans="1:2" ht="12" x14ac:dyDescent="0.15">
      <c r="A12" s="16" t="s">
        <v>61</v>
      </c>
      <c r="B12" s="43" t="s">
        <v>47</v>
      </c>
    </row>
    <row r="13" spans="1:2" ht="12" x14ac:dyDescent="0.15">
      <c r="A13" s="16" t="s">
        <v>62</v>
      </c>
      <c r="B13" s="43" t="s">
        <v>58</v>
      </c>
    </row>
    <row r="14" spans="1:2" ht="12" x14ac:dyDescent="0.15">
      <c r="A14" s="16" t="s">
        <v>63</v>
      </c>
      <c r="B14" s="43" t="s">
        <v>59</v>
      </c>
    </row>
    <row r="15" spans="1:2" ht="12" x14ac:dyDescent="0.15">
      <c r="A15" s="16" t="s">
        <v>64</v>
      </c>
      <c r="B15" s="43" t="s">
        <v>71</v>
      </c>
    </row>
    <row r="16" spans="1:2" ht="12" x14ac:dyDescent="0.15">
      <c r="A16" s="16" t="s">
        <v>65</v>
      </c>
      <c r="B16" s="43" t="s">
        <v>73</v>
      </c>
    </row>
    <row r="17" spans="1:2" ht="13" thickBot="1" x14ac:dyDescent="0.2">
      <c r="A17" s="58" t="s">
        <v>70</v>
      </c>
      <c r="B17" s="59" t="s">
        <v>60</v>
      </c>
    </row>
    <row r="19" spans="1:2" ht="12" thickBot="1" x14ac:dyDescent="0.2"/>
    <row r="20" spans="1:2" ht="13" thickBot="1" x14ac:dyDescent="0.2">
      <c r="A20" s="14" t="s">
        <v>12</v>
      </c>
      <c r="B20" s="15" t="s">
        <v>10</v>
      </c>
    </row>
    <row r="21" spans="1:2" ht="37" thickBot="1" x14ac:dyDescent="0.2">
      <c r="A21" s="20" t="s">
        <v>66</v>
      </c>
      <c r="B21" s="19" t="s">
        <v>21</v>
      </c>
    </row>
    <row r="23" spans="1:2" ht="12" thickBot="1" x14ac:dyDescent="0.2"/>
    <row r="24" spans="1:2" ht="13" thickBot="1" x14ac:dyDescent="0.2">
      <c r="A24" s="14" t="s">
        <v>12</v>
      </c>
      <c r="B24" s="15" t="s">
        <v>11</v>
      </c>
    </row>
    <row r="25" spans="1:2" ht="61" thickBot="1" x14ac:dyDescent="0.2">
      <c r="A25" s="21" t="s">
        <v>20</v>
      </c>
      <c r="B25" s="19" t="s">
        <v>22</v>
      </c>
    </row>
  </sheetData>
  <mergeCells count="1">
    <mergeCell ref="A1:B1"/>
  </mergeCells>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2"/>
  <sheetViews>
    <sheetView tabSelected="1" zoomScale="150" workbookViewId="0">
      <pane ySplit="1" topLeftCell="A17" activePane="bottomLeft" state="frozen"/>
      <selection pane="bottomLeft" activeCell="G20" sqref="G20"/>
    </sheetView>
  </sheetViews>
  <sheetFormatPr baseColWidth="10" defaultColWidth="9.1640625" defaultRowHeight="13" x14ac:dyDescent="0.15"/>
  <cols>
    <col min="1" max="1" width="3.1640625" style="4" customWidth="1"/>
    <col min="2" max="2" width="11.5" style="5" bestFit="1" customWidth="1"/>
    <col min="3" max="3" width="10.5" style="5" bestFit="1" customWidth="1"/>
    <col min="4" max="4" width="15.5" style="5" bestFit="1" customWidth="1"/>
    <col min="5" max="5" width="5.83203125" style="5" bestFit="1" customWidth="1"/>
    <col min="6" max="8" width="34" style="42" customWidth="1"/>
    <col min="9" max="9" width="22.1640625" style="42" bestFit="1" customWidth="1"/>
    <col min="10" max="11" width="30.83203125" style="42" customWidth="1"/>
    <col min="12" max="12" width="12.83203125" style="42" bestFit="1" customWidth="1"/>
    <col min="13" max="14" width="30.83203125" style="42" customWidth="1"/>
    <col min="16" max="16" width="6" customWidth="1"/>
  </cols>
  <sheetData>
    <row r="1" spans="1:16" s="6" customFormat="1" ht="19" thickBot="1" x14ac:dyDescent="0.2">
      <c r="A1" s="2" t="s">
        <v>23</v>
      </c>
      <c r="B1" s="23"/>
      <c r="C1" s="23"/>
      <c r="D1" s="23"/>
      <c r="E1" s="23"/>
      <c r="F1" s="24"/>
      <c r="G1" s="24"/>
      <c r="H1" s="24"/>
      <c r="I1" s="24"/>
      <c r="J1" s="2" t="s">
        <v>23</v>
      </c>
      <c r="K1" s="25"/>
      <c r="L1" s="25"/>
      <c r="M1" s="25"/>
      <c r="N1" s="25"/>
    </row>
    <row r="2" spans="1:16" s="1" customFormat="1" ht="14" thickBot="1" x14ac:dyDescent="0.2">
      <c r="A2" s="7" t="s">
        <v>5</v>
      </c>
      <c r="B2" s="26"/>
      <c r="C2" s="26"/>
      <c r="D2" s="27" t="s">
        <v>85</v>
      </c>
      <c r="E2" s="29"/>
      <c r="F2" s="28"/>
      <c r="G2" s="28"/>
      <c r="H2" s="29"/>
      <c r="I2" s="29"/>
      <c r="J2" s="7" t="str">
        <f>A2</f>
        <v>Project Name:</v>
      </c>
      <c r="K2" s="27" t="str">
        <f>D2</f>
        <v>ADHD Task Manager</v>
      </c>
      <c r="L2" s="33"/>
    </row>
    <row r="3" spans="1:16" s="1" customFormat="1" ht="14" thickBot="1" x14ac:dyDescent="0.2">
      <c r="A3" s="8" t="s">
        <v>83</v>
      </c>
      <c r="B3" s="30"/>
      <c r="C3" s="30"/>
      <c r="D3" s="31" t="s">
        <v>121</v>
      </c>
      <c r="E3" s="33"/>
      <c r="F3" s="32"/>
      <c r="G3" s="32"/>
      <c r="H3" s="33"/>
      <c r="I3" s="33"/>
      <c r="J3" s="8" t="str">
        <f>A3</f>
        <v>National Center:</v>
      </c>
      <c r="K3" s="31" t="str">
        <f>D3</f>
        <v>Australia</v>
      </c>
      <c r="L3" s="33"/>
    </row>
    <row r="4" spans="1:16" s="1" customFormat="1" ht="14" thickBot="1" x14ac:dyDescent="0.2">
      <c r="A4" s="8" t="s">
        <v>6</v>
      </c>
      <c r="B4" s="30"/>
      <c r="C4" s="30"/>
      <c r="D4" s="34" t="s">
        <v>86</v>
      </c>
      <c r="E4" s="33"/>
      <c r="F4" s="32"/>
      <c r="G4" s="32"/>
      <c r="H4" s="33"/>
      <c r="I4" s="33"/>
      <c r="J4" s="8" t="str">
        <f>A4</f>
        <v>Project Manager Name:</v>
      </c>
      <c r="K4" s="34" t="str">
        <f>D4</f>
        <v>Team 1</v>
      </c>
      <c r="L4" s="33"/>
    </row>
    <row r="5" spans="1:16" s="1" customFormat="1" ht="61" thickBot="1" x14ac:dyDescent="0.2">
      <c r="A5" s="8" t="s">
        <v>7</v>
      </c>
      <c r="B5" s="26"/>
      <c r="C5" s="35"/>
      <c r="D5" s="65" t="s">
        <v>145</v>
      </c>
      <c r="E5" s="46"/>
      <c r="F5" s="46"/>
      <c r="G5" s="46"/>
      <c r="H5" s="46"/>
      <c r="I5" s="46"/>
      <c r="J5" s="8" t="str">
        <f>A5</f>
        <v>Project Description:</v>
      </c>
      <c r="K5" s="45" t="str">
        <f>D5</f>
        <v>Task Manager app for individuals with ADHD to complete tasks, gain rewards, and stay motivated.</v>
      </c>
      <c r="L5" s="46"/>
      <c r="M5" s="46"/>
      <c r="N5" s="47"/>
    </row>
    <row r="6" spans="1:16" s="3" customFormat="1" ht="25" thickBot="1" x14ac:dyDescent="0.2">
      <c r="A6" s="49" t="s">
        <v>0</v>
      </c>
      <c r="B6" s="50" t="s">
        <v>4</v>
      </c>
      <c r="C6" s="50" t="s">
        <v>54</v>
      </c>
      <c r="D6" s="48" t="s">
        <v>55</v>
      </c>
      <c r="E6" s="48" t="s">
        <v>53</v>
      </c>
      <c r="F6" s="50" t="s">
        <v>24</v>
      </c>
      <c r="G6" s="72" t="s">
        <v>172</v>
      </c>
      <c r="H6" s="50" t="s">
        <v>56</v>
      </c>
      <c r="I6" s="53" t="s">
        <v>25</v>
      </c>
      <c r="J6" s="48" t="s">
        <v>49</v>
      </c>
      <c r="K6" s="48" t="s">
        <v>50</v>
      </c>
      <c r="L6" s="48" t="s">
        <v>69</v>
      </c>
      <c r="M6" s="50" t="s">
        <v>74</v>
      </c>
      <c r="N6" s="57" t="s">
        <v>51</v>
      </c>
    </row>
    <row r="7" spans="1:16" ht="111" customHeight="1" x14ac:dyDescent="0.15">
      <c r="A7" s="76" t="s">
        <v>170</v>
      </c>
      <c r="B7" s="11" t="s">
        <v>8</v>
      </c>
      <c r="C7" s="22" t="s">
        <v>1</v>
      </c>
      <c r="D7" s="22" t="s">
        <v>3</v>
      </c>
      <c r="E7" s="56" t="str">
        <f>IF(OR(AND(B7&lt;&gt;"Closed",C7="High",D7="High"),AND(B7&lt;&gt;"Closed",C7="High",D7="Medium"),AND(B7&lt;&gt;"Closed",C7="Medium",D7="High")),"Red",IF(OR(AND(B7&lt;&gt;"Closed",C7="High",D7="Low"),AND(B7&lt;&gt;"Closed",C7="Medium",D7="Medium"),AND(B7&lt;&gt;"Closed",C7="Low",D7="High")),"Yellow",IF(OR(AND(B7&lt;&gt;"Closed",C7="Medium",D7="Low"),AND(B7&lt;&gt;"Closed",C7="Low",D7="Low"),AND(B7&lt;&gt;"Closed",C7="Low",D7="Medium")),"Green",IF(B7="Closed","Closed",""))))</f>
        <v>Yellow</v>
      </c>
      <c r="F7" s="37" t="s">
        <v>81</v>
      </c>
      <c r="G7" s="73" t="s">
        <v>185</v>
      </c>
      <c r="H7" s="37" t="s">
        <v>76</v>
      </c>
      <c r="I7" s="36" t="s">
        <v>75</v>
      </c>
      <c r="J7" s="37" t="s">
        <v>77</v>
      </c>
      <c r="K7" s="37" t="s">
        <v>78</v>
      </c>
      <c r="L7" s="62" t="s">
        <v>68</v>
      </c>
      <c r="M7" s="37" t="s">
        <v>79</v>
      </c>
      <c r="N7" s="55" t="s">
        <v>80</v>
      </c>
      <c r="P7" t="str">
        <f>IF(OR(AND(B7&lt;&gt;"Closed",C7="High",E7="High"), AND(B7&lt;&gt;"Closed",C7="High", E7="Medium"),AND(B7&lt;&gt;"Closed",C7="Medium",E7="High")),"Red",IF(OR(AND(B7&lt;&gt;"Closed",C7="High",E7="Low"), AND(B7&lt;&gt;"Closed",C7="Medium", E7="Medium"),AND(B7&lt;&gt;"Closed",C7="Low",E7="High")),"Yellow",IF(OR(AND(B7&lt;&gt;"Closed",C7="Medium",E7="Low"), AND(B7&lt;&gt;"Closed",C7="Low", E7="Low"),AND(B7&lt;&gt;"Closed",C7="Low",E7="Medium")),"Green","")))</f>
        <v/>
      </c>
    </row>
    <row r="8" spans="1:16" ht="53" customHeight="1" x14ac:dyDescent="0.15">
      <c r="A8" s="77"/>
      <c r="B8" s="11" t="s">
        <v>8</v>
      </c>
      <c r="C8" s="22" t="s">
        <v>1</v>
      </c>
      <c r="D8" s="22" t="s">
        <v>3</v>
      </c>
      <c r="E8" s="56" t="str">
        <f t="shared" ref="E8:E24" si="0">IF(OR(AND(B8&lt;&gt;"Closed",C8="High",D8="High"),AND(B8&lt;&gt;"Closed",C8="High",D8="Medium"),AND(B8&lt;&gt;"Closed",C8="Medium",D8="High")),"Red",IF(OR(AND(B8&lt;&gt;"Closed",C8="High",D8="Low"),AND(B8&lt;&gt;"Closed",C8="Medium",D8="Medium"),AND(B8&lt;&gt;"Closed",C8="Low",D8="High")),"Yellow",IF(OR(AND(B8&lt;&gt;"Closed",C8="Medium",D8="Low"),AND(B8&lt;&gt;"Closed",C8="Low",D8="Low"),AND(B8&lt;&gt;"Closed",C8="Low",D8="Medium")),"Green",IF(B8="Closed","Closed",""))))</f>
        <v>Yellow</v>
      </c>
      <c r="F8" s="39" t="s">
        <v>87</v>
      </c>
      <c r="G8" s="67" t="s">
        <v>173</v>
      </c>
      <c r="H8" s="36" t="s">
        <v>88</v>
      </c>
      <c r="I8" s="36" t="s">
        <v>89</v>
      </c>
      <c r="J8" s="38" t="s">
        <v>90</v>
      </c>
      <c r="K8" s="36" t="s">
        <v>91</v>
      </c>
      <c r="L8" s="62" t="s">
        <v>92</v>
      </c>
      <c r="M8" s="60" t="s">
        <v>1</v>
      </c>
      <c r="N8" s="41" t="s">
        <v>93</v>
      </c>
    </row>
    <row r="9" spans="1:16" ht="24" x14ac:dyDescent="0.15">
      <c r="A9" s="77"/>
      <c r="B9" s="11" t="s">
        <v>97</v>
      </c>
      <c r="C9" s="22" t="s">
        <v>1</v>
      </c>
      <c r="D9" s="54" t="s">
        <v>1</v>
      </c>
      <c r="E9" s="56" t="str">
        <f t="shared" si="0"/>
        <v>Closed</v>
      </c>
      <c r="F9" s="38" t="s">
        <v>95</v>
      </c>
      <c r="G9" s="67" t="s">
        <v>174</v>
      </c>
      <c r="H9" s="36" t="s">
        <v>94</v>
      </c>
      <c r="I9" s="36" t="s">
        <v>96</v>
      </c>
      <c r="J9" s="38" t="s">
        <v>98</v>
      </c>
      <c r="K9" s="36" t="s">
        <v>99</v>
      </c>
      <c r="L9" s="62" t="s">
        <v>68</v>
      </c>
      <c r="M9" s="61" t="s">
        <v>1</v>
      </c>
      <c r="N9" s="40" t="s">
        <v>100</v>
      </c>
    </row>
    <row r="10" spans="1:16" ht="48" x14ac:dyDescent="0.15">
      <c r="A10" s="77"/>
      <c r="B10" s="11" t="s">
        <v>8</v>
      </c>
      <c r="C10" s="22" t="s">
        <v>1</v>
      </c>
      <c r="D10" s="22" t="s">
        <v>1</v>
      </c>
      <c r="E10" s="56" t="str">
        <f>IF(OR(AND(B10&lt;&gt;"Closed",C10="High",D10="High"),AND(B10&lt;&gt;"Closed",C10="High",D10="Medium"),AND(B10&lt;&gt;"Closed",C10="Medium",D10="High")),"Red",IF(OR(AND(B10&lt;&gt;"Closed",C10="High",D10="Low"),AND(B10&lt;&gt;"Closed",C10="Medium",D10="Medium"),AND(B10&lt;&gt;"Closed",C10="Low",D10="High")),"Yellow",IF(OR(AND(B10&lt;&gt;"Closed",C10="Medium",D10="Low"),AND(B10&lt;&gt;"Closed",C10="Low",D10="Low"),AND(B10&lt;&gt;"Closed",C10="Low",D10="Medium")),"Green",IF(B10="Closed","Closed",""))))</f>
        <v>Red</v>
      </c>
      <c r="F10" s="39" t="s">
        <v>109</v>
      </c>
      <c r="G10" s="67" t="s">
        <v>175</v>
      </c>
      <c r="H10" s="36" t="s">
        <v>110</v>
      </c>
      <c r="I10" s="36" t="s">
        <v>116</v>
      </c>
      <c r="J10" s="38" t="s">
        <v>111</v>
      </c>
      <c r="K10" s="36" t="s">
        <v>112</v>
      </c>
      <c r="L10" s="62" t="s">
        <v>113</v>
      </c>
      <c r="M10" s="60" t="s">
        <v>1</v>
      </c>
      <c r="N10" s="41" t="s">
        <v>115</v>
      </c>
      <c r="O10" s="64"/>
    </row>
    <row r="11" spans="1:16" ht="60" x14ac:dyDescent="0.15">
      <c r="A11" s="77"/>
      <c r="B11" s="11" t="s">
        <v>8</v>
      </c>
      <c r="C11" s="22" t="s">
        <v>1</v>
      </c>
      <c r="D11" s="22" t="s">
        <v>1</v>
      </c>
      <c r="E11" s="56" t="str">
        <f>IF(OR(AND(B11&lt;&gt;"Closed",C11="High",D11="High"),AND(B11&lt;&gt;"Closed",C11="High",D11="Medium"),AND(B11&lt;&gt;"Closed",C11="Medium",D11="High")),"Red",IF(OR(AND(B11&lt;&gt;"Closed",C11="High",D11="Low"),AND(B11&lt;&gt;"Closed",C11="Medium",D11="Medium"),AND(B11&lt;&gt;"Closed",C11="Low",D11="High")),"Yellow",IF(OR(AND(B11&lt;&gt;"Closed",C11="Medium",D11="Low"),AND(B11&lt;&gt;"Closed",C11="Low",D11="Low"),AND(B11&lt;&gt;"Closed",C11="Low",D11="Medium")),"Green",IF(B11="Closed","Closed",""))))</f>
        <v>Red</v>
      </c>
      <c r="F11" s="39" t="s">
        <v>139</v>
      </c>
      <c r="G11" s="67" t="s">
        <v>176</v>
      </c>
      <c r="H11" s="36" t="s">
        <v>140</v>
      </c>
      <c r="I11" s="67" t="s">
        <v>141</v>
      </c>
      <c r="J11" s="38" t="s">
        <v>142</v>
      </c>
      <c r="K11" s="36" t="s">
        <v>143</v>
      </c>
      <c r="L11" s="62" t="s">
        <v>113</v>
      </c>
      <c r="M11" s="60" t="s">
        <v>1</v>
      </c>
      <c r="N11" s="41" t="s">
        <v>144</v>
      </c>
      <c r="O11" s="64"/>
    </row>
    <row r="12" spans="1:16" ht="24" x14ac:dyDescent="0.15">
      <c r="A12" s="77"/>
      <c r="B12" s="11" t="s">
        <v>8</v>
      </c>
      <c r="C12" s="22" t="s">
        <v>1</v>
      </c>
      <c r="D12" s="22" t="s">
        <v>2</v>
      </c>
      <c r="E12" s="56" t="str">
        <f>IF(OR(AND(B12&lt;&gt;"Closed",C12="High",D12="High"),AND(B12&lt;&gt;"Closed",C12="High",D12="Medium"),AND(B12&lt;&gt;"Closed",C12="Medium",D12="High")),"Red",IF(OR(AND(B12&lt;&gt;"Closed",C12="High",D12="Low"),AND(B12&lt;&gt;"Closed",C12="Medium",D12="Medium"),AND(B12&lt;&gt;"Closed",C12="Low",D12="High")),"Yellow",IF(OR(AND(B12&lt;&gt;"Closed",C12="Medium",D12="Low"),AND(B12&lt;&gt;"Closed",C12="Low",D12="Low"),AND(B12&lt;&gt;"Closed",C12="Low",D12="Medium")),"Green",IF(B12="Closed","Closed",""))))</f>
        <v>Red</v>
      </c>
      <c r="F12" s="39" t="s">
        <v>128</v>
      </c>
      <c r="G12" s="67" t="s">
        <v>177</v>
      </c>
      <c r="H12" s="36" t="s">
        <v>129</v>
      </c>
      <c r="I12" s="36" t="s">
        <v>130</v>
      </c>
      <c r="J12" s="68" t="s">
        <v>164</v>
      </c>
      <c r="K12" s="36" t="s">
        <v>131</v>
      </c>
      <c r="L12" s="62" t="s">
        <v>68</v>
      </c>
      <c r="M12" s="60" t="s">
        <v>2</v>
      </c>
      <c r="N12" s="41" t="s">
        <v>132</v>
      </c>
      <c r="O12" s="64"/>
    </row>
    <row r="13" spans="1:16" ht="36" x14ac:dyDescent="0.15">
      <c r="A13" s="78"/>
      <c r="B13" s="11" t="s">
        <v>8</v>
      </c>
      <c r="C13" s="22" t="s">
        <v>2</v>
      </c>
      <c r="D13" s="22" t="s">
        <v>1</v>
      </c>
      <c r="E13" s="56" t="str">
        <f>IF(OR(AND(B13&lt;&gt;"Closed",C13="High",D13="High"),AND(B13&lt;&gt;"Closed",C13="High",D13="Medium"),AND(B13&lt;&gt;"Closed",C13="Medium",D13="High")),"Red",IF(OR(AND(B13&lt;&gt;"Closed",C13="High",D13="Low"),AND(B13&lt;&gt;"Closed",C13="Medium",D13="Medium"),AND(B13&lt;&gt;"Closed",C13="Low",D13="High")),"Yellow",IF(OR(AND(B13&lt;&gt;"Closed",C13="Medium",D13="Low"),AND(B13&lt;&gt;"Closed",C13="Low",D13="Low"),AND(B13&lt;&gt;"Closed",C13="Low",D13="Medium")),"Green",IF(B13="Closed","Closed",""))))</f>
        <v>Red</v>
      </c>
      <c r="F13" s="66" t="s">
        <v>158</v>
      </c>
      <c r="G13" s="67" t="s">
        <v>178</v>
      </c>
      <c r="H13" s="67" t="s">
        <v>159</v>
      </c>
      <c r="I13" s="67" t="s">
        <v>160</v>
      </c>
      <c r="J13" s="68" t="s">
        <v>161</v>
      </c>
      <c r="K13" s="67" t="s">
        <v>162</v>
      </c>
      <c r="L13" s="70" t="s">
        <v>113</v>
      </c>
      <c r="M13" s="71" t="s">
        <v>2</v>
      </c>
      <c r="N13" s="69" t="s">
        <v>163</v>
      </c>
      <c r="O13" s="64"/>
    </row>
    <row r="14" spans="1:16" ht="36" customHeight="1" x14ac:dyDescent="0.15">
      <c r="A14" s="79" t="s">
        <v>171</v>
      </c>
      <c r="B14" s="11" t="s">
        <v>97</v>
      </c>
      <c r="C14" s="22" t="s">
        <v>1</v>
      </c>
      <c r="D14" s="22" t="s">
        <v>2</v>
      </c>
      <c r="E14" s="56" t="str">
        <f t="shared" si="0"/>
        <v>Closed</v>
      </c>
      <c r="F14" s="39" t="s">
        <v>101</v>
      </c>
      <c r="G14" s="67" t="s">
        <v>179</v>
      </c>
      <c r="H14" s="36" t="s">
        <v>105</v>
      </c>
      <c r="I14" s="36" t="s">
        <v>102</v>
      </c>
      <c r="J14" s="38" t="s">
        <v>103</v>
      </c>
      <c r="K14" s="36" t="s">
        <v>104</v>
      </c>
      <c r="L14" s="62" t="s">
        <v>150</v>
      </c>
      <c r="M14" s="60" t="s">
        <v>2</v>
      </c>
      <c r="N14" s="69" t="s">
        <v>151</v>
      </c>
      <c r="O14" s="64"/>
    </row>
    <row r="15" spans="1:16" ht="36" x14ac:dyDescent="0.15">
      <c r="A15" s="80"/>
      <c r="B15" s="11" t="s">
        <v>8</v>
      </c>
      <c r="C15" s="22" t="s">
        <v>1</v>
      </c>
      <c r="D15" s="22" t="s">
        <v>3</v>
      </c>
      <c r="E15" s="56" t="str">
        <f t="shared" si="0"/>
        <v>Yellow</v>
      </c>
      <c r="F15" s="39" t="s">
        <v>122</v>
      </c>
      <c r="G15" s="67" t="s">
        <v>180</v>
      </c>
      <c r="H15" s="36" t="s">
        <v>123</v>
      </c>
      <c r="I15" s="36" t="s">
        <v>124</v>
      </c>
      <c r="J15" s="38" t="s">
        <v>125</v>
      </c>
      <c r="K15" s="36" t="s">
        <v>126</v>
      </c>
      <c r="L15" s="62" t="s">
        <v>113</v>
      </c>
      <c r="M15" s="60" t="s">
        <v>1</v>
      </c>
      <c r="N15" s="41" t="s">
        <v>127</v>
      </c>
      <c r="O15" s="64"/>
    </row>
    <row r="16" spans="1:16" ht="60" x14ac:dyDescent="0.15">
      <c r="A16" s="80"/>
      <c r="B16" s="11" t="s">
        <v>8</v>
      </c>
      <c r="C16" s="22" t="s">
        <v>1</v>
      </c>
      <c r="D16" s="22" t="s">
        <v>1</v>
      </c>
      <c r="E16" s="56" t="str">
        <f>IF(OR(AND(B16&lt;&gt;"Closed",C16="High",D16="High"),AND(B16&lt;&gt;"Closed",C16="High",D16="Medium"),AND(B16&lt;&gt;"Closed",C16="Medium",D16="High")),"Red",IF(OR(AND(B16&lt;&gt;"Closed",C16="High",D16="Low"),AND(B16&lt;&gt;"Closed",C16="Medium",D16="Medium"),AND(B16&lt;&gt;"Closed",C16="Low",D16="High")),"Yellow",IF(OR(AND(B16&lt;&gt;"Closed",C16="Medium",D16="Low"),AND(B16&lt;&gt;"Closed",C16="Low",D16="Low"),AND(B16&lt;&gt;"Closed",C16="Low",D16="Medium")),"Green",IF(B16="Closed","Closed",""))))</f>
        <v>Red</v>
      </c>
      <c r="F16" s="66" t="s">
        <v>152</v>
      </c>
      <c r="G16" s="67" t="s">
        <v>181</v>
      </c>
      <c r="H16" s="67" t="s">
        <v>153</v>
      </c>
      <c r="I16" s="67" t="s">
        <v>141</v>
      </c>
      <c r="J16" s="68" t="s">
        <v>155</v>
      </c>
      <c r="K16" s="67" t="s">
        <v>156</v>
      </c>
      <c r="L16" s="70" t="s">
        <v>68</v>
      </c>
      <c r="M16" s="60" t="s">
        <v>1</v>
      </c>
      <c r="N16" s="69" t="s">
        <v>157</v>
      </c>
      <c r="O16" s="64"/>
    </row>
    <row r="17" spans="1:15" ht="24" x14ac:dyDescent="0.15">
      <c r="A17" s="80"/>
      <c r="B17" s="11" t="s">
        <v>8</v>
      </c>
      <c r="C17" s="22" t="s">
        <v>1</v>
      </c>
      <c r="D17" s="22" t="s">
        <v>1</v>
      </c>
      <c r="E17" s="56" t="str">
        <f>IF(OR(AND(B17&lt;&gt;"Closed",C17="High",D17="High"),AND(B17&lt;&gt;"Closed",C17="High",D17="Medium"),AND(B17&lt;&gt;"Closed",C17="Medium",D17="High")),"Red",IF(OR(AND(B17&lt;&gt;"Closed",C17="High",D17="Low"),AND(B17&lt;&gt;"Closed",C17="Medium",D17="Medium"),AND(B17&lt;&gt;"Closed",C17="Low",D17="High")),"Yellow",IF(OR(AND(B17&lt;&gt;"Closed",C17="Medium",D17="Low"),AND(B17&lt;&gt;"Closed",C17="Low",D17="Low"),AND(B17&lt;&gt;"Closed",C17="Low",D17="Medium")),"Green",IF(B17="Closed","Closed",""))))</f>
        <v>Red</v>
      </c>
      <c r="F17" s="66" t="s">
        <v>165</v>
      </c>
      <c r="G17" s="67" t="s">
        <v>182</v>
      </c>
      <c r="H17" s="67" t="s">
        <v>146</v>
      </c>
      <c r="I17" s="67" t="s">
        <v>154</v>
      </c>
      <c r="J17" s="68" t="s">
        <v>147</v>
      </c>
      <c r="K17" s="67" t="s">
        <v>148</v>
      </c>
      <c r="L17" s="62" t="s">
        <v>113</v>
      </c>
      <c r="M17" s="60" t="s">
        <v>1</v>
      </c>
      <c r="N17" s="69" t="s">
        <v>149</v>
      </c>
      <c r="O17" s="64"/>
    </row>
    <row r="18" spans="1:15" ht="36" x14ac:dyDescent="0.15">
      <c r="A18" s="80"/>
      <c r="B18" s="11" t="s">
        <v>8</v>
      </c>
      <c r="C18" s="22" t="s">
        <v>1</v>
      </c>
      <c r="D18" s="22" t="s">
        <v>3</v>
      </c>
      <c r="E18" s="56" t="str">
        <f t="shared" si="0"/>
        <v>Yellow</v>
      </c>
      <c r="F18" s="39" t="s">
        <v>133</v>
      </c>
      <c r="G18" s="67" t="s">
        <v>183</v>
      </c>
      <c r="H18" s="36" t="s">
        <v>134</v>
      </c>
      <c r="I18" s="36" t="s">
        <v>135</v>
      </c>
      <c r="J18" s="38" t="s">
        <v>136</v>
      </c>
      <c r="K18" s="36" t="s">
        <v>137</v>
      </c>
      <c r="L18" s="62" t="s">
        <v>113</v>
      </c>
      <c r="M18" s="60" t="s">
        <v>2</v>
      </c>
      <c r="N18" s="41" t="s">
        <v>138</v>
      </c>
      <c r="O18" s="64"/>
    </row>
    <row r="19" spans="1:15" ht="24" x14ac:dyDescent="0.15">
      <c r="A19" s="80"/>
      <c r="B19" s="11" t="s">
        <v>8</v>
      </c>
      <c r="C19" s="22" t="s">
        <v>3</v>
      </c>
      <c r="D19" s="22" t="s">
        <v>2</v>
      </c>
      <c r="E19" s="56" t="str">
        <f>IF(OR(AND(B19&lt;&gt;"Closed",C19="High",D19="High"),AND(B19&lt;&gt;"Closed",C19="High",D19="Medium"),AND(B19&lt;&gt;"Closed",C19="Medium",D19="High")),"Red",IF(OR(AND(B19&lt;&gt;"Closed",C19="High",D19="Low"),AND(B19&lt;&gt;"Closed",C19="Medium",D19="Medium"),AND(B19&lt;&gt;"Closed",C19="Low",D19="High")),"Yellow",IF(OR(AND(B19&lt;&gt;"Closed",C19="Medium",D19="Low"),AND(B19&lt;&gt;"Closed",C19="Low",D19="Low"),AND(B19&lt;&gt;"Closed",C19="Low",D19="Medium")),"Green",IF(B19="Closed","Closed",""))))</f>
        <v>Green</v>
      </c>
      <c r="F19" s="66" t="s">
        <v>166</v>
      </c>
      <c r="G19" s="67" t="s">
        <v>184</v>
      </c>
      <c r="H19" s="67" t="s">
        <v>167</v>
      </c>
      <c r="I19" s="36" t="s">
        <v>106</v>
      </c>
      <c r="J19" s="68" t="s">
        <v>107</v>
      </c>
      <c r="K19" s="36" t="s">
        <v>108</v>
      </c>
      <c r="L19" s="62" t="s">
        <v>68</v>
      </c>
      <c r="M19" s="60" t="s">
        <v>3</v>
      </c>
      <c r="N19" s="69" t="s">
        <v>168</v>
      </c>
      <c r="O19" s="64"/>
    </row>
    <row r="20" spans="1:15" ht="24" x14ac:dyDescent="0.15">
      <c r="A20" s="81"/>
      <c r="B20" s="11" t="s">
        <v>8</v>
      </c>
      <c r="C20" s="22" t="s">
        <v>3</v>
      </c>
      <c r="D20" s="22" t="s">
        <v>1</v>
      </c>
      <c r="E20" s="56" t="str">
        <f>IF(OR(AND(B20&lt;&gt;"Closed",C20="High",D20="High"),AND(B20&lt;&gt;"Closed",C20="High",D20="Medium"),AND(B20&lt;&gt;"Closed",C20="Medium",D20="High")),"Red",IF(OR(AND(B20&lt;&gt;"Closed",C20="High",D20="Low"),AND(B20&lt;&gt;"Closed",C20="Medium",D20="Medium"),AND(B20&lt;&gt;"Closed",C20="Low",D20="High")),"Yellow",IF(OR(AND(B20&lt;&gt;"Closed",C20="Medium",D20="Low"),AND(B20&lt;&gt;"Closed",C20="Low",D20="Low"),AND(B20&lt;&gt;"Closed",C20="Low",D20="Medium")),"Green",IF(B20="Closed","Closed",""))))</f>
        <v>Yellow</v>
      </c>
      <c r="F20" s="66" t="s">
        <v>169</v>
      </c>
      <c r="G20" s="67" t="s">
        <v>186</v>
      </c>
      <c r="H20" s="36" t="s">
        <v>114</v>
      </c>
      <c r="I20" s="36" t="s">
        <v>26</v>
      </c>
      <c r="J20" s="38" t="s">
        <v>117</v>
      </c>
      <c r="K20" s="36" t="s">
        <v>118</v>
      </c>
      <c r="L20" s="62" t="s">
        <v>119</v>
      </c>
      <c r="M20" s="60" t="s">
        <v>2</v>
      </c>
      <c r="N20" s="41" t="s">
        <v>120</v>
      </c>
      <c r="O20" s="64"/>
    </row>
    <row r="21" spans="1:15" x14ac:dyDescent="0.15">
      <c r="A21" s="10"/>
      <c r="B21" s="11"/>
      <c r="C21" s="22"/>
      <c r="D21" s="22"/>
      <c r="E21" s="56" t="str">
        <f t="shared" si="0"/>
        <v/>
      </c>
      <c r="F21" s="39"/>
      <c r="G21" s="36"/>
      <c r="H21" s="36"/>
      <c r="I21" s="36"/>
      <c r="J21" s="38"/>
      <c r="K21" s="36"/>
      <c r="L21" s="62"/>
      <c r="M21" s="60"/>
      <c r="N21" s="41"/>
      <c r="O21" s="64"/>
    </row>
    <row r="22" spans="1:15" x14ac:dyDescent="0.15">
      <c r="A22" s="10"/>
      <c r="B22" s="11"/>
      <c r="C22" s="22"/>
      <c r="D22" s="22"/>
      <c r="E22" s="56" t="str">
        <f t="shared" si="0"/>
        <v/>
      </c>
      <c r="F22" s="39"/>
      <c r="G22" s="36"/>
      <c r="H22" s="36"/>
      <c r="I22" s="36"/>
      <c r="J22" s="38"/>
      <c r="K22" s="36"/>
      <c r="L22" s="62"/>
      <c r="M22" s="60"/>
      <c r="N22" s="41"/>
      <c r="O22" s="64"/>
    </row>
    <row r="23" spans="1:15" x14ac:dyDescent="0.15">
      <c r="A23" s="10"/>
      <c r="B23" s="11"/>
      <c r="C23" s="22"/>
      <c r="D23" s="22"/>
      <c r="E23" s="56" t="str">
        <f t="shared" si="0"/>
        <v/>
      </c>
      <c r="F23" s="39"/>
      <c r="G23" s="36"/>
      <c r="H23" s="36"/>
      <c r="I23" s="36"/>
      <c r="J23" s="38"/>
      <c r="K23" s="36"/>
      <c r="L23" s="62"/>
      <c r="M23" s="60"/>
      <c r="N23" s="41"/>
      <c r="O23" s="64"/>
    </row>
    <row r="24" spans="1:15" x14ac:dyDescent="0.15">
      <c r="A24" s="10"/>
      <c r="B24" s="11"/>
      <c r="C24" s="22"/>
      <c r="D24" s="22"/>
      <c r="E24" s="56" t="str">
        <f t="shared" si="0"/>
        <v/>
      </c>
      <c r="F24" s="39"/>
      <c r="G24" s="36"/>
      <c r="H24" s="36"/>
      <c r="I24" s="36"/>
      <c r="J24" s="38"/>
      <c r="K24" s="36"/>
      <c r="L24" s="62"/>
      <c r="M24" s="60"/>
      <c r="N24" s="41"/>
      <c r="O24" s="64"/>
    </row>
    <row r="25" spans="1:15" x14ac:dyDescent="0.15">
      <c r="O25" s="64"/>
    </row>
    <row r="26" spans="1:15" x14ac:dyDescent="0.15">
      <c r="O26" s="64"/>
    </row>
    <row r="27" spans="1:15" x14ac:dyDescent="0.15">
      <c r="O27" s="64"/>
    </row>
    <row r="28" spans="1:15" x14ac:dyDescent="0.15">
      <c r="O28" s="64"/>
    </row>
    <row r="29" spans="1:15" x14ac:dyDescent="0.15">
      <c r="O29" s="64"/>
    </row>
    <row r="30" spans="1:15" x14ac:dyDescent="0.15">
      <c r="O30" s="64"/>
    </row>
    <row r="31" spans="1:15" x14ac:dyDescent="0.15">
      <c r="O31" s="64"/>
    </row>
    <row r="32" spans="1:15" x14ac:dyDescent="0.15">
      <c r="O32" s="64"/>
    </row>
    <row r="33" spans="15:15" x14ac:dyDescent="0.15">
      <c r="O33" s="64"/>
    </row>
    <row r="34" spans="15:15" x14ac:dyDescent="0.15">
      <c r="O34" s="64"/>
    </row>
    <row r="35" spans="15:15" x14ac:dyDescent="0.15">
      <c r="O35" s="64"/>
    </row>
    <row r="36" spans="15:15" x14ac:dyDescent="0.15">
      <c r="O36" s="64"/>
    </row>
    <row r="37" spans="15:15" x14ac:dyDescent="0.15">
      <c r="O37" s="64"/>
    </row>
    <row r="38" spans="15:15" x14ac:dyDescent="0.15">
      <c r="O38" s="64"/>
    </row>
    <row r="39" spans="15:15" x14ac:dyDescent="0.15">
      <c r="O39" s="64"/>
    </row>
    <row r="40" spans="15:15" x14ac:dyDescent="0.15">
      <c r="O40" s="64"/>
    </row>
    <row r="41" spans="15:15" x14ac:dyDescent="0.15">
      <c r="O41" s="64"/>
    </row>
    <row r="42" spans="15:15" x14ac:dyDescent="0.15">
      <c r="O42" s="64"/>
    </row>
    <row r="43" spans="15:15" x14ac:dyDescent="0.15">
      <c r="O43" s="64"/>
    </row>
    <row r="44" spans="15:15" x14ac:dyDescent="0.15">
      <c r="O44" s="64"/>
    </row>
    <row r="45" spans="15:15" x14ac:dyDescent="0.15">
      <c r="O45" s="64"/>
    </row>
    <row r="46" spans="15:15" x14ac:dyDescent="0.15">
      <c r="O46" s="64"/>
    </row>
    <row r="47" spans="15:15" x14ac:dyDescent="0.15">
      <c r="O47" s="64"/>
    </row>
    <row r="48" spans="15:15" x14ac:dyDescent="0.15">
      <c r="O48" s="64"/>
    </row>
    <row r="49" spans="15:15" x14ac:dyDescent="0.15">
      <c r="O49" s="64"/>
    </row>
    <row r="50" spans="15:15" x14ac:dyDescent="0.15">
      <c r="O50" s="64"/>
    </row>
    <row r="51" spans="15:15" x14ac:dyDescent="0.15">
      <c r="O51" s="64"/>
    </row>
    <row r="52" spans="15:15" x14ac:dyDescent="0.15">
      <c r="O52" s="64"/>
    </row>
    <row r="53" spans="15:15" x14ac:dyDescent="0.15">
      <c r="O53" s="64"/>
    </row>
    <row r="54" spans="15:15" x14ac:dyDescent="0.15">
      <c r="O54" s="64"/>
    </row>
    <row r="55" spans="15:15" x14ac:dyDescent="0.15">
      <c r="O55" s="64"/>
    </row>
    <row r="56" spans="15:15" x14ac:dyDescent="0.15">
      <c r="O56" s="64"/>
    </row>
    <row r="57" spans="15:15" x14ac:dyDescent="0.15">
      <c r="O57" s="64"/>
    </row>
    <row r="58" spans="15:15" x14ac:dyDescent="0.15">
      <c r="O58" s="64"/>
    </row>
    <row r="59" spans="15:15" x14ac:dyDescent="0.15">
      <c r="O59" s="64"/>
    </row>
    <row r="60" spans="15:15" x14ac:dyDescent="0.15">
      <c r="O60" s="64"/>
    </row>
    <row r="61" spans="15:15" x14ac:dyDescent="0.15">
      <c r="O61" s="64"/>
    </row>
    <row r="62" spans="15:15" x14ac:dyDescent="0.15">
      <c r="O62" s="64"/>
    </row>
    <row r="63" spans="15:15" x14ac:dyDescent="0.15">
      <c r="O63" s="64"/>
    </row>
    <row r="64" spans="15:15" x14ac:dyDescent="0.15">
      <c r="O64" s="64"/>
    </row>
    <row r="65" spans="15:15" x14ac:dyDescent="0.15">
      <c r="O65" s="64"/>
    </row>
    <row r="66" spans="15:15" x14ac:dyDescent="0.15">
      <c r="O66" s="64"/>
    </row>
    <row r="67" spans="15:15" x14ac:dyDescent="0.15">
      <c r="O67" s="64"/>
    </row>
    <row r="68" spans="15:15" x14ac:dyDescent="0.15">
      <c r="O68" s="64"/>
    </row>
    <row r="69" spans="15:15" x14ac:dyDescent="0.15">
      <c r="O69" s="64"/>
    </row>
    <row r="70" spans="15:15" x14ac:dyDescent="0.15">
      <c r="O70" s="64"/>
    </row>
    <row r="71" spans="15:15" x14ac:dyDescent="0.15">
      <c r="O71" s="64"/>
    </row>
    <row r="72" spans="15:15" x14ac:dyDescent="0.15">
      <c r="O72" s="64"/>
    </row>
    <row r="73" spans="15:15" x14ac:dyDescent="0.15">
      <c r="O73" s="64"/>
    </row>
    <row r="74" spans="15:15" x14ac:dyDescent="0.15">
      <c r="O74" s="64"/>
    </row>
    <row r="75" spans="15:15" x14ac:dyDescent="0.15">
      <c r="O75" s="64"/>
    </row>
    <row r="76" spans="15:15" x14ac:dyDescent="0.15">
      <c r="O76" s="64"/>
    </row>
    <row r="77" spans="15:15" x14ac:dyDescent="0.15">
      <c r="O77" s="64"/>
    </row>
    <row r="78" spans="15:15" x14ac:dyDescent="0.15">
      <c r="O78" s="64"/>
    </row>
    <row r="79" spans="15:15" x14ac:dyDescent="0.15">
      <c r="O79" s="64"/>
    </row>
    <row r="80" spans="15:15" x14ac:dyDescent="0.15">
      <c r="O80" s="64"/>
    </row>
    <row r="81" spans="15:15" x14ac:dyDescent="0.15">
      <c r="O81" s="64"/>
    </row>
    <row r="82" spans="15:15" x14ac:dyDescent="0.15">
      <c r="O82" s="64"/>
    </row>
    <row r="83" spans="15:15" x14ac:dyDescent="0.15">
      <c r="O83" s="64"/>
    </row>
    <row r="84" spans="15:15" x14ac:dyDescent="0.15">
      <c r="O84" s="64"/>
    </row>
    <row r="85" spans="15:15" x14ac:dyDescent="0.15">
      <c r="O85" s="64"/>
    </row>
    <row r="86" spans="15:15" x14ac:dyDescent="0.15">
      <c r="O86" s="64"/>
    </row>
    <row r="87" spans="15:15" x14ac:dyDescent="0.15">
      <c r="O87" s="64"/>
    </row>
    <row r="88" spans="15:15" x14ac:dyDescent="0.15">
      <c r="O88" s="64"/>
    </row>
    <row r="89" spans="15:15" x14ac:dyDescent="0.15">
      <c r="O89" s="64"/>
    </row>
    <row r="90" spans="15:15" x14ac:dyDescent="0.15">
      <c r="O90" s="64"/>
    </row>
    <row r="91" spans="15:15" x14ac:dyDescent="0.15">
      <c r="O91" s="64"/>
    </row>
    <row r="92" spans="15:15" x14ac:dyDescent="0.15">
      <c r="O92" s="64"/>
    </row>
    <row r="93" spans="15:15" x14ac:dyDescent="0.15">
      <c r="O93" s="64"/>
    </row>
    <row r="94" spans="15:15" x14ac:dyDescent="0.15">
      <c r="O94" s="64"/>
    </row>
    <row r="95" spans="15:15" x14ac:dyDescent="0.15">
      <c r="O95" s="64"/>
    </row>
    <row r="96" spans="15:15" x14ac:dyDescent="0.15">
      <c r="O96" s="64"/>
    </row>
    <row r="97" spans="15:15" x14ac:dyDescent="0.15">
      <c r="O97" s="64"/>
    </row>
    <row r="98" spans="15:15" x14ac:dyDescent="0.15">
      <c r="O98" s="64"/>
    </row>
    <row r="99" spans="15:15" x14ac:dyDescent="0.15">
      <c r="O99" s="64"/>
    </row>
    <row r="100" spans="15:15" x14ac:dyDescent="0.15">
      <c r="O100" s="64"/>
    </row>
    <row r="101" spans="15:15" x14ac:dyDescent="0.15">
      <c r="O101" s="64"/>
    </row>
    <row r="102" spans="15:15" x14ac:dyDescent="0.15">
      <c r="O102" s="64"/>
    </row>
    <row r="103" spans="15:15" x14ac:dyDescent="0.15">
      <c r="O103" s="64"/>
    </row>
    <row r="104" spans="15:15" x14ac:dyDescent="0.15">
      <c r="O104" s="64"/>
    </row>
    <row r="105" spans="15:15" x14ac:dyDescent="0.15">
      <c r="O105" s="64"/>
    </row>
    <row r="106" spans="15:15" x14ac:dyDescent="0.15">
      <c r="O106" s="64"/>
    </row>
    <row r="107" spans="15:15" x14ac:dyDescent="0.15">
      <c r="O107" s="64"/>
    </row>
    <row r="108" spans="15:15" x14ac:dyDescent="0.15">
      <c r="O108" s="64"/>
    </row>
    <row r="109" spans="15:15" x14ac:dyDescent="0.15">
      <c r="O109" s="64"/>
    </row>
    <row r="110" spans="15:15" x14ac:dyDescent="0.15">
      <c r="O110" s="64"/>
    </row>
    <row r="111" spans="15:15" x14ac:dyDescent="0.15">
      <c r="O111" s="64"/>
    </row>
    <row r="112" spans="15:15" x14ac:dyDescent="0.15">
      <c r="O112" s="64"/>
    </row>
    <row r="113" spans="15:15" x14ac:dyDescent="0.15">
      <c r="O113" s="64"/>
    </row>
    <row r="114" spans="15:15" x14ac:dyDescent="0.15">
      <c r="O114" s="64"/>
    </row>
    <row r="115" spans="15:15" x14ac:dyDescent="0.15">
      <c r="O115" s="64"/>
    </row>
    <row r="116" spans="15:15" x14ac:dyDescent="0.15">
      <c r="O116" s="64"/>
    </row>
    <row r="117" spans="15:15" x14ac:dyDescent="0.15">
      <c r="O117" s="64"/>
    </row>
    <row r="118" spans="15:15" x14ac:dyDescent="0.15">
      <c r="O118" s="64"/>
    </row>
    <row r="119" spans="15:15" x14ac:dyDescent="0.15">
      <c r="O119" s="64"/>
    </row>
    <row r="120" spans="15:15" x14ac:dyDescent="0.15">
      <c r="O120" s="64"/>
    </row>
    <row r="121" spans="15:15" x14ac:dyDescent="0.15">
      <c r="O121" s="64"/>
    </row>
    <row r="122" spans="15:15" x14ac:dyDescent="0.15">
      <c r="O122" s="64"/>
    </row>
  </sheetData>
  <autoFilter ref="B6:D6" xr:uid="{00000000-0009-0000-0000-000001000000}"/>
  <mergeCells count="2">
    <mergeCell ref="A7:A13"/>
    <mergeCell ref="A14:A20"/>
  </mergeCells>
  <phoneticPr fontId="3" type="noConversion"/>
  <conditionalFormatting sqref="C7:D24">
    <cfRule type="cellIs" dxfId="10" priority="11" stopIfTrue="1" operator="equal">
      <formula>"Low"</formula>
    </cfRule>
    <cfRule type="cellIs" dxfId="9" priority="10" stopIfTrue="1" operator="equal">
      <formula>"Medium"</formula>
    </cfRule>
    <cfRule type="cellIs" dxfId="8" priority="9" stopIfTrue="1" operator="equal">
      <formula>"High"</formula>
    </cfRule>
  </conditionalFormatting>
  <conditionalFormatting sqref="C1:E1 B6:C6 B7:B24 C25:E65525">
    <cfRule type="cellIs" dxfId="7" priority="1" stopIfTrue="1" operator="equal">
      <formula>"Critical"</formula>
    </cfRule>
    <cfRule type="cellIs" dxfId="6" priority="2" stopIfTrue="1" operator="equal">
      <formula>"High"</formula>
    </cfRule>
    <cfRule type="cellIs" dxfId="5" priority="3" stopIfTrue="1" operator="equal">
      <formula>"Medium"</formula>
    </cfRule>
  </conditionalFormatting>
  <conditionalFormatting sqref="E7:E24">
    <cfRule type="cellIs" dxfId="4" priority="7" stopIfTrue="1" operator="equal">
      <formula>"Yellow"</formula>
    </cfRule>
    <cfRule type="cellIs" dxfId="3" priority="6" stopIfTrue="1" operator="equal">
      <formula>"Red"</formula>
    </cfRule>
    <cfRule type="cellIs" dxfId="2" priority="8" stopIfTrue="1" operator="equal">
      <formula>"Green"</formula>
    </cfRule>
  </conditionalFormatting>
  <conditionalFormatting sqref="M8:M24">
    <cfRule type="cellIs" dxfId="1" priority="4" stopIfTrue="1" operator="equal">
      <formula>"High"</formula>
    </cfRule>
    <cfRule type="cellIs" dxfId="0" priority="5" stopIfTrue="1" operator="equal">
      <formula>"Medium"</formula>
    </cfRule>
  </conditionalFormatting>
  <dataValidations count="4">
    <dataValidation type="list" allowBlank="1" showInputMessage="1" showErrorMessage="1" sqref="C19:D24 C7:D18 M19:M24 M8:M18" xr:uid="{00000000-0002-0000-0100-000000000000}">
      <formula1>"High,Medium,Low"</formula1>
    </dataValidation>
    <dataValidation type="list" allowBlank="1" showInputMessage="1" showErrorMessage="1" sqref="I19:I24 I7:I18" xr:uid="{00000000-0002-0000-0100-000001000000}">
      <formula1>Risk_Area</formula1>
    </dataValidation>
    <dataValidation type="list" allowBlank="1" showInputMessage="1" showErrorMessage="1" sqref="B19:B24 B7:B18" xr:uid="{00000000-0002-0000-0100-000002000000}">
      <formula1>"Open,Closed"</formula1>
    </dataValidation>
    <dataValidation type="list" allowBlank="1" showInputMessage="1" showErrorMessage="1" sqref="L19:L24 L7:L18" xr:uid="{00000000-0002-0000-0100-000003000000}">
      <formula1>"Acceptance,Avoidance,Contingency,Mitigation,Transfer"</formula1>
    </dataValidation>
  </dataValidations>
  <pageMargins left="0.25" right="0.25" top="0.5" bottom="0.5" header="0.5" footer="0.5"/>
  <pageSetup orientation="landscape" r:id="rId1"/>
  <headerFooter alignWithMargins="0">
    <oddFooter>&amp;L&amp;"Arial,Bold"&amp;8UP Template Version&amp;"Arial,Regular": 11/30/06&amp;R&amp;8Page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election activeCell="C16" sqref="C16"/>
    </sheetView>
  </sheetViews>
  <sheetFormatPr baseColWidth="10" defaultColWidth="8.83203125" defaultRowHeight="13" x14ac:dyDescent="0.15"/>
  <cols>
    <col min="1" max="1" width="31.6640625" bestFit="1" customWidth="1"/>
  </cols>
  <sheetData>
    <row r="1" spans="1:1" ht="14" thickBot="1" x14ac:dyDescent="0.2">
      <c r="A1" s="51" t="s">
        <v>25</v>
      </c>
    </row>
    <row r="2" spans="1:1" x14ac:dyDescent="0.15">
      <c r="A2" s="52" t="s">
        <v>26</v>
      </c>
    </row>
    <row r="3" spans="1:1" x14ac:dyDescent="0.15">
      <c r="A3" s="52" t="s">
        <v>27</v>
      </c>
    </row>
    <row r="4" spans="1:1" x14ac:dyDescent="0.15">
      <c r="A4" s="52" t="s">
        <v>28</v>
      </c>
    </row>
    <row r="5" spans="1:1" x14ac:dyDescent="0.15">
      <c r="A5" s="52" t="s">
        <v>29</v>
      </c>
    </row>
    <row r="6" spans="1:1" x14ac:dyDescent="0.15">
      <c r="A6" s="52" t="s">
        <v>30</v>
      </c>
    </row>
    <row r="7" spans="1:1" x14ac:dyDescent="0.15">
      <c r="A7" s="52" t="s">
        <v>31</v>
      </c>
    </row>
    <row r="8" spans="1:1" x14ac:dyDescent="0.15">
      <c r="A8" s="52" t="s">
        <v>32</v>
      </c>
    </row>
    <row r="9" spans="1:1" x14ac:dyDescent="0.15">
      <c r="A9" s="52" t="s">
        <v>33</v>
      </c>
    </row>
    <row r="10" spans="1:1" x14ac:dyDescent="0.15">
      <c r="A10" s="52" t="s">
        <v>34</v>
      </c>
    </row>
    <row r="11" spans="1:1" x14ac:dyDescent="0.15">
      <c r="A11" s="52" t="s">
        <v>35</v>
      </c>
    </row>
    <row r="12" spans="1:1" x14ac:dyDescent="0.15">
      <c r="A12" s="52" t="s">
        <v>36</v>
      </c>
    </row>
    <row r="13" spans="1:1" x14ac:dyDescent="0.15">
      <c r="A13" s="52" t="s">
        <v>37</v>
      </c>
    </row>
    <row r="14" spans="1:1" x14ac:dyDescent="0.15">
      <c r="A14" s="52" t="s">
        <v>38</v>
      </c>
    </row>
    <row r="15" spans="1:1" x14ac:dyDescent="0.15">
      <c r="A15" s="52" t="s">
        <v>39</v>
      </c>
    </row>
    <row r="16" spans="1:1" x14ac:dyDescent="0.15">
      <c r="A16" s="52" t="s">
        <v>40</v>
      </c>
    </row>
    <row r="17" spans="1:1" x14ac:dyDescent="0.15">
      <c r="A17" s="52" t="s">
        <v>41</v>
      </c>
    </row>
    <row r="18" spans="1:1" x14ac:dyDescent="0.15">
      <c r="A18" s="52" t="s">
        <v>42</v>
      </c>
    </row>
    <row r="19" spans="1:1" x14ac:dyDescent="0.15">
      <c r="A19" s="52" t="s">
        <v>43</v>
      </c>
    </row>
    <row r="20" spans="1:1" x14ac:dyDescent="0.15">
      <c r="A20" s="52" t="s">
        <v>44</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Risk_Tracking_Log</vt:lpstr>
      <vt:lpstr>DropDown_Elements</vt:lpstr>
      <vt:lpstr>Risk_Tracking_Log!Print_Area</vt:lpstr>
      <vt:lpstr>Risk_Tracking_Log!Print_Titles</vt:lpstr>
      <vt:lpstr>Risk_Area</vt:lpstr>
    </vt:vector>
  </TitlesOfParts>
  <Manager>National Center for Public Health Informatics</Manager>
  <Company>The 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subject>&lt;Project Name&gt;</dc:subject>
  <dc:creator>Daniel Vitek MBA, PMP - Consultant to CDC NCPHI</dc:creator>
  <cp:keywords>CDC Unified Process, CDC UP, CDCUP</cp:keywords>
  <dc:description>CDC, CDC UP, and Author policies located at http://www.cdc.gov/cdcup/</dc:description>
  <cp:lastModifiedBy>Deepak Chand</cp:lastModifiedBy>
  <cp:lastPrinted>2006-09-21T14:40:33Z</cp:lastPrinted>
  <dcterms:created xsi:type="dcterms:W3CDTF">2006-01-23T19:52:16Z</dcterms:created>
  <dcterms:modified xsi:type="dcterms:W3CDTF">2023-04-13T07:30:52Z</dcterms:modified>
  <cp:category>CDC Unified Process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