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deepakchand/Desktop/ITC303-9-Team1-Project/LCOM Documents/Iteration2/"/>
    </mc:Choice>
  </mc:AlternateContent>
  <xr:revisionPtr revIDLastSave="0" documentId="13_ncr:1_{9B8D6284-A96F-664F-8B98-216D35F2906D}" xr6:coauthVersionLast="47" xr6:coauthVersionMax="47" xr10:uidLastSave="{00000000-0000-0000-0000-000000000000}"/>
  <bookViews>
    <workbookView xWindow="0" yWindow="0" windowWidth="25600" windowHeight="1600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Risk_Tracking_Log!$A$1:$N$24</definedName>
    <definedName name="_xlnm.Print_Titles" localSheetId="1">Risk_Tracking_Log!$1:$6</definedName>
    <definedName name="Risk_Area">DropDown_Elements!$A$2:$A$30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 r="K4" i="2"/>
  <c r="K3" i="2"/>
  <c r="K2" i="2"/>
  <c r="J5" i="2"/>
  <c r="J4" i="2"/>
  <c r="J3" i="2"/>
  <c r="J2" i="2"/>
  <c r="A1" i="3"/>
  <c r="E24" i="2"/>
  <c r="E23" i="2"/>
  <c r="E22" i="2"/>
  <c r="E21" i="2"/>
  <c r="E13" i="2"/>
  <c r="E16" i="2"/>
  <c r="E17" i="2"/>
  <c r="E11" i="2"/>
  <c r="E18" i="2"/>
  <c r="E12" i="2"/>
  <c r="E15" i="2"/>
  <c r="E20" i="2"/>
  <c r="E10" i="2"/>
  <c r="E19" i="2"/>
  <c r="E7" i="2"/>
  <c r="P7" i="2" s="1"/>
  <c r="E14"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rgb="FF000000"/>
            <rFont val="Tahoma"/>
            <family val="2"/>
          </rPr>
          <t>• ID</t>
        </r>
        <r>
          <rPr>
            <sz val="8"/>
            <color rgb="FF000000"/>
            <rFont val="Tahoma"/>
            <family val="2"/>
          </rPr>
          <t>: A unique ID number used to identify the risk in the risk management log.</t>
        </r>
      </text>
    </comment>
    <comment ref="B6" authorId="0" shapeId="0" xr:uid="{00000000-0006-0000-0100-000002000000}">
      <text>
        <r>
          <rPr>
            <b/>
            <sz val="8"/>
            <color rgb="FF000000"/>
            <rFont val="Tahoma"/>
            <family val="2"/>
          </rPr>
          <t>• Current Status:</t>
        </r>
        <r>
          <rPr>
            <sz val="8"/>
            <color rgb="FF000000"/>
            <rFont val="Tahoma"/>
            <family val="2"/>
          </rPr>
          <t xml:space="preserve">  This column should be populated with the risk's current status.
</t>
        </r>
        <r>
          <rPr>
            <sz val="8"/>
            <color rgb="FF000000"/>
            <rFont val="Tahoma"/>
            <family val="2"/>
          </rPr>
          <t xml:space="preserve">
</t>
        </r>
        <r>
          <rPr>
            <b/>
            <sz val="8"/>
            <color rgb="FF000000"/>
            <rFont val="Tahoma"/>
            <family val="2"/>
          </rPr>
          <t>o Open</t>
        </r>
        <r>
          <rPr>
            <sz val="8"/>
            <color rgb="FF000000"/>
            <rFont val="Tahoma"/>
            <family val="2"/>
          </rPr>
          <t xml:space="preserve">: The risk is currently open but is not yet an issue.
</t>
        </r>
        <r>
          <rPr>
            <b/>
            <sz val="8"/>
            <color rgb="FF000000"/>
            <rFont val="Tahoma"/>
            <family val="2"/>
          </rPr>
          <t>o Closed</t>
        </r>
        <r>
          <rPr>
            <sz val="8"/>
            <color rgb="FF000000"/>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rgb="FF000000"/>
            <rFont val="Tahoma"/>
            <family val="2"/>
          </rPr>
          <t>• Risk Map</t>
        </r>
        <r>
          <rPr>
            <sz val="8"/>
            <color rgb="FF000000"/>
            <rFont val="Tahoma"/>
            <family val="2"/>
          </rPr>
          <t xml:space="preserve">: This is a calculated field based on the values selected for both Risk Impact and Probability of Occurrence.
</t>
        </r>
        <r>
          <rPr>
            <sz val="8"/>
            <color rgb="FF000000"/>
            <rFont val="Tahoma"/>
            <family val="2"/>
          </rPr>
          <t xml:space="preserve">
</t>
        </r>
        <r>
          <rPr>
            <b/>
            <sz val="8"/>
            <color rgb="FF000000"/>
            <rFont val="Tahoma"/>
            <family val="2"/>
          </rPr>
          <t>o Green</t>
        </r>
        <r>
          <rPr>
            <sz val="8"/>
            <color rgb="FF000000"/>
            <rFont val="Tahoma"/>
            <family val="2"/>
          </rPr>
          <t xml:space="preserve">: LL (Low Probability, Low Impact), LM (Low Probability, Medium Impact), ML (Medium Probability, Low Impact)
</t>
        </r>
        <r>
          <rPr>
            <b/>
            <sz val="8"/>
            <color rgb="FF000000"/>
            <rFont val="Tahoma"/>
            <family val="2"/>
          </rPr>
          <t>o Yellow</t>
        </r>
        <r>
          <rPr>
            <sz val="8"/>
            <color rgb="FF000000"/>
            <rFont val="Tahoma"/>
            <family val="2"/>
          </rPr>
          <t xml:space="preserve">: LH (Low Probability, High Impact), MM (Medium Probability, Medium Impact), HL (High Probability, Low Impact)
</t>
        </r>
        <r>
          <rPr>
            <b/>
            <sz val="8"/>
            <color rgb="FF000000"/>
            <rFont val="Tahoma"/>
            <family val="2"/>
          </rPr>
          <t>o Red</t>
        </r>
        <r>
          <rPr>
            <sz val="8"/>
            <color rgb="FF000000"/>
            <rFont val="Tahoma"/>
            <family val="2"/>
          </rPr>
          <t>: MH (Medium Probability, High Impact), HM (High Probability Medium Impact), HH (High Probability, High Impact)</t>
        </r>
      </text>
    </comment>
    <comment ref="F6" authorId="0" shapeId="0" xr:uid="{00000000-0006-0000-0100-000006000000}">
      <text>
        <r>
          <rPr>
            <b/>
            <sz val="8"/>
            <color indexed="81"/>
            <rFont val="Tahoma"/>
            <family val="2"/>
          </rPr>
          <t>• Risk Description</t>
        </r>
        <r>
          <rPr>
            <sz val="8"/>
            <color indexed="81"/>
            <rFont val="Tahoma"/>
            <family val="2"/>
          </rPr>
          <t>:  This column should be populated with a description of the risk.</t>
        </r>
      </text>
    </comment>
    <comment ref="H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I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J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K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L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M6" authorId="0" shapeId="0" xr:uid="{00000000-0006-0000-0100-00000C00000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shapeId="0" xr:uid="{00000000-0006-0000-0100-00000D000000}">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<sst xmlns="http://schemas.openxmlformats.org/spreadsheetml/2006/main" count="252" uniqueCount="187">
  <si>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</si>
  <si>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</si>
  <si>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</si>
  <si>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</si>
  <si>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</si>
  <si>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</si>
  <si>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</si>
  <si>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</si>
  <si>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</si>
  <si>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</si>
  <si>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</si>
  <si>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</si>
  <si>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</si>
  <si>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</si>
  <si>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</si>
  <si>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</si>
  <si>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</si>
  <si>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</si>
  <si>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</si>
  <si>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</si>
  <si>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</si>
  <si>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</si>
  <si>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</si>
  <si>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</si>
  <si>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</si>
  <si>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</si>
  <si>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</si>
  <si>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</si>
  <si>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</si>
  <si>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</si>
  <si>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</si>
  <si>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</si>
  <si>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</si>
  <si>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</si>
  <si>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</si>
  <si>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</si>
  <si>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</si>
  <si>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</si>
  <si>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</si>
  <si>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</si>
  <si>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</si>
  <si>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</si>
  <si>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</si>
  <si>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</si>
  <si>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</si>
  <si>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</si>
  <si>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</si>
  <si>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</si>
  <si>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</si>
  <si>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</si>
  <si>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</si>
  <si>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</si>
  <si>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</si>
  <si>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</si>
  <si>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</si>
  <si>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</si>
  <si>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</si>
  <si>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</si>
  <si>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</si>
  <si>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</si>
  <si>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</si>
  <si>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</si>
  <si>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</si>
  <si>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</si>
  <si>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</si>
  <si>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</si>
  <si>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</si>
  <si>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</si>
  <si>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</si>
  <si>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</si>
  <si>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</si>
  <si>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</si>
  <si>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</si>
  <si>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</si>
  <si>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</si>
  <si>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</si>
  <si>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</si>
  <si>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</si>
  <si>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</si>
  <si>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</si>
  <si>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</si>
  <si>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</si>
  <si>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</si>
  <si>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</si>
  <si>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</si>
  <si>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ADHD Task Manager</t>
  </si>
  <si>
    <t>Team 1</t>
  </si>
  <si>
    <t>A group member may leave course</t>
  </si>
  <si>
    <t>Group members to shoulder extra tasks/responsibilities</t>
  </si>
  <si>
    <t>Schedule                                           Project Resources</t>
  </si>
  <si>
    <t>Tasks will need to be assgined to meet deadlines.                                                                Extra resources such as time will be required.</t>
  </si>
  <si>
    <t>Team 1 gets notofied of a member leaving.</t>
  </si>
  <si>
    <t>Transfer</t>
  </si>
  <si>
    <t>Group meeting to distribute the task</t>
  </si>
  <si>
    <t>Hinderence to starting Iteration 1.2.</t>
  </si>
  <si>
    <t>Incomplete Iteration 1.1</t>
  </si>
  <si>
    <t>Life-cycle Costs                                     Project Resources</t>
  </si>
  <si>
    <t>Closed</t>
  </si>
  <si>
    <t>Iteration 1.2 start date approaches with incomplete Iteration 1.1</t>
  </si>
  <si>
    <t>Tasks incomplete on date mentioned in the work plan</t>
  </si>
  <si>
    <t>Team charter to be followed.</t>
  </si>
  <si>
    <t>Secure user data if external database is used.</t>
  </si>
  <si>
    <t xml:space="preserve">Life-cycle costs                                     Project Resources                                  Surety Considerations   </t>
  </si>
  <si>
    <t>Teachical and knowledge competency not at the required level to implement security by deadline.</t>
  </si>
  <si>
    <t>A week prior to dealine, this will be dropped/ not pursued.</t>
  </si>
  <si>
    <t>Requires skills beyond subject studied thus far: cybersecurity</t>
  </si>
  <si>
    <t>Feasibility                                                Project resources</t>
  </si>
  <si>
    <t>Tangent  or non-core usecases impacts achievement of core use cases.</t>
  </si>
  <si>
    <t>Core use cases are unaccounted for.</t>
  </si>
  <si>
    <t>Compatibility issues with different IDEs</t>
  </si>
  <si>
    <t xml:space="preserve">Significant impact because some members might have to redo certain components therefore taking longer than expected. </t>
  </si>
  <si>
    <t>Members using diffeent IDEs but no issues yet, while working on the same main remote branch.</t>
  </si>
  <si>
    <t xml:space="preserve">If a week before Iteration 2.1, there are issues with working on individual branches, refer to contigency plan. </t>
  </si>
  <si>
    <t>Contingency</t>
  </si>
  <si>
    <t xml:space="preserve">Such features may add additional difficulties. </t>
  </si>
  <si>
    <t>Find resources to address this. As a last resort, everyone uses one IDE.</t>
  </si>
  <si>
    <t xml:space="preserve">Reliability of Systems                          Schedule                                                             Overall project failure                            Technology                         </t>
  </si>
  <si>
    <t>Schedule approaches deadline, and core cases are not implemented.</t>
  </si>
  <si>
    <t xml:space="preserve">3 weeks prior to deadlin, if core use cases are not implemented, then drop non-core usecases. </t>
  </si>
  <si>
    <t>Acceptance</t>
  </si>
  <si>
    <t>Accept  core use-cases only.</t>
  </si>
  <si>
    <t>Australia</t>
  </si>
  <si>
    <t>Communication Sqlite database in Android Studio</t>
  </si>
  <si>
    <t>Kotlin is a new language being used. It is vital for the app to comminucate with Sqlite database to add/retirieve data</t>
  </si>
  <si>
    <t>Data/Information                                   Overall project failure</t>
  </si>
  <si>
    <t xml:space="preserve">Data will need to be added/retrieved from Sqlite dataabse; If core uses cases requires this but the know how is missing. </t>
  </si>
  <si>
    <t>A week before deadlin, there is no evidence of logical communication with local database.</t>
  </si>
  <si>
    <t>Team members to look for resources and implement the logical connection between the app and the Sqlite database</t>
  </si>
  <si>
    <t>Communication breakdown in group</t>
  </si>
  <si>
    <t xml:space="preserve">Without comminucation, there is little to no awareness how things are progressing. </t>
  </si>
  <si>
    <t>Schedule                                                Overall project failure</t>
  </si>
  <si>
    <t>Meetings to be conducted on scheduled times.</t>
  </si>
  <si>
    <t>Team charter to be followed and actioned.</t>
  </si>
  <si>
    <t>Legal issues regarding user data protection</t>
  </si>
  <si>
    <t xml:space="preserve">Project may fail if adequate security is not implemented. Lack of cyber security knowledge.  </t>
  </si>
  <si>
    <t>Schedule                                                 Project resources                                   Overall project failure</t>
  </si>
  <si>
    <t>Cyber security skill set not identified as the deadline approaches.</t>
  </si>
  <si>
    <t>2 weeks prior to deadline, if not skills/resources identified, refer to contigency plan.</t>
  </si>
  <si>
    <t>Do not pursue storing data in external database.</t>
  </si>
  <si>
    <t>Scope creep</t>
  </si>
  <si>
    <t>Team members having different idea for the app.</t>
  </si>
  <si>
    <t>Schedule                                                Overall project failure                          Project resources                                  Life-cycle costs                                       Technology</t>
  </si>
  <si>
    <t>As deadline approaches, core use cases either not identified or is not clear.</t>
  </si>
  <si>
    <t xml:space="preserve">Not 100% sure what the core use cases are prior to end of Iteration 2.2 of LCOM </t>
  </si>
  <si>
    <t>Team members identify minimum agreed core use cases.</t>
  </si>
  <si>
    <t>Task Manager app for individuals with ADHD to complete tasks, gain rewards, and stay motivated.</t>
  </si>
  <si>
    <t>Apps accuracy is paramount for users.</t>
  </si>
  <si>
    <t>Tests show inaccurate outcomes.</t>
  </si>
  <si>
    <t>2 weeks prior to deadline, if  inaccuracy is not addressed refer to contigency plan.</t>
  </si>
  <si>
    <t>Team members to work collaborately to address functional inaccuracies.</t>
  </si>
  <si>
    <t>Avoidance</t>
  </si>
  <si>
    <t>Just use local storage on device.</t>
  </si>
  <si>
    <t>Usability risks</t>
  </si>
  <si>
    <t>Simple usability and navigation  is important</t>
  </si>
  <si>
    <t xml:space="preserve">Surety Considerations                         data/information                                   </t>
  </si>
  <si>
    <t>App is difficult to navigate.</t>
  </si>
  <si>
    <t xml:space="preserve">If a week before Iteration 2.1, there are issues with usability and navigation, refer to contigency plan. </t>
  </si>
  <si>
    <t xml:space="preserve">Keep app as simple as possible. </t>
  </si>
  <si>
    <t xml:space="preserve">Depending on OS, certain files gets created which is best to be added to .gitignore. For instance, macOS and Windows may create different ones. </t>
  </si>
  <si>
    <t>Unnecessary files added to repo can make navigation cumbersome.</t>
  </si>
  <si>
    <t>Life-cycle Costs                                      Project resources</t>
  </si>
  <si>
    <t>Unnecessary files get added which impacts navigation, and can also be the cause of generating errors.</t>
  </si>
  <si>
    <t xml:space="preserve">Repoupdates from group members creates conflicts. </t>
  </si>
  <si>
    <t>A .gitignore file is created and undesired file extention gets added to it, such as .DS_Store</t>
  </si>
  <si>
    <t xml:space="preserve">Lack of communication especially regarding items that are central to the app's core usecases. </t>
  </si>
  <si>
    <t xml:space="preserve">Functional inaccuracy </t>
  </si>
  <si>
    <t>Not makign the app attractive aesthetically to keep user motivated</t>
  </si>
  <si>
    <t xml:space="preserve">A dull looking home/activity page can cause user dissatisfaction and cause demotivation. </t>
  </si>
  <si>
    <t>Drop non-core usecases such as requiring internet connection.</t>
  </si>
  <si>
    <t xml:space="preserve">High level of customisation such as font colour and size. </t>
  </si>
  <si>
    <t>APP Generic risks</t>
  </si>
  <si>
    <t>APP Specific Risks</t>
  </si>
  <si>
    <t>Current status description</t>
  </si>
  <si>
    <t>Due to unforseen circumstances this risk has a fair chance of occurance.</t>
  </si>
  <si>
    <t>Iteration 1.1 has been completed.</t>
  </si>
  <si>
    <t>Group members are using deffierent computer/laptopns, hence compatibility issues remains an open risk especially when working in version control</t>
  </si>
  <si>
    <t>Scope creep continues to be a risk unless a finalised version agreed upon by the group is established.</t>
  </si>
  <si>
    <t>Inconsisten communication pattern remains an open risk.</t>
  </si>
  <si>
    <t>This is a generic risk associated when different operating systems are used.</t>
  </si>
  <si>
    <t>The group has decided to use local storage.</t>
  </si>
  <si>
    <t xml:space="preserve">Group members have demonstrated basic competency. However, depending on use case implementations complications can arise. </t>
  </si>
  <si>
    <t>Usability will need to be implemented and tested to gain better understanding. Therefore it remains an open risk.</t>
  </si>
  <si>
    <t xml:space="preserve">The app needs to be tested to see how it processes user input and generates outputs. </t>
  </si>
  <si>
    <t>Current legal obligations will need to be referred to depending on how much of perfornal user data is collected/stored.</t>
  </si>
  <si>
    <t xml:space="preserve">While allowing customisation such as font colour and size will be pleasing, it can cause unpredicted complications. </t>
  </si>
  <si>
    <t xml:space="preserve">If time. resource, and knowledge is available, such customisation can be considere. </t>
  </si>
  <si>
    <t>As each use case will get implemented, group members might have different level of skills and  knowledge of the coding language which can cause complications. Therefore this remains as an open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</si>
</sst>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000000"/>
      <name val="Tahoma"/>
      <family val="2"/>
    </font>
    <font>
      <b/>
      <sz val="8"/>
      <color rgb="FF000000"/>
      <name val="Tahoma"/>
      <family val="2"/>
    </font>
    <font>
      <sz val="10"/>
      <name val="Arial"/>
      <family val="2"/>
    </font>
    <font>
      <b/>
      <sz val="11"/>
      <name val="Arial"/>
      <family val="2"/>
    </font>
    <font>
      <b/>
      <sz val="9"/>
      <name val="Arial"/>
      <family val="2"/>
    </font>
    <font>
      <sz val="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3">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s>
  <cellStyleXfs count="1">
    <xf numFmtId="0" fontId="0" fillId="0" borderId="0"/>
  </cellStyleXfs>
  <cellXfs count="82">
    <xf numFmtId="0" fontId="0" fillId="0" borderId="0" xfId="0"/>
    <xf numFmtId="0" fontId="0" fillId="0" borderId="0" xfId="0" applyAlignment="1">
      <alignment vertical="center"/>
    </xf>
    <xf numFmtId="49" fontId="7" fillId="2" borderId="1" xfId="0" applyNumberFormat="1" applyFont="1" applyFill="1" applyBorder="1" applyAlignment="1">
      <alignment vertical="center"/>
    </xf>
    <xf numFmtId="0" fontId="5" fillId="0" borderId="0" xfId="0" applyFont="1" applyAlignment="1">
      <alignment horizontal="center" vertical="center"/>
    </xf>
    <xf numFmtId="49" fontId="4" fillId="0" borderId="0" xfId="0" applyNumberFormat="1" applyFont="1" applyAlignment="1">
      <alignment horizontal="center"/>
    </xf>
    <xf numFmtId="49" fontId="5" fillId="0" borderId="0" xfId="0" applyNumberFormat="1" applyFont="1" applyAlignment="1">
      <alignment horizontal="center"/>
    </xf>
    <xf numFmtId="0" fontId="8" fillId="0" borderId="0" xfId="0" applyFont="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4" xfId="0" applyNumberFormat="1"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vertical="top" wrapText="1"/>
    </xf>
    <xf numFmtId="0" fontId="5" fillId="0" borderId="7" xfId="0" applyFont="1" applyBorder="1" applyAlignment="1">
      <alignment vertical="top" wrapText="1"/>
    </xf>
    <xf numFmtId="0" fontId="6" fillId="3" borderId="8" xfId="0" applyFont="1" applyFill="1" applyBorder="1" applyAlignment="1">
      <alignment horizontal="center" vertical="top" wrapText="1"/>
    </xf>
    <xf numFmtId="0" fontId="6" fillId="3" borderId="9" xfId="0" applyFont="1" applyFill="1" applyBorder="1" applyAlignment="1">
      <alignment horizontal="center" vertical="top" wrapText="1"/>
    </xf>
    <xf numFmtId="49" fontId="6" fillId="0" borderId="10"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1" xfId="0" applyNumberFormat="1" applyFont="1" applyBorder="1" applyAlignment="1">
      <alignment horizontal="center" vertical="top" wrapText="1"/>
    </xf>
    <xf numFmtId="0" fontId="5" fillId="0" borderId="8" xfId="0" applyFont="1" applyBorder="1" applyAlignment="1">
      <alignment vertical="top" wrapText="1"/>
    </xf>
    <xf numFmtId="49" fontId="6" fillId="0" borderId="8"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2" xfId="0" applyNumberFormat="1" applyFont="1" applyBorder="1" applyAlignment="1">
      <alignment horizontal="center" vertical="top"/>
    </xf>
    <xf numFmtId="49" fontId="10" fillId="2" borderId="13" xfId="0" applyNumberFormat="1" applyFont="1" applyFill="1" applyBorder="1" applyAlignment="1">
      <alignment vertical="center"/>
    </xf>
    <xf numFmtId="49" fontId="10" fillId="2" borderId="13" xfId="0" applyNumberFormat="1" applyFont="1" applyFill="1" applyBorder="1" applyAlignment="1">
      <alignment vertical="center" wrapText="1"/>
    </xf>
    <xf numFmtId="49" fontId="10" fillId="2" borderId="9" xfId="0" applyNumberFormat="1" applyFont="1" applyFill="1" applyBorder="1" applyAlignment="1">
      <alignment vertical="center" wrapText="1"/>
    </xf>
    <xf numFmtId="49" fontId="5" fillId="3" borderId="13" xfId="0" applyNumberFormat="1" applyFont="1" applyFill="1" applyBorder="1" applyAlignment="1">
      <alignment vertical="center"/>
    </xf>
    <xf numFmtId="49" fontId="5" fillId="0" borderId="11" xfId="0" applyNumberFormat="1" applyFont="1" applyBorder="1" applyAlignment="1">
      <alignment vertical="center" wrapText="1"/>
    </xf>
    <xf numFmtId="0" fontId="5" fillId="0" borderId="14" xfId="0" applyFont="1" applyBorder="1" applyAlignment="1">
      <alignment vertical="center"/>
    </xf>
    <xf numFmtId="49" fontId="5" fillId="0" borderId="14" xfId="0" applyNumberFormat="1" applyFont="1" applyBorder="1" applyAlignment="1">
      <alignment vertical="center" wrapText="1"/>
    </xf>
    <xf numFmtId="49" fontId="5" fillId="3" borderId="15" xfId="0" applyNumberFormat="1" applyFont="1" applyFill="1" applyBorder="1" applyAlignment="1">
      <alignment vertical="center"/>
    </xf>
    <xf numFmtId="49" fontId="5" fillId="0" borderId="10" xfId="0" applyNumberFormat="1" applyFont="1" applyBorder="1" applyAlignment="1">
      <alignment vertical="center" wrapText="1"/>
    </xf>
    <xf numFmtId="0" fontId="5" fillId="0" borderId="0" xfId="0" applyFont="1" applyAlignment="1">
      <alignment vertical="center"/>
    </xf>
    <xf numFmtId="49" fontId="5" fillId="0" borderId="0" xfId="0" applyNumberFormat="1" applyFont="1" applyAlignment="1">
      <alignment vertical="center" wrapText="1"/>
    </xf>
    <xf numFmtId="49" fontId="5" fillId="0" borderId="16" xfId="0" applyNumberFormat="1" applyFont="1" applyBorder="1" applyAlignment="1">
      <alignment vertical="center" wrapText="1"/>
    </xf>
    <xf numFmtId="49" fontId="5" fillId="3" borderId="9" xfId="0" applyNumberFormat="1" applyFont="1" applyFill="1" applyBorder="1" applyAlignment="1">
      <alignment vertical="center"/>
    </xf>
    <xf numFmtId="0" fontId="5" fillId="0" borderId="17" xfId="0" applyFont="1" applyBorder="1" applyAlignment="1">
      <alignment vertical="top" wrapText="1"/>
    </xf>
    <xf numFmtId="0" fontId="6" fillId="0" borderId="5" xfId="0" applyFont="1" applyBorder="1" applyAlignment="1">
      <alignment vertical="top" wrapText="1"/>
    </xf>
    <xf numFmtId="0" fontId="5" fillId="0" borderId="20" xfId="0" applyFont="1" applyBorder="1" applyAlignment="1">
      <alignment vertical="top" wrapText="1"/>
    </xf>
    <xf numFmtId="0" fontId="5" fillId="0" borderId="5" xfId="0" applyFont="1" applyBorder="1" applyAlignment="1">
      <alignment vertical="top" wrapText="1"/>
    </xf>
    <xf numFmtId="0" fontId="5" fillId="0" borderId="18" xfId="0" applyFont="1" applyBorder="1" applyAlignment="1">
      <alignment vertical="top" wrapText="1"/>
    </xf>
    <xf numFmtId="0" fontId="5" fillId="0" borderId="19" xfId="0" applyFont="1" applyBorder="1" applyAlignment="1">
      <alignment vertical="top" wrapText="1"/>
    </xf>
    <xf numFmtId="49" fontId="5" fillId="0" borderId="0" xfId="0" applyNumberFormat="1" applyFont="1" applyAlignment="1">
      <alignment wrapText="1"/>
    </xf>
    <xf numFmtId="0" fontId="9" fillId="0" borderId="7" xfId="0" applyFont="1" applyBorder="1" applyAlignment="1">
      <alignment horizontal="left" vertical="top" wrapText="1"/>
    </xf>
    <xf numFmtId="0" fontId="9" fillId="0" borderId="21" xfId="0" applyFont="1" applyBorder="1" applyAlignment="1">
      <alignment horizontal="left" vertical="top" wrapText="1"/>
    </xf>
    <xf numFmtId="0" fontId="5" fillId="0" borderId="1" xfId="0" applyFont="1" applyBorder="1" applyAlignment="1">
      <alignmen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164" fontId="6" fillId="4" borderId="22" xfId="0" applyNumberFormat="1" applyFont="1" applyFill="1" applyBorder="1" applyAlignment="1">
      <alignment horizontal="center" vertical="center" wrapText="1"/>
    </xf>
    <xf numFmtId="49" fontId="6" fillId="4" borderId="23" xfId="0" applyNumberFormat="1" applyFont="1" applyFill="1" applyBorder="1" applyAlignment="1">
      <alignment horizontal="center" vertical="center"/>
    </xf>
    <xf numFmtId="49" fontId="6" fillId="4" borderId="22" xfId="0" applyNumberFormat="1" applyFont="1" applyFill="1" applyBorder="1" applyAlignment="1">
      <alignment horizontal="center" vertical="center" wrapText="1"/>
    </xf>
    <xf numFmtId="0" fontId="11" fillId="3" borderId="23" xfId="0" applyFont="1" applyFill="1" applyBorder="1"/>
    <xf numFmtId="0" fontId="0" fillId="0" borderId="5" xfId="0" applyBorder="1"/>
    <xf numFmtId="0" fontId="6" fillId="4" borderId="22" xfId="0" applyFont="1" applyFill="1" applyBorder="1" applyAlignment="1">
      <alignment horizontal="center" vertical="center" wrapText="1"/>
    </xf>
    <xf numFmtId="49" fontId="5" fillId="0" borderId="24" xfId="0" applyNumberFormat="1" applyFont="1" applyBorder="1" applyAlignment="1">
      <alignment horizontal="center" vertical="top"/>
    </xf>
    <xf numFmtId="0" fontId="6" fillId="0" borderId="25" xfId="0" applyFont="1" applyBorder="1" applyAlignment="1">
      <alignment vertical="top" wrapText="1"/>
    </xf>
    <xf numFmtId="0" fontId="5" fillId="0" borderId="12" xfId="0" applyFont="1" applyBorder="1" applyAlignment="1">
      <alignment horizontal="center" vertical="top"/>
    </xf>
    <xf numFmtId="49" fontId="6" fillId="4" borderId="26" xfId="0" applyNumberFormat="1" applyFont="1" applyFill="1" applyBorder="1" applyAlignment="1">
      <alignment horizontal="center" vertical="center" wrapText="1"/>
    </xf>
    <xf numFmtId="49" fontId="6" fillId="0" borderId="27" xfId="0" applyNumberFormat="1" applyFont="1" applyBorder="1" applyAlignment="1">
      <alignment horizontal="center" vertical="top" wrapText="1"/>
    </xf>
    <xf numFmtId="0" fontId="9" fillId="0" borderId="28" xfId="0" applyFont="1" applyBorder="1" applyAlignment="1">
      <alignment horizontal="left" vertical="top" wrapText="1"/>
    </xf>
    <xf numFmtId="49" fontId="5" fillId="0" borderId="5" xfId="0" applyNumberFormat="1" applyFont="1" applyBorder="1" applyAlignment="1">
      <alignment horizontal="center" vertical="top"/>
    </xf>
    <xf numFmtId="49" fontId="5" fillId="0" borderId="20" xfId="0" applyNumberFormat="1" applyFont="1" applyBorder="1" applyAlignment="1">
      <alignment horizontal="center" vertical="top"/>
    </xf>
    <xf numFmtId="0" fontId="5" fillId="0" borderId="20" xfId="0" applyFont="1" applyBorder="1" applyAlignment="1">
      <alignment horizontal="center" vertical="top" wrapText="1"/>
    </xf>
    <xf numFmtId="0" fontId="6" fillId="3" borderId="29" xfId="0" applyFont="1" applyFill="1" applyBorder="1" applyAlignment="1">
      <alignment horizontal="center" vertical="top" wrapText="1"/>
    </xf>
    <xf numFmtId="0" fontId="16" fillId="0" borderId="0" xfId="0" applyFont="1"/>
    <xf numFmtId="0" fontId="3" fillId="0" borderId="1" xfId="0" applyFont="1" applyBorder="1" applyAlignment="1">
      <alignment vertical="center" wrapText="1"/>
    </xf>
    <xf numFmtId="0" fontId="3" fillId="0" borderId="5"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horizontal="center" vertical="top" wrapText="1"/>
    </xf>
    <xf numFmtId="49" fontId="3" fillId="0" borderId="5" xfId="0" applyNumberFormat="1" applyFont="1" applyBorder="1" applyAlignment="1">
      <alignment horizontal="center" vertical="top"/>
    </xf>
    <xf numFmtId="49" fontId="12" fillId="2" borderId="15" xfId="0" applyNumberFormat="1" applyFont="1" applyFill="1" applyBorder="1" applyAlignment="1">
      <alignment horizontal="center" vertical="top" wrapText="1"/>
    </xf>
    <xf numFmtId="0" fontId="13" fillId="2" borderId="15" xfId="0" applyFont="1" applyFill="1" applyBorder="1" applyAlignment="1">
      <alignment horizontal="center" vertical="top" wrapText="1"/>
    </xf>
    <xf numFmtId="49" fontId="17" fillId="0" borderId="30" xfId="0" applyNumberFormat="1" applyFont="1" applyBorder="1" applyAlignment="1">
      <alignment horizontal="center" vertical="center" textRotation="255"/>
    </xf>
    <xf numFmtId="49" fontId="17" fillId="0" borderId="31" xfId="0" applyNumberFormat="1" applyFont="1" applyBorder="1" applyAlignment="1">
      <alignment horizontal="center" vertical="center" textRotation="255"/>
    </xf>
    <xf numFmtId="49" fontId="17" fillId="0" borderId="3" xfId="0" applyNumberFormat="1" applyFont="1" applyBorder="1" applyAlignment="1">
      <alignment horizontal="center" vertical="center" textRotation="255"/>
    </xf>
    <xf numFmtId="49" fontId="18" fillId="0" borderId="32" xfId="0" applyNumberFormat="1" applyFont="1" applyBorder="1" applyAlignment="1">
      <alignment horizontal="center" vertical="center" textRotation="255"/>
    </xf>
    <xf numFmtId="49" fontId="18" fillId="0" borderId="31" xfId="0" applyNumberFormat="1" applyFont="1" applyBorder="1" applyAlignment="1">
      <alignment horizontal="center" vertical="center" textRotation="255"/>
    </xf>
    <xf numFmtId="49" fontId="18" fillId="0" borderId="3" xfId="0" applyNumberFormat="1" applyFont="1" applyBorder="1" applyAlignment="1">
      <alignment horizontal="center" vertical="center" textRotation="255"/>
    </xf>
    <xf numFmtId="49" fontId="17" fillId="4" borderId="22" xfId="0" applyNumberFormat="1" applyFont="1" applyFill="1" applyBorder="1" applyAlignment="1">
      <alignment horizontal="center" vertical="center" wrapText="1"/>
    </xf>
    <xf numFmtId="0" fontId="19" fillId="0" borderId="5" xfId="0" applyFont="1" applyBorder="1" applyAlignment="1">
      <alignment vertical="top" wrapText="1"/>
    </xf>
  </cellXfs>
  <cellStyles count="1">
    <cellStyle name="Normal" xfId="0" builtinId="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refreshError="1"/>
      <sheetData sheetId="1" refreshError="1"/>
      <sheetData sheetId="2" refreshError="1">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zoomScale="222" workbookViewId="0">
      <selection sqref="A1:B1"/>
    </sheetView>
  </sheetViews>
  <sheetFormatPr baseColWidth="10" defaultColWidth="9.1640625" defaultRowHeight="11" x14ac:dyDescent="0.15"/>
  <cols>
    <col min="1" max="1" width="7.1640625" style="17" bestFit="1" customWidth="1"/>
    <col min="2" max="2" width="93" style="9" customWidth="1"/>
    <col min="3" max="16384" width="9.1640625" style="9"/>
  </cols>
  <sheetData>
    <row r="1" spans="1:2" ht="14" thickBot="1" x14ac:dyDescent="0.2">
      <c r="A1" s="72" t="str">
        <f>Risk_Tracking_Log!A1</f>
        <v>RISK MANAGEMENT LOG</v>
      </c>
      <c r="B1" s="73"/>
    </row>
    <row r="2" spans="1:2" ht="13" thickBot="1" x14ac:dyDescent="0.2">
      <c r="A2" s="63" t="s">
        <v>12</v>
      </c>
      <c r="B2" s="15" t="s">
        <v>9</v>
      </c>
    </row>
    <row r="3" spans="1:2" ht="12" x14ac:dyDescent="0.15">
      <c r="A3" s="18"/>
      <c r="B3" s="12" t="s">
        <v>84</v>
      </c>
    </row>
    <row r="4" spans="1:2" ht="12" x14ac:dyDescent="0.15">
      <c r="A4" s="16"/>
      <c r="B4" s="13" t="s">
        <v>46</v>
      </c>
    </row>
    <row r="5" spans="1:2" ht="12" x14ac:dyDescent="0.15">
      <c r="A5" s="16" t="s">
        <v>13</v>
      </c>
      <c r="B5" s="43" t="s">
        <v>82</v>
      </c>
    </row>
    <row r="6" spans="1:2" ht="48" x14ac:dyDescent="0.15">
      <c r="A6" s="16" t="s">
        <v>14</v>
      </c>
      <c r="B6" s="43" t="s">
        <v>67</v>
      </c>
    </row>
    <row r="7" spans="1:2" ht="72" x14ac:dyDescent="0.15">
      <c r="A7" s="16" t="s">
        <v>15</v>
      </c>
      <c r="B7" s="43" t="s">
        <v>52</v>
      </c>
    </row>
    <row r="8" spans="1:2" ht="12" x14ac:dyDescent="0.15">
      <c r="A8" s="16" t="s">
        <v>16</v>
      </c>
      <c r="B8" s="44" t="s">
        <v>48</v>
      </c>
    </row>
    <row r="9" spans="1:2" ht="60" x14ac:dyDescent="0.15">
      <c r="A9" s="16" t="s">
        <v>17</v>
      </c>
      <c r="B9" s="43" t="s">
        <v>72</v>
      </c>
    </row>
    <row r="10" spans="1:2" ht="12" x14ac:dyDescent="0.15">
      <c r="A10" s="16" t="s">
        <v>18</v>
      </c>
      <c r="B10" s="43" t="s">
        <v>45</v>
      </c>
    </row>
    <row r="11" spans="1:2" ht="12" x14ac:dyDescent="0.15">
      <c r="A11" s="16" t="s">
        <v>19</v>
      </c>
      <c r="B11" s="43" t="s">
        <v>57</v>
      </c>
    </row>
    <row r="12" spans="1:2" ht="12" x14ac:dyDescent="0.15">
      <c r="A12" s="16" t="s">
        <v>61</v>
      </c>
      <c r="B12" s="43" t="s">
        <v>47</v>
      </c>
    </row>
    <row r="13" spans="1:2" ht="12" x14ac:dyDescent="0.15">
      <c r="A13" s="16" t="s">
        <v>62</v>
      </c>
      <c r="B13" s="43" t="s">
        <v>58</v>
      </c>
    </row>
    <row r="14" spans="1:2" ht="12" x14ac:dyDescent="0.15">
      <c r="A14" s="16" t="s">
        <v>63</v>
      </c>
      <c r="B14" s="43" t="s">
        <v>59</v>
      </c>
    </row>
    <row r="15" spans="1:2" ht="12" x14ac:dyDescent="0.15">
      <c r="A15" s="16" t="s">
        <v>64</v>
      </c>
      <c r="B15" s="43" t="s">
        <v>71</v>
      </c>
    </row>
    <row r="16" spans="1:2" ht="12" x14ac:dyDescent="0.15">
      <c r="A16" s="16" t="s">
        <v>65</v>
      </c>
      <c r="B16" s="43" t="s">
        <v>73</v>
      </c>
    </row>
    <row r="17" spans="1:2" ht="13" thickBot="1" x14ac:dyDescent="0.2">
      <c r="A17" s="58" t="s">
        <v>70</v>
      </c>
      <c r="B17" s="59" t="s">
        <v>60</v>
      </c>
    </row>
    <row r="19" spans="1:2" ht="12" thickBot="1" x14ac:dyDescent="0.2"/>
    <row r="20" spans="1:2" ht="13" thickBot="1" x14ac:dyDescent="0.2">
      <c r="A20" s="14" t="s">
        <v>12</v>
      </c>
      <c r="B20" s="15" t="s">
        <v>10</v>
      </c>
    </row>
    <row r="21" spans="1:2" ht="37" thickBot="1" x14ac:dyDescent="0.2">
      <c r="A21" s="20" t="s">
        <v>66</v>
      </c>
      <c r="B21" s="19" t="s">
        <v>21</v>
      </c>
    </row>
    <row r="23" spans="1:2" ht="12" thickBot="1" x14ac:dyDescent="0.2"/>
    <row r="24" spans="1:2" ht="13" thickBot="1" x14ac:dyDescent="0.2">
      <c r="A24" s="14" t="s">
        <v>12</v>
      </c>
      <c r="B24" s="15" t="s">
        <v>11</v>
      </c>
    </row>
    <row r="25" spans="1:2" ht="61" thickBot="1" x14ac:dyDescent="0.2">
      <c r="A25" s="21" t="s">
        <v>20</v>
      </c>
      <c r="B25" s="19"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2"/>
  <sheetViews>
    <sheetView tabSelected="1" zoomScale="150" workbookViewId="0">
      <pane ySplit="1" topLeftCell="A18" activePane="bottomLeft" state="frozen"/>
      <selection pane="bottomLeft" activeCell="F35" sqref="F35"/>
    </sheetView>
  </sheetViews>
  <sheetFormatPr baseColWidth="10" defaultColWidth="9.1640625" defaultRowHeight="13" x14ac:dyDescent="0.15"/>
  <cols>
    <col min="1" max="1" width="3.1640625" style="4" customWidth="1"/>
    <col min="2" max="2" width="11.5" style="5" bestFit="1" customWidth="1"/>
    <col min="3" max="3" width="10.5" style="5" bestFit="1" customWidth="1"/>
    <col min="4" max="4" width="15.5" style="5" bestFit="1" customWidth="1"/>
    <col min="5" max="5" width="5.83203125" style="5" bestFit="1" customWidth="1"/>
    <col min="6" max="8" width="34" style="42" customWidth="1"/>
    <col min="9" max="9" width="22.1640625" style="42" bestFit="1" customWidth="1"/>
    <col min="10" max="11" width="30.83203125" style="42" customWidth="1"/>
    <col min="12" max="12" width="12.83203125" style="42" bestFit="1" customWidth="1"/>
    <col min="13" max="14" width="30.83203125" style="42" customWidth="1"/>
    <col min="16" max="16" width="6" customWidth="1"/>
  </cols>
  <sheetData>
    <row r="1" spans="1:16" s="6" customFormat="1" ht="19" thickBot="1" x14ac:dyDescent="0.2">
      <c r="A1" s="2" t="s">
        <v>23</v>
      </c>
      <c r="B1" s="23"/>
      <c r="C1" s="23"/>
      <c r="D1" s="23"/>
      <c r="E1" s="23"/>
      <c r="F1" s="24"/>
      <c r="G1" s="24"/>
      <c r="H1" s="24"/>
      <c r="I1" s="24"/>
      <c r="J1" s="2" t="s">
        <v>23</v>
      </c>
      <c r="K1" s="25"/>
      <c r="L1" s="25"/>
      <c r="M1" s="25"/>
      <c r="N1" s="25"/>
    </row>
    <row r="2" spans="1:16" s="1" customFormat="1" ht="14" thickBot="1" x14ac:dyDescent="0.2">
      <c r="A2" s="7" t="s">
        <v>5</v>
      </c>
      <c r="B2" s="26"/>
      <c r="C2" s="26"/>
      <c r="D2" s="27" t="s">
        <v>85</v>
      </c>
      <c r="E2" s="29"/>
      <c r="F2" s="28"/>
      <c r="G2" s="28"/>
      <c r="H2" s="29"/>
      <c r="I2" s="29"/>
      <c r="J2" s="7" t="str">
        <f>A2</f>
        <v>Project Name:</v>
      </c>
      <c r="K2" s="27" t="str">
        <f>D2</f>
        <v>ADHD Task Manager</v>
      </c>
      <c r="L2" s="33"/>
    </row>
    <row r="3" spans="1:16" s="1" customFormat="1" ht="14" thickBot="1" x14ac:dyDescent="0.2">
      <c r="A3" s="8" t="s">
        <v>83</v>
      </c>
      <c r="B3" s="30"/>
      <c r="C3" s="30"/>
      <c r="D3" s="31" t="s">
        <v>121</v>
      </c>
      <c r="E3" s="33"/>
      <c r="F3" s="32"/>
      <c r="G3" s="32"/>
      <c r="H3" s="33"/>
      <c r="I3" s="33"/>
      <c r="J3" s="8" t="str">
        <f>A3</f>
        <v>National Center:</v>
      </c>
      <c r="K3" s="31" t="str">
        <f>D3</f>
        <v>Australia</v>
      </c>
      <c r="L3" s="33"/>
    </row>
    <row r="4" spans="1:16" s="1" customFormat="1" ht="14" thickBot="1" x14ac:dyDescent="0.2">
      <c r="A4" s="8" t="s">
        <v>6</v>
      </c>
      <c r="B4" s="30"/>
      <c r="C4" s="30"/>
      <c r="D4" s="34" t="s">
        <v>86</v>
      </c>
      <c r="E4" s="33"/>
      <c r="F4" s="32"/>
      <c r="G4" s="32"/>
      <c r="H4" s="33"/>
      <c r="I4" s="33"/>
      <c r="J4" s="8" t="str">
        <f>A4</f>
        <v>Project Manager Name:</v>
      </c>
      <c r="K4" s="34" t="str">
        <f>D4</f>
        <v>Team 1</v>
      </c>
      <c r="L4" s="33"/>
    </row>
    <row r="5" spans="1:16" s="1" customFormat="1" ht="61" thickBot="1" x14ac:dyDescent="0.2">
      <c r="A5" s="8" t="s">
        <v>7</v>
      </c>
      <c r="B5" s="26"/>
      <c r="C5" s="35"/>
      <c r="D5" s="65" t="s">
        <v>145</v>
      </c>
      <c r="E5" s="46"/>
      <c r="F5" s="46"/>
      <c r="G5" s="46"/>
      <c r="H5" s="46"/>
      <c r="I5" s="46"/>
      <c r="J5" s="8" t="str">
        <f>A5</f>
        <v>Project Description:</v>
      </c>
      <c r="K5" s="45" t="str">
        <f>D5</f>
        <v>Task Manager app for individuals with ADHD to complete tasks, gain rewards, and stay motivated.</v>
      </c>
      <c r="L5" s="46"/>
      <c r="M5" s="46"/>
      <c r="N5" s="47"/>
    </row>
    <row r="6" spans="1:16" s="3" customFormat="1" ht="25" thickBot="1" x14ac:dyDescent="0.2">
      <c r="A6" s="49" t="s">
        <v>0</v>
      </c>
      <c r="B6" s="50" t="s">
        <v>4</v>
      </c>
      <c r="C6" s="50" t="s">
        <v>54</v>
      </c>
      <c r="D6" s="48" t="s">
        <v>55</v>
      </c>
      <c r="E6" s="48" t="s">
        <v>53</v>
      </c>
      <c r="F6" s="50" t="s">
        <v>24</v>
      </c>
      <c r="G6" s="80" t="s">
        <v>172</v>
      </c>
      <c r="H6" s="50" t="s">
        <v>56</v>
      </c>
      <c r="I6" s="53" t="s">
        <v>25</v>
      </c>
      <c r="J6" s="48" t="s">
        <v>49</v>
      </c>
      <c r="K6" s="48" t="s">
        <v>50</v>
      </c>
      <c r="L6" s="48" t="s">
        <v>69</v>
      </c>
      <c r="M6" s="50" t="s">
        <v>74</v>
      </c>
      <c r="N6" s="57" t="s">
        <v>51</v>
      </c>
    </row>
    <row r="7" spans="1:16" ht="111" customHeight="1" x14ac:dyDescent="0.15">
      <c r="A7" s="74" t="s">
        <v>170</v>
      </c>
      <c r="B7" s="11" t="s">
        <v>8</v>
      </c>
      <c r="C7" s="22" t="s">
        <v>1</v>
      </c>
      <c r="D7" s="22" t="s">
        <v>3</v>
      </c>
      <c r="E7" s="5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37" t="s">
        <v>81</v>
      </c>
      <c r="G7" s="81" t="s">
        <v>186</v>
      </c>
      <c r="H7" s="37" t="s">
        <v>76</v>
      </c>
      <c r="I7" s="36" t="s">
        <v>75</v>
      </c>
      <c r="J7" s="37" t="s">
        <v>77</v>
      </c>
      <c r="K7" s="37" t="s">
        <v>78</v>
      </c>
      <c r="L7" s="62" t="s">
        <v>68</v>
      </c>
      <c r="M7" s="37" t="s">
        <v>79</v>
      </c>
      <c r="N7" s="55" t="s">
        <v>80</v>
      </c>
      <c r="P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6" ht="53" customHeight="1" x14ac:dyDescent="0.15">
      <c r="A8" s="75"/>
      <c r="B8" s="11" t="s">
        <v>8</v>
      </c>
      <c r="C8" s="22" t="s">
        <v>1</v>
      </c>
      <c r="D8" s="22" t="s">
        <v>3</v>
      </c>
      <c r="E8" s="56" t="str">
        <f t="shared" ref="E8:E24"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39" t="s">
        <v>87</v>
      </c>
      <c r="G8" s="67" t="s">
        <v>173</v>
      </c>
      <c r="H8" s="36" t="s">
        <v>88</v>
      </c>
      <c r="I8" s="36" t="s">
        <v>89</v>
      </c>
      <c r="J8" s="38" t="s">
        <v>90</v>
      </c>
      <c r="K8" s="36" t="s">
        <v>91</v>
      </c>
      <c r="L8" s="62" t="s">
        <v>92</v>
      </c>
      <c r="M8" s="60" t="s">
        <v>1</v>
      </c>
      <c r="N8" s="41" t="s">
        <v>93</v>
      </c>
    </row>
    <row r="9" spans="1:16" ht="24" x14ac:dyDescent="0.15">
      <c r="A9" s="75"/>
      <c r="B9" s="11" t="s">
        <v>97</v>
      </c>
      <c r="C9" s="22" t="s">
        <v>1</v>
      </c>
      <c r="D9" s="54" t="s">
        <v>1</v>
      </c>
      <c r="E9" s="56" t="str">
        <f t="shared" si="0"/>
        <v>Closed</v>
      </c>
      <c r="F9" s="38" t="s">
        <v>95</v>
      </c>
      <c r="G9" s="67" t="s">
        <v>174</v>
      </c>
      <c r="H9" s="36" t="s">
        <v>94</v>
      </c>
      <c r="I9" s="36" t="s">
        <v>96</v>
      </c>
      <c r="J9" s="38" t="s">
        <v>98</v>
      </c>
      <c r="K9" s="36" t="s">
        <v>99</v>
      </c>
      <c r="L9" s="62" t="s">
        <v>68</v>
      </c>
      <c r="M9" s="61" t="s">
        <v>1</v>
      </c>
      <c r="N9" s="40" t="s">
        <v>100</v>
      </c>
    </row>
    <row r="10" spans="1:16" ht="48" x14ac:dyDescent="0.15">
      <c r="A10" s="75"/>
      <c r="B10" s="11" t="s">
        <v>8</v>
      </c>
      <c r="C10" s="22" t="s">
        <v>1</v>
      </c>
      <c r="D10" s="22" t="s">
        <v>1</v>
      </c>
      <c r="E10" s="56"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Red</v>
      </c>
      <c r="F10" s="39" t="s">
        <v>109</v>
      </c>
      <c r="G10" s="67" t="s">
        <v>175</v>
      </c>
      <c r="H10" s="36" t="s">
        <v>110</v>
      </c>
      <c r="I10" s="36" t="s">
        <v>116</v>
      </c>
      <c r="J10" s="38" t="s">
        <v>111</v>
      </c>
      <c r="K10" s="36" t="s">
        <v>112</v>
      </c>
      <c r="L10" s="62" t="s">
        <v>113</v>
      </c>
      <c r="M10" s="60" t="s">
        <v>1</v>
      </c>
      <c r="N10" s="41" t="s">
        <v>115</v>
      </c>
      <c r="O10" s="64"/>
    </row>
    <row r="11" spans="1:16" ht="60" x14ac:dyDescent="0.15">
      <c r="A11" s="75"/>
      <c r="B11" s="11" t="s">
        <v>8</v>
      </c>
      <c r="C11" s="22" t="s">
        <v>1</v>
      </c>
      <c r="D11" s="22" t="s">
        <v>1</v>
      </c>
      <c r="E11" s="56"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Red</v>
      </c>
      <c r="F11" s="39" t="s">
        <v>139</v>
      </c>
      <c r="G11" s="67" t="s">
        <v>176</v>
      </c>
      <c r="H11" s="36" t="s">
        <v>140</v>
      </c>
      <c r="I11" s="67" t="s">
        <v>141</v>
      </c>
      <c r="J11" s="38" t="s">
        <v>142</v>
      </c>
      <c r="K11" s="36" t="s">
        <v>143</v>
      </c>
      <c r="L11" s="62" t="s">
        <v>113</v>
      </c>
      <c r="M11" s="60" t="s">
        <v>1</v>
      </c>
      <c r="N11" s="41" t="s">
        <v>144</v>
      </c>
      <c r="O11" s="64"/>
    </row>
    <row r="12" spans="1:16" ht="24" x14ac:dyDescent="0.15">
      <c r="A12" s="75"/>
      <c r="B12" s="11" t="s">
        <v>8</v>
      </c>
      <c r="C12" s="22" t="s">
        <v>1</v>
      </c>
      <c r="D12" s="22" t="s">
        <v>2</v>
      </c>
      <c r="E12" s="56"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Red</v>
      </c>
      <c r="F12" s="39" t="s">
        <v>128</v>
      </c>
      <c r="G12" s="67" t="s">
        <v>177</v>
      </c>
      <c r="H12" s="36" t="s">
        <v>129</v>
      </c>
      <c r="I12" s="36" t="s">
        <v>130</v>
      </c>
      <c r="J12" s="68" t="s">
        <v>164</v>
      </c>
      <c r="K12" s="36" t="s">
        <v>131</v>
      </c>
      <c r="L12" s="62" t="s">
        <v>68</v>
      </c>
      <c r="M12" s="60" t="s">
        <v>2</v>
      </c>
      <c r="N12" s="41" t="s">
        <v>132</v>
      </c>
      <c r="O12" s="64"/>
    </row>
    <row r="13" spans="1:16" ht="36" x14ac:dyDescent="0.15">
      <c r="A13" s="76"/>
      <c r="B13" s="11" t="s">
        <v>8</v>
      </c>
      <c r="C13" s="22" t="s">
        <v>2</v>
      </c>
      <c r="D13" s="22" t="s">
        <v>1</v>
      </c>
      <c r="E13" s="56"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Red</v>
      </c>
      <c r="F13" s="66" t="s">
        <v>158</v>
      </c>
      <c r="G13" s="67" t="s">
        <v>178</v>
      </c>
      <c r="H13" s="67" t="s">
        <v>159</v>
      </c>
      <c r="I13" s="67" t="s">
        <v>160</v>
      </c>
      <c r="J13" s="68" t="s">
        <v>161</v>
      </c>
      <c r="K13" s="67" t="s">
        <v>162</v>
      </c>
      <c r="L13" s="70" t="s">
        <v>113</v>
      </c>
      <c r="M13" s="71" t="s">
        <v>2</v>
      </c>
      <c r="N13" s="69" t="s">
        <v>163</v>
      </c>
      <c r="O13" s="64"/>
    </row>
    <row r="14" spans="1:16" ht="36" customHeight="1" x14ac:dyDescent="0.15">
      <c r="A14" s="77" t="s">
        <v>171</v>
      </c>
      <c r="B14" s="11" t="s">
        <v>97</v>
      </c>
      <c r="C14" s="22" t="s">
        <v>1</v>
      </c>
      <c r="D14" s="22" t="s">
        <v>2</v>
      </c>
      <c r="E14" s="56" t="str">
        <f t="shared" si="0"/>
        <v>Closed</v>
      </c>
      <c r="F14" s="39" t="s">
        <v>101</v>
      </c>
      <c r="G14" s="67" t="s">
        <v>179</v>
      </c>
      <c r="H14" s="36" t="s">
        <v>105</v>
      </c>
      <c r="I14" s="36" t="s">
        <v>102</v>
      </c>
      <c r="J14" s="38" t="s">
        <v>103</v>
      </c>
      <c r="K14" s="36" t="s">
        <v>104</v>
      </c>
      <c r="L14" s="62" t="s">
        <v>150</v>
      </c>
      <c r="M14" s="60" t="s">
        <v>2</v>
      </c>
      <c r="N14" s="69" t="s">
        <v>151</v>
      </c>
      <c r="O14" s="64"/>
    </row>
    <row r="15" spans="1:16" ht="36" x14ac:dyDescent="0.15">
      <c r="A15" s="78"/>
      <c r="B15" s="11" t="s">
        <v>8</v>
      </c>
      <c r="C15" s="22" t="s">
        <v>1</v>
      </c>
      <c r="D15" s="22" t="s">
        <v>3</v>
      </c>
      <c r="E15" s="56" t="str">
        <f t="shared" si="0"/>
        <v>Yellow</v>
      </c>
      <c r="F15" s="39" t="s">
        <v>122</v>
      </c>
      <c r="G15" s="67" t="s">
        <v>180</v>
      </c>
      <c r="H15" s="36" t="s">
        <v>123</v>
      </c>
      <c r="I15" s="36" t="s">
        <v>124</v>
      </c>
      <c r="J15" s="38" t="s">
        <v>125</v>
      </c>
      <c r="K15" s="36" t="s">
        <v>126</v>
      </c>
      <c r="L15" s="62" t="s">
        <v>113</v>
      </c>
      <c r="M15" s="60" t="s">
        <v>1</v>
      </c>
      <c r="N15" s="41" t="s">
        <v>127</v>
      </c>
      <c r="O15" s="64"/>
    </row>
    <row r="16" spans="1:16" ht="60" x14ac:dyDescent="0.15">
      <c r="A16" s="78"/>
      <c r="B16" s="11" t="s">
        <v>8</v>
      </c>
      <c r="C16" s="22" t="s">
        <v>1</v>
      </c>
      <c r="D16" s="22" t="s">
        <v>1</v>
      </c>
      <c r="E16" s="56"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Red</v>
      </c>
      <c r="F16" s="66" t="s">
        <v>152</v>
      </c>
      <c r="G16" s="67" t="s">
        <v>181</v>
      </c>
      <c r="H16" s="67" t="s">
        <v>153</v>
      </c>
      <c r="I16" s="67" t="s">
        <v>141</v>
      </c>
      <c r="J16" s="68" t="s">
        <v>155</v>
      </c>
      <c r="K16" s="67" t="s">
        <v>156</v>
      </c>
      <c r="L16" s="70" t="s">
        <v>68</v>
      </c>
      <c r="M16" s="60" t="s">
        <v>1</v>
      </c>
      <c r="N16" s="69" t="s">
        <v>157</v>
      </c>
      <c r="O16" s="64"/>
    </row>
    <row r="17" spans="1:15" ht="24" x14ac:dyDescent="0.15">
      <c r="A17" s="78"/>
      <c r="B17" s="11" t="s">
        <v>8</v>
      </c>
      <c r="C17" s="22" t="s">
        <v>1</v>
      </c>
      <c r="D17" s="22" t="s">
        <v>1</v>
      </c>
      <c r="E17" s="56"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Red</v>
      </c>
      <c r="F17" s="66" t="s">
        <v>165</v>
      </c>
      <c r="G17" s="67" t="s">
        <v>182</v>
      </c>
      <c r="H17" s="67" t="s">
        <v>146</v>
      </c>
      <c r="I17" s="67" t="s">
        <v>154</v>
      </c>
      <c r="J17" s="68" t="s">
        <v>147</v>
      </c>
      <c r="K17" s="67" t="s">
        <v>148</v>
      </c>
      <c r="L17" s="62" t="s">
        <v>113</v>
      </c>
      <c r="M17" s="60" t="s">
        <v>1</v>
      </c>
      <c r="N17" s="69" t="s">
        <v>149</v>
      </c>
      <c r="O17" s="64"/>
    </row>
    <row r="18" spans="1:15" ht="36" x14ac:dyDescent="0.15">
      <c r="A18" s="78"/>
      <c r="B18" s="11" t="s">
        <v>8</v>
      </c>
      <c r="C18" s="22" t="s">
        <v>1</v>
      </c>
      <c r="D18" s="22" t="s">
        <v>3</v>
      </c>
      <c r="E18" s="56" t="str">
        <f t="shared" si="0"/>
        <v>Yellow</v>
      </c>
      <c r="F18" s="39" t="s">
        <v>133</v>
      </c>
      <c r="G18" s="67" t="s">
        <v>183</v>
      </c>
      <c r="H18" s="36" t="s">
        <v>134</v>
      </c>
      <c r="I18" s="36" t="s">
        <v>135</v>
      </c>
      <c r="J18" s="38" t="s">
        <v>136</v>
      </c>
      <c r="K18" s="36" t="s">
        <v>137</v>
      </c>
      <c r="L18" s="62" t="s">
        <v>113</v>
      </c>
      <c r="M18" s="60" t="s">
        <v>2</v>
      </c>
      <c r="N18" s="41" t="s">
        <v>138</v>
      </c>
      <c r="O18" s="64"/>
    </row>
    <row r="19" spans="1:15" ht="24" x14ac:dyDescent="0.15">
      <c r="A19" s="78"/>
      <c r="B19" s="11" t="s">
        <v>8</v>
      </c>
      <c r="C19" s="22" t="s">
        <v>3</v>
      </c>
      <c r="D19" s="22" t="s">
        <v>2</v>
      </c>
      <c r="E19" s="56" t="str">
        <f>IF(OR(AND(B19&lt;&gt;"Closed",C19="High",D19="High"),AND(B19&lt;&gt;"Closed",C19="High",D19="Medium"),AND(B19&lt;&gt;"Closed",C19="Medium",D19="High")),"Red",IF(OR(AND(B19&lt;&gt;"Closed",C19="High",D19="Low"),AND(B19&lt;&gt;"Closed",C19="Medium",D19="Medium"),AND(B19&lt;&gt;"Closed",C19="Low",D19="High")),"Yellow",IF(OR(AND(B19&lt;&gt;"Closed",C19="Medium",D19="Low"),AND(B19&lt;&gt;"Closed",C19="Low",D19="Low"),AND(B19&lt;&gt;"Closed",C19="Low",D19="Medium")),"Green",IF(B19="Closed","Closed",""))))</f>
        <v>Green</v>
      </c>
      <c r="F19" s="66" t="s">
        <v>166</v>
      </c>
      <c r="G19" s="67" t="s">
        <v>184</v>
      </c>
      <c r="H19" s="67" t="s">
        <v>167</v>
      </c>
      <c r="I19" s="36" t="s">
        <v>106</v>
      </c>
      <c r="J19" s="68" t="s">
        <v>107</v>
      </c>
      <c r="K19" s="36" t="s">
        <v>108</v>
      </c>
      <c r="L19" s="62" t="s">
        <v>68</v>
      </c>
      <c r="M19" s="60" t="s">
        <v>3</v>
      </c>
      <c r="N19" s="69" t="s">
        <v>168</v>
      </c>
      <c r="O19" s="64"/>
    </row>
    <row r="20" spans="1:15" ht="24" x14ac:dyDescent="0.15">
      <c r="A20" s="79"/>
      <c r="B20" s="11" t="s">
        <v>8</v>
      </c>
      <c r="C20" s="22" t="s">
        <v>3</v>
      </c>
      <c r="D20" s="22" t="s">
        <v>1</v>
      </c>
      <c r="E20" s="56" t="str">
        <f>IF(OR(AND(B20&lt;&gt;"Closed",C20="High",D20="High"),AND(B20&lt;&gt;"Closed",C20="High",D20="Medium"),AND(B20&lt;&gt;"Closed",C20="Medium",D20="High")),"Red",IF(OR(AND(B20&lt;&gt;"Closed",C20="High",D20="Low"),AND(B20&lt;&gt;"Closed",C20="Medium",D20="Medium"),AND(B20&lt;&gt;"Closed",C20="Low",D20="High")),"Yellow",IF(OR(AND(B20&lt;&gt;"Closed",C20="Medium",D20="Low"),AND(B20&lt;&gt;"Closed",C20="Low",D20="Low"),AND(B20&lt;&gt;"Closed",C20="Low",D20="Medium")),"Green",IF(B20="Closed","Closed",""))))</f>
        <v>Yellow</v>
      </c>
      <c r="F20" s="66" t="s">
        <v>169</v>
      </c>
      <c r="G20" s="67" t="s">
        <v>185</v>
      </c>
      <c r="H20" s="36" t="s">
        <v>114</v>
      </c>
      <c r="I20" s="36" t="s">
        <v>26</v>
      </c>
      <c r="J20" s="38" t="s">
        <v>117</v>
      </c>
      <c r="K20" s="36" t="s">
        <v>118</v>
      </c>
      <c r="L20" s="62" t="s">
        <v>119</v>
      </c>
      <c r="M20" s="60" t="s">
        <v>2</v>
      </c>
      <c r="N20" s="41" t="s">
        <v>120</v>
      </c>
      <c r="O20" s="64"/>
    </row>
    <row r="21" spans="1:15" x14ac:dyDescent="0.15">
      <c r="A21" s="10"/>
      <c r="B21" s="11"/>
      <c r="C21" s="22"/>
      <c r="D21" s="22"/>
      <c r="E21" s="56" t="str">
        <f t="shared" si="0"/>
        <v/>
      </c>
      <c r="F21" s="39"/>
      <c r="G21" s="36"/>
      <c r="H21" s="36"/>
      <c r="I21" s="36"/>
      <c r="J21" s="38"/>
      <c r="K21" s="36"/>
      <c r="L21" s="62"/>
      <c r="M21" s="60"/>
      <c r="N21" s="41"/>
      <c r="O21" s="64"/>
    </row>
    <row r="22" spans="1:15" x14ac:dyDescent="0.15">
      <c r="A22" s="10"/>
      <c r="B22" s="11"/>
      <c r="C22" s="22"/>
      <c r="D22" s="22"/>
      <c r="E22" s="56" t="str">
        <f t="shared" si="0"/>
        <v/>
      </c>
      <c r="F22" s="39"/>
      <c r="G22" s="36"/>
      <c r="H22" s="36"/>
      <c r="I22" s="36"/>
      <c r="J22" s="38"/>
      <c r="K22" s="36"/>
      <c r="L22" s="62"/>
      <c r="M22" s="60"/>
      <c r="N22" s="41"/>
      <c r="O22" s="64"/>
    </row>
    <row r="23" spans="1:15" x14ac:dyDescent="0.15">
      <c r="A23" s="10"/>
      <c r="B23" s="11"/>
      <c r="C23" s="22"/>
      <c r="D23" s="22"/>
      <c r="E23" s="56" t="str">
        <f t="shared" si="0"/>
        <v/>
      </c>
      <c r="F23" s="39"/>
      <c r="G23" s="36"/>
      <c r="H23" s="36"/>
      <c r="I23" s="36"/>
      <c r="J23" s="38"/>
      <c r="K23" s="36"/>
      <c r="L23" s="62"/>
      <c r="M23" s="60"/>
      <c r="N23" s="41"/>
      <c r="O23" s="64"/>
    </row>
    <row r="24" spans="1:15" x14ac:dyDescent="0.15">
      <c r="A24" s="10"/>
      <c r="B24" s="11"/>
      <c r="C24" s="22"/>
      <c r="D24" s="22"/>
      <c r="E24" s="56" t="str">
        <f t="shared" si="0"/>
        <v/>
      </c>
      <c r="F24" s="39"/>
      <c r="G24" s="36"/>
      <c r="H24" s="36"/>
      <c r="I24" s="36"/>
      <c r="J24" s="38"/>
      <c r="K24" s="36"/>
      <c r="L24" s="62"/>
      <c r="M24" s="60"/>
      <c r="N24" s="41"/>
      <c r="O24" s="64"/>
    </row>
    <row r="25" spans="1:15" x14ac:dyDescent="0.15">
      <c r="O25" s="64"/>
    </row>
    <row r="26" spans="1:15" x14ac:dyDescent="0.15">
      <c r="O26" s="64"/>
    </row>
    <row r="27" spans="1:15" x14ac:dyDescent="0.15">
      <c r="O27" s="64"/>
    </row>
    <row r="28" spans="1:15" x14ac:dyDescent="0.15">
      <c r="O28" s="64"/>
    </row>
    <row r="29" spans="1:15" x14ac:dyDescent="0.15">
      <c r="O29" s="64"/>
    </row>
    <row r="30" spans="1:15" x14ac:dyDescent="0.15">
      <c r="O30" s="64"/>
    </row>
    <row r="31" spans="1:15" x14ac:dyDescent="0.15">
      <c r="O31" s="64"/>
    </row>
    <row r="32" spans="1:15" x14ac:dyDescent="0.15">
      <c r="O32" s="64"/>
    </row>
    <row r="33" spans="15:15" x14ac:dyDescent="0.15">
      <c r="O33" s="64"/>
    </row>
    <row r="34" spans="15:15" x14ac:dyDescent="0.15">
      <c r="O34" s="64"/>
    </row>
    <row r="35" spans="15:15" x14ac:dyDescent="0.15">
      <c r="O35" s="64"/>
    </row>
    <row r="36" spans="15:15" x14ac:dyDescent="0.15">
      <c r="O36" s="64"/>
    </row>
    <row r="37" spans="15:15" x14ac:dyDescent="0.15">
      <c r="O37" s="64"/>
    </row>
    <row r="38" spans="15:15" x14ac:dyDescent="0.15">
      <c r="O38" s="64"/>
    </row>
    <row r="39" spans="15:15" x14ac:dyDescent="0.15">
      <c r="O39" s="64"/>
    </row>
    <row r="40" spans="15:15" x14ac:dyDescent="0.15">
      <c r="O40" s="64"/>
    </row>
    <row r="41" spans="15:15" x14ac:dyDescent="0.15">
      <c r="O41" s="64"/>
    </row>
    <row r="42" spans="15:15" x14ac:dyDescent="0.15">
      <c r="O42" s="64"/>
    </row>
    <row r="43" spans="15:15" x14ac:dyDescent="0.15">
      <c r="O43" s="64"/>
    </row>
    <row r="44" spans="15:15" x14ac:dyDescent="0.15">
      <c r="O44" s="64"/>
    </row>
    <row r="45" spans="15:15" x14ac:dyDescent="0.15">
      <c r="O45" s="64"/>
    </row>
    <row r="46" spans="15:15" x14ac:dyDescent="0.15">
      <c r="O46" s="64"/>
    </row>
    <row r="47" spans="15:15" x14ac:dyDescent="0.15">
      <c r="O47" s="64"/>
    </row>
    <row r="48" spans="15:15" x14ac:dyDescent="0.15">
      <c r="O48" s="64"/>
    </row>
    <row r="49" spans="15:15" x14ac:dyDescent="0.15">
      <c r="O49" s="64"/>
    </row>
    <row r="50" spans="15:15" x14ac:dyDescent="0.15">
      <c r="O50" s="64"/>
    </row>
    <row r="51" spans="15:15" x14ac:dyDescent="0.15">
      <c r="O51" s="64"/>
    </row>
    <row r="52" spans="15:15" x14ac:dyDescent="0.15">
      <c r="O52" s="64"/>
    </row>
    <row r="53" spans="15:15" x14ac:dyDescent="0.15">
      <c r="O53" s="64"/>
    </row>
    <row r="54" spans="15:15" x14ac:dyDescent="0.15">
      <c r="O54" s="64"/>
    </row>
    <row r="55" spans="15:15" x14ac:dyDescent="0.15">
      <c r="O55" s="64"/>
    </row>
    <row r="56" spans="15:15" x14ac:dyDescent="0.15">
      <c r="O56" s="64"/>
    </row>
    <row r="57" spans="15:15" x14ac:dyDescent="0.15">
      <c r="O57" s="64"/>
    </row>
    <row r="58" spans="15:15" x14ac:dyDescent="0.15">
      <c r="O58" s="64"/>
    </row>
    <row r="59" spans="15:15" x14ac:dyDescent="0.15">
      <c r="O59" s="64"/>
    </row>
    <row r="60" spans="15:15" x14ac:dyDescent="0.15">
      <c r="O60" s="64"/>
    </row>
    <row r="61" spans="15:15" x14ac:dyDescent="0.15">
      <c r="O61" s="64"/>
    </row>
    <row r="62" spans="15:15" x14ac:dyDescent="0.15">
      <c r="O62" s="64"/>
    </row>
    <row r="63" spans="15:15" x14ac:dyDescent="0.15">
      <c r="O63" s="64"/>
    </row>
    <row r="64" spans="15:15" x14ac:dyDescent="0.15">
      <c r="O64" s="64"/>
    </row>
    <row r="65" spans="15:15" x14ac:dyDescent="0.15">
      <c r="O65" s="64"/>
    </row>
    <row r="66" spans="15:15" x14ac:dyDescent="0.15">
      <c r="O66" s="64"/>
    </row>
    <row r="67" spans="15:15" x14ac:dyDescent="0.15">
      <c r="O67" s="64"/>
    </row>
    <row r="68" spans="15:15" x14ac:dyDescent="0.15">
      <c r="O68" s="64"/>
    </row>
    <row r="69" spans="15:15" x14ac:dyDescent="0.15">
      <c r="O69" s="64"/>
    </row>
    <row r="70" spans="15:15" x14ac:dyDescent="0.15">
      <c r="O70" s="64"/>
    </row>
    <row r="71" spans="15:15" x14ac:dyDescent="0.15">
      <c r="O71" s="64"/>
    </row>
    <row r="72" spans="15:15" x14ac:dyDescent="0.15">
      <c r="O72" s="64"/>
    </row>
    <row r="73" spans="15:15" x14ac:dyDescent="0.15">
      <c r="O73" s="64"/>
    </row>
    <row r="74" spans="15:15" x14ac:dyDescent="0.15">
      <c r="O74" s="64"/>
    </row>
    <row r="75" spans="15:15" x14ac:dyDescent="0.15">
      <c r="O75" s="64"/>
    </row>
    <row r="76" spans="15:15" x14ac:dyDescent="0.15">
      <c r="O76" s="64"/>
    </row>
    <row r="77" spans="15:15" x14ac:dyDescent="0.15">
      <c r="O77" s="64"/>
    </row>
    <row r="78" spans="15:15" x14ac:dyDescent="0.15">
      <c r="O78" s="64"/>
    </row>
    <row r="79" spans="15:15" x14ac:dyDescent="0.15">
      <c r="O79" s="64"/>
    </row>
    <row r="80" spans="15:15" x14ac:dyDescent="0.15">
      <c r="O80" s="64"/>
    </row>
    <row r="81" spans="15:15" x14ac:dyDescent="0.15">
      <c r="O81" s="64"/>
    </row>
    <row r="82" spans="15:15" x14ac:dyDescent="0.15">
      <c r="O82" s="64"/>
    </row>
    <row r="83" spans="15:15" x14ac:dyDescent="0.15">
      <c r="O83" s="64"/>
    </row>
    <row r="84" spans="15:15" x14ac:dyDescent="0.15">
      <c r="O84" s="64"/>
    </row>
    <row r="85" spans="15:15" x14ac:dyDescent="0.15">
      <c r="O85" s="64"/>
    </row>
    <row r="86" spans="15:15" x14ac:dyDescent="0.15">
      <c r="O86" s="64"/>
    </row>
    <row r="87" spans="15:15" x14ac:dyDescent="0.15">
      <c r="O87" s="64"/>
    </row>
    <row r="88" spans="15:15" x14ac:dyDescent="0.15">
      <c r="O88" s="64"/>
    </row>
    <row r="89" spans="15:15" x14ac:dyDescent="0.15">
      <c r="O89" s="64"/>
    </row>
    <row r="90" spans="15:15" x14ac:dyDescent="0.15">
      <c r="O90" s="64"/>
    </row>
    <row r="91" spans="15:15" x14ac:dyDescent="0.15">
      <c r="O91" s="64"/>
    </row>
    <row r="92" spans="15:15" x14ac:dyDescent="0.15">
      <c r="O92" s="64"/>
    </row>
    <row r="93" spans="15:15" x14ac:dyDescent="0.15">
      <c r="O93" s="64"/>
    </row>
    <row r="94" spans="15:15" x14ac:dyDescent="0.15">
      <c r="O94" s="64"/>
    </row>
    <row r="95" spans="15:15" x14ac:dyDescent="0.15">
      <c r="O95" s="64"/>
    </row>
    <row r="96" spans="15:15" x14ac:dyDescent="0.15">
      <c r="O96" s="64"/>
    </row>
    <row r="97" spans="15:15" x14ac:dyDescent="0.15">
      <c r="O97" s="64"/>
    </row>
    <row r="98" spans="15:15" x14ac:dyDescent="0.15">
      <c r="O98" s="64"/>
    </row>
    <row r="99" spans="15:15" x14ac:dyDescent="0.15">
      <c r="O99" s="64"/>
    </row>
    <row r="100" spans="15:15" x14ac:dyDescent="0.15">
      <c r="O100" s="64"/>
    </row>
    <row r="101" spans="15:15" x14ac:dyDescent="0.15">
      <c r="O101" s="64"/>
    </row>
    <row r="102" spans="15:15" x14ac:dyDescent="0.15">
      <c r="O102" s="64"/>
    </row>
    <row r="103" spans="15:15" x14ac:dyDescent="0.15">
      <c r="O103" s="64"/>
    </row>
    <row r="104" spans="15:15" x14ac:dyDescent="0.15">
      <c r="O104" s="64"/>
    </row>
    <row r="105" spans="15:15" x14ac:dyDescent="0.15">
      <c r="O105" s="64"/>
    </row>
    <row r="106" spans="15:15" x14ac:dyDescent="0.15">
      <c r="O106" s="64"/>
    </row>
    <row r="107" spans="15:15" x14ac:dyDescent="0.15">
      <c r="O107" s="64"/>
    </row>
    <row r="108" spans="15:15" x14ac:dyDescent="0.15">
      <c r="O108" s="64"/>
    </row>
    <row r="109" spans="15:15" x14ac:dyDescent="0.15">
      <c r="O109" s="64"/>
    </row>
    <row r="110" spans="15:15" x14ac:dyDescent="0.15">
      <c r="O110" s="64"/>
    </row>
    <row r="111" spans="15:15" x14ac:dyDescent="0.15">
      <c r="O111" s="64"/>
    </row>
    <row r="112" spans="15:15" x14ac:dyDescent="0.15">
      <c r="O112" s="64"/>
    </row>
    <row r="113" spans="15:15" x14ac:dyDescent="0.15">
      <c r="O113" s="64"/>
    </row>
    <row r="114" spans="15:15" x14ac:dyDescent="0.15">
      <c r="O114" s="64"/>
    </row>
    <row r="115" spans="15:15" x14ac:dyDescent="0.15">
      <c r="O115" s="64"/>
    </row>
    <row r="116" spans="15:15" x14ac:dyDescent="0.15">
      <c r="O116" s="64"/>
    </row>
    <row r="117" spans="15:15" x14ac:dyDescent="0.15">
      <c r="O117" s="64"/>
    </row>
    <row r="118" spans="15:15" x14ac:dyDescent="0.15">
      <c r="O118" s="64"/>
    </row>
    <row r="119" spans="15:15" x14ac:dyDescent="0.15">
      <c r="O119" s="64"/>
    </row>
    <row r="120" spans="15:15" x14ac:dyDescent="0.15">
      <c r="O120" s="64"/>
    </row>
    <row r="121" spans="15:15" x14ac:dyDescent="0.15">
      <c r="O121" s="64"/>
    </row>
    <row r="122" spans="15:15" x14ac:dyDescent="0.15">
      <c r="O122" s="64"/>
    </row>
  </sheetData>
  <autoFilter ref="B6:D6" xr:uid="{00000000-0009-0000-0000-000001000000}"/>
  <mergeCells count="2">
    <mergeCell ref="A7:A13"/>
    <mergeCell ref="A14:A20"/>
  </mergeCells>
  <phoneticPr fontId="3" type="noConversion"/>
  <conditionalFormatting sqref="C7:D24">
    <cfRule type="cellIs" dxfId="10" priority="9" stopIfTrue="1" operator="equal">
      <formula>"High"</formula>
    </cfRule>
    <cfRule type="cellIs" dxfId="9" priority="10" stopIfTrue="1" operator="equal">
      <formula>"Medium"</formula>
    </cfRule>
    <cfRule type="cellIs" dxfId="8" priority="11" stopIfTrue="1" operator="equal">
      <formula>"Low"</formula>
    </cfRule>
  </conditionalFormatting>
  <conditionalFormatting sqref="C1:E1 B6:C6 C25:E65525 B7:B24">
    <cfRule type="cellIs" dxfId="7" priority="1" stopIfTrue="1" operator="equal">
      <formula>"Critical"</formula>
    </cfRule>
    <cfRule type="cellIs" dxfId="6" priority="2" stopIfTrue="1" operator="equal">
      <formula>"High"</formula>
    </cfRule>
    <cfRule type="cellIs" dxfId="5" priority="3" stopIfTrue="1" operator="equal">
      <formula>"Medium"</formula>
    </cfRule>
  </conditionalFormatting>
  <conditionalFormatting sqref="E7:E24">
    <cfRule type="cellIs" dxfId="4" priority="6" stopIfTrue="1" operator="equal">
      <formula>"Red"</formula>
    </cfRule>
    <cfRule type="cellIs" dxfId="3" priority="7" stopIfTrue="1" operator="equal">
      <formula>"Yellow"</formula>
    </cfRule>
    <cfRule type="cellIs" dxfId="2" priority="8" stopIfTrue="1" operator="equal">
      <formula>"Green"</formula>
    </cfRule>
  </conditionalFormatting>
  <conditionalFormatting sqref="M8:M24">
    <cfRule type="cellIs" dxfId="1" priority="4" stopIfTrue="1" operator="equal">
      <formula>"High"</formula>
    </cfRule>
    <cfRule type="cellIs" dxfId="0" priority="5" stopIfTrue="1" operator="equal">
      <formula>"Medium"</formula>
    </cfRule>
  </conditionalFormatting>
  <dataValidations count="4">
    <dataValidation type="list" allowBlank="1" showInputMessage="1" showErrorMessage="1" sqref="C19:D24 C7:D18 M19:M24 M8:M18" xr:uid="{00000000-0002-0000-0100-000000000000}">
      <formula1>"High,Medium,Low"</formula1>
    </dataValidation>
    <dataValidation type="list" allowBlank="1" showInputMessage="1" showErrorMessage="1" sqref="I19:I24 I7:I18" xr:uid="{00000000-0002-0000-0100-000001000000}">
      <formula1>Risk_Area</formula1>
    </dataValidation>
    <dataValidation type="list" allowBlank="1" showInputMessage="1" showErrorMessage="1" sqref="B19:B24 B7:B18" xr:uid="{00000000-0002-0000-0100-000002000000}">
      <formula1>"Open,Closed"</formula1>
    </dataValidation>
    <dataValidation type="list" allowBlank="1" showInputMessage="1" showErrorMessage="1" sqref="L19:L24 L7:L18" xr:uid="{00000000-0002-0000-0100-00000300000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x14ac:dyDescent="0.15"/>
  <cols>
    <col min="1" max="1" width="31.6640625" bestFit="1" customWidth="1"/>
  </cols>
  <sheetData>
    <row r="1" spans="1:1" ht="14" thickBot="1" x14ac:dyDescent="0.2">
      <c r="A1" s="51" t="s">
        <v>25</v>
      </c>
    </row>
    <row r="2" spans="1:1" x14ac:dyDescent="0.15">
      <c r="A2" s="52" t="s">
        <v>26</v>
      </c>
    </row>
    <row r="3" spans="1:1" x14ac:dyDescent="0.15">
      <c r="A3" s="52" t="s">
        <v>27</v>
      </c>
    </row>
    <row r="4" spans="1:1" x14ac:dyDescent="0.15">
      <c r="A4" s="52" t="s">
        <v>28</v>
      </c>
    </row>
    <row r="5" spans="1:1" x14ac:dyDescent="0.15">
      <c r="A5" s="52" t="s">
        <v>29</v>
      </c>
    </row>
    <row r="6" spans="1:1" x14ac:dyDescent="0.15">
      <c r="A6" s="52" t="s">
        <v>30</v>
      </c>
    </row>
    <row r="7" spans="1:1" x14ac:dyDescent="0.15">
      <c r="A7" s="52" t="s">
        <v>31</v>
      </c>
    </row>
    <row r="8" spans="1:1" x14ac:dyDescent="0.15">
      <c r="A8" s="52" t="s">
        <v>32</v>
      </c>
    </row>
    <row r="9" spans="1:1" x14ac:dyDescent="0.15">
      <c r="A9" s="52" t="s">
        <v>33</v>
      </c>
    </row>
    <row r="10" spans="1:1" x14ac:dyDescent="0.15">
      <c r="A10" s="52" t="s">
        <v>34</v>
      </c>
    </row>
    <row r="11" spans="1:1" x14ac:dyDescent="0.15">
      <c r="A11" s="52" t="s">
        <v>35</v>
      </c>
    </row>
    <row r="12" spans="1:1" x14ac:dyDescent="0.15">
      <c r="A12" s="52" t="s">
        <v>36</v>
      </c>
    </row>
    <row r="13" spans="1:1" x14ac:dyDescent="0.15">
      <c r="A13" s="52" t="s">
        <v>37</v>
      </c>
    </row>
    <row r="14" spans="1:1" x14ac:dyDescent="0.15">
      <c r="A14" s="52" t="s">
        <v>38</v>
      </c>
    </row>
    <row r="15" spans="1:1" x14ac:dyDescent="0.15">
      <c r="A15" s="52" t="s">
        <v>39</v>
      </c>
    </row>
    <row r="16" spans="1:1" x14ac:dyDescent="0.15">
      <c r="A16" s="52" t="s">
        <v>40</v>
      </c>
    </row>
    <row r="17" spans="1:1" x14ac:dyDescent="0.15">
      <c r="A17" s="52" t="s">
        <v>41</v>
      </c>
    </row>
    <row r="18" spans="1:1" x14ac:dyDescent="0.15">
      <c r="A18" s="52" t="s">
        <v>42</v>
      </c>
    </row>
    <row r="19" spans="1:1" x14ac:dyDescent="0.15">
      <c r="A19" s="52" t="s">
        <v>43</v>
      </c>
    </row>
    <row r="20" spans="1:1" x14ac:dyDescent="0.15">
      <c r="A20" s="52"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Deepak Chand</cp:lastModifiedBy>
  <cp:lastPrinted>2006-09-21T14:40:33Z</cp:lastPrinted>
  <dcterms:created xsi:type="dcterms:W3CDTF">2006-01-23T19:52:16Z</dcterms:created>
  <dcterms:modified xsi:type="dcterms:W3CDTF">2023-04-13T07:25:49Z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