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deepakchand/Desktop/ITC303-9-Team1-Project/LCOM Documents/Iteration2/"/>
    </mc:Choice>
  </mc:AlternateContent>
  <xr:revisionPtr revIDLastSave="0" documentId="13_ncr:1_{C41CD748-D5CA-034A-B818-D42D74A16BBF}" xr6:coauthVersionLast="47" xr6:coauthVersionMax="47" xr10:uidLastSave="{00000000-0000-0000-0000-000000000000}"/>
  <bookViews>
    <workbookView xWindow="0" yWindow="500" windowWidth="25600" windowHeight="15500" activeTab="1" xr2:uid="{00000000-000D-0000-FFFF-FFFF00000000}"/>
  </bookViews>
  <sheets>
    <sheet name="Instructions" sheetId="3" r:id="rId1"/>
    <sheet name="Risk_Tracking_Log" sheetId="2" r:id="rId2"/>
    <sheet name="DropDown_Elements" sheetId="4" state="hidden" r:id="rId3"/>
  </sheets>
  <externalReferences>
    <externalReference r:id="rId4"/>
  </externalReferences>
  <definedNames>
    <definedName name="_xlnm._FilterDatabase" localSheetId="0" hidden="1">Instructions!$A$24:$B$34</definedName>
    <definedName name="_xlnm._FilterDatabase" localSheetId="1" hidden="1">Risk_Tracking_Log!$B$6:$D$6</definedName>
    <definedName name="as">[1]DropDown_Elements!$A$2:$A$30</definedName>
    <definedName name="OLE_LINK1" localSheetId="1">Risk_Tracking_Log!#REF!</definedName>
    <definedName name="_xlnm.Print_Area" localSheetId="1">Risk_Tracking_Log!$A$1:$M$33</definedName>
    <definedName name="_xlnm.Print_Titles" localSheetId="1">Risk_Tracking_Log!$1:$6</definedName>
    <definedName name="Risk_Area">DropDown_Elements!$A$2:$A$30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4" i="2"/>
  <c r="J3" i="2"/>
  <c r="J2" i="2"/>
  <c r="I5" i="2"/>
  <c r="I4" i="2"/>
  <c r="I3" i="2"/>
  <c r="I2" i="2"/>
  <c r="A1" i="3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7" i="2"/>
  <c r="O7" i="2" s="1"/>
  <c r="E10" i="2"/>
  <c r="E9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  <author>e</author>
  </authors>
  <commentList>
    <comment ref="A6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• ID</t>
        </r>
        <r>
          <rPr>
            <sz val="8"/>
            <color rgb="FF000000"/>
            <rFont val="Tahoma"/>
            <family val="2"/>
          </rPr>
          <t>: A unique ID number used to identify the risk in the risk management log.</t>
        </r>
      </text>
    </comment>
    <comment ref="B6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• Current Status:</t>
        </r>
        <r>
          <rPr>
            <sz val="8"/>
            <color rgb="FF000000"/>
            <rFont val="Tahoma"/>
            <family val="2"/>
          </rPr>
          <t xml:space="preserve">  This column should be populated with the risk's current status.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Open</t>
        </r>
        <r>
          <rPr>
            <sz val="8"/>
            <color rgb="FF000000"/>
            <rFont val="Tahoma"/>
            <family val="2"/>
          </rPr>
          <t xml:space="preserve">: The risk is currently open but is not yet an issue.
</t>
        </r>
        <r>
          <rPr>
            <b/>
            <sz val="8"/>
            <color rgb="FF000000"/>
            <rFont val="Tahoma"/>
            <family val="2"/>
          </rPr>
          <t>o Closed</t>
        </r>
        <r>
          <rPr>
            <sz val="8"/>
            <color rgb="FF000000"/>
            <rFont val="Tahoma"/>
            <family val="2"/>
          </rPr>
          <t>: The risk is no longer considered an active project threat and can be closed with or without resolution.</t>
        </r>
      </text>
    </comment>
    <comment ref="C6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• Risk Impact</t>
        </r>
        <r>
          <rPr>
            <sz val="8"/>
            <color indexed="81"/>
            <rFont val="Tahoma"/>
            <family val="2"/>
          </rPr>
          <t xml:space="preserve">: This column should be populated with the potential impact of the risk if it did become a project issue.  Valid options include the following: High, Medium, Low.  These are defined as follows:
</t>
        </r>
        <r>
          <rPr>
            <b/>
            <sz val="8"/>
            <color indexed="81"/>
            <rFont val="Tahoma"/>
            <family val="2"/>
          </rPr>
          <t>o High</t>
        </r>
        <r>
          <rPr>
            <sz val="8"/>
            <color indexed="81"/>
            <rFont val="Tahoma"/>
            <family val="2"/>
          </rPr>
          <t xml:space="preserve">: Risk that has the potential to greatly impact project cost, project schedule or performance.
</t>
        </r>
        <r>
          <rPr>
            <b/>
            <sz val="8"/>
            <color indexed="81"/>
            <rFont val="Tahoma"/>
            <family val="2"/>
          </rPr>
          <t>o Medium</t>
        </r>
        <r>
          <rPr>
            <sz val="8"/>
            <color indexed="81"/>
            <rFont val="Tahoma"/>
            <family val="2"/>
          </rPr>
          <t xml:space="preserve">: Risk that has the potential to slightly impact project cost, project schedule or performance.
</t>
        </r>
        <r>
          <rPr>
            <b/>
            <sz val="8"/>
            <color indexed="81"/>
            <rFont val="Tahoma"/>
            <family val="2"/>
          </rPr>
          <t>o Low</t>
        </r>
        <r>
          <rPr>
            <sz val="8"/>
            <color indexed="81"/>
            <rFont val="Tahoma"/>
            <family val="2"/>
          </rPr>
          <t>: Risk that has relatively little impact on cost, schedule or performance.</t>
        </r>
      </text>
    </comment>
    <comment ref="D6" authorId="0" shapeId="0" xr:uid="{00000000-0006-0000-0100-000004000000}">
      <text>
        <r>
          <rPr>
            <b/>
            <sz val="8"/>
            <color rgb="FF000000"/>
            <rFont val="Tahoma"/>
            <family val="2"/>
          </rPr>
          <t>• Probability of Occurrence:</t>
        </r>
        <r>
          <rPr>
            <sz val="8"/>
            <color rgb="FF000000"/>
            <rFont val="Tahoma"/>
            <family val="2"/>
          </rPr>
          <t xml:space="preserve">  This column should be populated with the estimated probability that the risk will at some point become a project issue.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High</t>
        </r>
        <r>
          <rPr>
            <sz val="8"/>
            <color rgb="FF000000"/>
            <rFont val="Tahoma"/>
            <family val="2"/>
          </rPr>
          <t xml:space="preserve">: Greater than 70% probability of occurrence.
</t>
        </r>
        <r>
          <rPr>
            <b/>
            <sz val="8"/>
            <color rgb="FF000000"/>
            <rFont val="Tahoma"/>
            <family val="2"/>
          </rPr>
          <t>o Medium</t>
        </r>
        <r>
          <rPr>
            <sz val="8"/>
            <color rgb="FF000000"/>
            <rFont val="Tahoma"/>
            <family val="2"/>
          </rPr>
          <t xml:space="preserve">: Between 30% and 70% probability of occurrence.
</t>
        </r>
        <r>
          <rPr>
            <b/>
            <sz val="8"/>
            <color rgb="FF000000"/>
            <rFont val="Tahoma"/>
            <family val="2"/>
          </rPr>
          <t>o Low</t>
        </r>
        <r>
          <rPr>
            <sz val="8"/>
            <color rgb="FF000000"/>
            <rFont val="Tahoma"/>
            <family val="2"/>
          </rPr>
          <t>: Below 30% probability of occurrence.</t>
        </r>
      </text>
    </comment>
    <comment ref="E6" authorId="1" shapeId="0" xr:uid="{00000000-0006-0000-0100-000005000000}">
      <text>
        <r>
          <rPr>
            <b/>
            <sz val="8"/>
            <color rgb="FF000000"/>
            <rFont val="Tahoma"/>
            <family val="2"/>
          </rPr>
          <t>• Risk Map</t>
        </r>
        <r>
          <rPr>
            <sz val="8"/>
            <color rgb="FF000000"/>
            <rFont val="Tahoma"/>
            <family val="2"/>
          </rPr>
          <t xml:space="preserve">: This is a calculated field based on the values selected for both Risk Impact and Probability of Occurrence.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Green</t>
        </r>
        <r>
          <rPr>
            <sz val="8"/>
            <color rgb="FF000000"/>
            <rFont val="Tahoma"/>
            <family val="2"/>
          </rPr>
          <t xml:space="preserve">: LL (Low Probability, Low Impact), LM (Low Probability, Medium Impact), ML (Medium Probability, Low Impact)
</t>
        </r>
        <r>
          <rPr>
            <b/>
            <sz val="8"/>
            <color rgb="FF000000"/>
            <rFont val="Tahoma"/>
            <family val="2"/>
          </rPr>
          <t>o Yellow</t>
        </r>
        <r>
          <rPr>
            <sz val="8"/>
            <color rgb="FF000000"/>
            <rFont val="Tahoma"/>
            <family val="2"/>
          </rPr>
          <t xml:space="preserve">: LH (Low Probability, High Impact), MM (Medium Probability, Medium Impact), HL (High Probability, Low Impact)
</t>
        </r>
        <r>
          <rPr>
            <b/>
            <sz val="8"/>
            <color rgb="FF000000"/>
            <rFont val="Tahoma"/>
            <family val="2"/>
          </rPr>
          <t>o Red</t>
        </r>
        <r>
          <rPr>
            <sz val="8"/>
            <color rgb="FF000000"/>
            <rFont val="Tahoma"/>
            <family val="2"/>
          </rPr>
          <t>: MH (Medium Probability, High Impact), HM (High Probability Medium Impact), HH (High Probability, High Impact)</t>
        </r>
      </text>
    </comment>
    <comment ref="F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• Risk Description</t>
        </r>
        <r>
          <rPr>
            <sz val="8"/>
            <color indexed="81"/>
            <rFont val="Tahoma"/>
            <family val="2"/>
          </rPr>
          <t>:  This column should be populated with a description of the risk.</t>
        </r>
      </text>
    </comment>
    <comment ref="G6" authorId="1" shapeId="0" xr:uid="{00000000-0006-0000-0100-000007000000}">
      <text>
        <r>
          <rPr>
            <b/>
            <sz val="8"/>
            <color rgb="FF000000"/>
            <rFont val="Tahoma"/>
            <family val="2"/>
          </rPr>
          <t xml:space="preserve">• Project Impact:  </t>
        </r>
        <r>
          <rPr>
            <sz val="8"/>
            <color rgb="FF000000"/>
            <rFont val="Tahoma"/>
            <family val="2"/>
          </rPr>
          <t>This column should be populated with a description of the potential project impact as a result of the risk.</t>
        </r>
      </text>
    </comment>
    <comment ref="H6" authorId="0" shapeId="0" xr:uid="{00000000-0006-0000-0100-000008000000}">
      <text>
        <r>
          <rPr>
            <b/>
            <sz val="8"/>
            <color rgb="FF000000"/>
            <rFont val="Tahoma"/>
            <family val="2"/>
          </rPr>
          <t>• Risk Area:</t>
        </r>
        <r>
          <rPr>
            <sz val="8"/>
            <color rgb="FF000000"/>
            <rFont val="Tahoma"/>
            <family val="2"/>
          </rPr>
          <t xml:space="preserve"> This column should be populated with the appropriate risk area.</t>
        </r>
      </text>
    </comment>
    <comment ref="I6" authorId="1" shapeId="0" xr:uid="{00000000-0006-0000-0100-000009000000}">
      <text>
        <r>
          <rPr>
            <b/>
            <sz val="8"/>
            <color rgb="FF000000"/>
            <rFont val="Tahoma"/>
            <family val="2"/>
          </rPr>
          <t>• Symptoms:</t>
        </r>
        <r>
          <rPr>
            <sz val="8"/>
            <color rgb="FF000000"/>
            <rFont val="Tahoma"/>
            <family val="2"/>
          </rPr>
          <t xml:space="preserve">  This column should be populated with the symptoms of risk that may eventually lead to the execution of a risk contingency plan.</t>
        </r>
      </text>
    </comment>
    <comment ref="J6" authorId="1" shapeId="0" xr:uid="{00000000-0006-0000-0100-00000A000000}">
      <text>
        <r>
          <rPr>
            <b/>
            <sz val="8"/>
            <color rgb="FF000000"/>
            <rFont val="Tahoma"/>
            <family val="2"/>
          </rPr>
          <t xml:space="preserve">• Triggers:  </t>
        </r>
        <r>
          <rPr>
            <sz val="8"/>
            <color rgb="FF000000"/>
            <rFont val="Tahoma"/>
            <family val="2"/>
          </rPr>
          <t>This column should be populated with the triggers that would indicate the requirement to execute contingency plans.</t>
        </r>
      </text>
    </comment>
    <comment ref="K6" authorId="1" shapeId="0" xr:uid="{00000000-0006-0000-0100-00000B000000}">
      <text>
        <r>
          <rPr>
            <b/>
            <sz val="8"/>
            <color rgb="FF000000"/>
            <rFont val="Tahoma"/>
            <family val="2"/>
          </rPr>
          <t xml:space="preserve">Risk Response Strategy: </t>
        </r>
        <r>
          <rPr>
            <sz val="8"/>
            <color rgb="FF000000"/>
            <rFont val="Tahoma"/>
            <family val="2"/>
          </rPr>
          <t>This column should be populated with the preferred risk response strategy.</t>
        </r>
      </text>
    </comment>
    <comment ref="L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• ResponseStrategy</t>
        </r>
        <r>
          <rPr>
            <sz val="8"/>
            <color indexed="81"/>
            <rFont val="Tahoma"/>
            <family val="2"/>
          </rPr>
          <t>: This column should be populated an appropriate response strategy to prevent the risk from becoming an issue.</t>
        </r>
      </text>
    </comment>
    <comment ref="M6" authorId="1" shapeId="0" xr:uid="{00000000-0006-0000-0100-00000D000000}">
      <text>
        <r>
          <rPr>
            <b/>
            <sz val="8"/>
            <color indexed="81"/>
            <rFont val="Tahoma"/>
            <family val="2"/>
          </rPr>
          <t xml:space="preserve">• Contingency Plan:  </t>
        </r>
        <r>
          <rPr>
            <sz val="8"/>
            <color indexed="81"/>
            <rFont val="Tahoma"/>
            <family val="2"/>
          </rPr>
          <t>This column should be populated with a description of the risk contingency plan.</t>
        </r>
      </text>
    </comment>
  </commentList>
</comments>
</file>

<file path=xl/sharedStrings.xml><?xml version="1.0" encoding="utf-8"?>
<sst xmlns="http://schemas.openxmlformats.org/spreadsheetml/2006/main" count="235" uniqueCount="170">
  <si>
    <t>ID</t>
  </si>
  <si>
    <t>High</t>
  </si>
  <si>
    <t>Medium</t>
  </si>
  <si>
    <t>Low</t>
  </si>
  <si>
    <t>Current
Status</t>
  </si>
  <si>
    <t>Project Name:</t>
  </si>
  <si>
    <t>Project Manager Name:</t>
  </si>
  <si>
    <t>Project Description:</t>
  </si>
  <si>
    <t>Open</t>
  </si>
  <si>
    <t>Instructions For Completing This Document</t>
  </si>
  <si>
    <t>Instructions For Changing the Contents of Drop-Down Menus</t>
  </si>
  <si>
    <t>Instructions For Filtering Data</t>
  </si>
  <si>
    <t>Column</t>
  </si>
  <si>
    <t>A</t>
  </si>
  <si>
    <t>B</t>
  </si>
  <si>
    <t>C</t>
  </si>
  <si>
    <t>D</t>
  </si>
  <si>
    <t>E</t>
  </si>
  <si>
    <t>F</t>
  </si>
  <si>
    <t>G</t>
  </si>
  <si>
    <t>Any</t>
  </si>
  <si>
    <t>Highlight the cell of which you wish to change the content of the drop down menu.
From the file menu click "Data" -&gt; "Validation" and change the content of the source field</t>
  </si>
  <si>
    <t>Highlight the header of the cell you wish to filter data on
From the file menu click "Date" -&gt; "Filter" -&gt;"Auto Filter"
Then select your filter criteria from the drop down menu that appears on your header cell</t>
  </si>
  <si>
    <t>RISK MANAGEMENT LOG</t>
  </si>
  <si>
    <t>Risk
Description</t>
  </si>
  <si>
    <t>Risk Area</t>
  </si>
  <si>
    <t>Schedule</t>
  </si>
  <si>
    <t>Initial Costs</t>
  </si>
  <si>
    <t>Life-cycle Costs</t>
  </si>
  <si>
    <t>Technical Obsolescence</t>
  </si>
  <si>
    <t>Feasibility</t>
  </si>
  <si>
    <t>Reliability of Systems</t>
  </si>
  <si>
    <t>Dependencies/Interoperability</t>
  </si>
  <si>
    <t>Surety Considerations</t>
  </si>
  <si>
    <t>Future Procurements</t>
  </si>
  <si>
    <t>Project Management</t>
  </si>
  <si>
    <t>Overall Project Failure</t>
  </si>
  <si>
    <t>Organizational/Change Management</t>
  </si>
  <si>
    <t>Business</t>
  </si>
  <si>
    <t>Data/Information</t>
  </si>
  <si>
    <t>Technology</t>
  </si>
  <si>
    <t>Strategic</t>
  </si>
  <si>
    <t>Security</t>
  </si>
  <si>
    <t>Privacy</t>
  </si>
  <si>
    <t>Project Resources</t>
  </si>
  <si>
    <r>
      <t>Risk Description</t>
    </r>
    <r>
      <rPr>
        <sz val="8"/>
        <rFont val="Arial"/>
        <family val="2"/>
      </rPr>
      <t>: This column should be populated with a description of the risk.</t>
    </r>
  </si>
  <si>
    <t>For each risk identified, complete the following:</t>
  </si>
  <si>
    <r>
      <t>Risk Area</t>
    </r>
    <r>
      <rPr>
        <sz val="8"/>
        <rFont val="Arial"/>
        <family val="2"/>
      </rPr>
      <t>: This column should be populated with the appropriate risk area.</t>
    </r>
  </si>
  <si>
    <r>
      <t>Probability of Occurrence</t>
    </r>
    <r>
      <rPr>
        <sz val="8"/>
        <rFont val="Arial"/>
        <family val="2"/>
      </rPr>
      <t>: This column should be populated with the estimated probability that the risk will at some point become a project issue.</t>
    </r>
  </si>
  <si>
    <t>Symptoms</t>
  </si>
  <si>
    <t>Triggers</t>
  </si>
  <si>
    <t>Contingency Plan</t>
  </si>
  <si>
    <r>
      <t>Risk Impact</t>
    </r>
    <r>
      <rPr>
        <sz val="8"/>
        <rFont val="Arial"/>
        <family val="2"/>
      </rPr>
      <t xml:space="preserve">:  This column should be populated with the potential impact of the risk if it did become a project issue.  Valid options include the following: High, Medium, Low.  These are defined as follows:
</t>
    </r>
    <r>
      <rPr>
        <b/>
        <sz val="8"/>
        <rFont val="Arial"/>
        <family val="2"/>
      </rPr>
      <t>o High</t>
    </r>
    <r>
      <rPr>
        <sz val="8"/>
        <rFont val="Arial"/>
        <family val="2"/>
      </rPr>
      <t xml:space="preserve">: Risk that has the potential to greatly impact project cost, project schedule or performance.
</t>
    </r>
    <r>
      <rPr>
        <b/>
        <sz val="8"/>
        <rFont val="Arial"/>
        <family val="2"/>
      </rPr>
      <t>o Medium</t>
    </r>
    <r>
      <rPr>
        <sz val="8"/>
        <rFont val="Arial"/>
        <family val="2"/>
      </rPr>
      <t xml:space="preserve">: Risk that has the potential to slightly impact project cost, project schedule or performance.
</t>
    </r>
    <r>
      <rPr>
        <b/>
        <sz val="8"/>
        <rFont val="Arial"/>
        <family val="2"/>
      </rPr>
      <t>o Low</t>
    </r>
    <r>
      <rPr>
        <sz val="8"/>
        <rFont val="Arial"/>
        <family val="2"/>
      </rPr>
      <t>: Risk that has relatively little impact on cost, schedule or performance.</t>
    </r>
  </si>
  <si>
    <t>Risk
Map</t>
  </si>
  <si>
    <t>Risk
Impact</t>
  </si>
  <si>
    <t>Probability of
Occurrence</t>
  </si>
  <si>
    <t>Project
Impact</t>
  </si>
  <si>
    <r>
      <t>Project Impact</t>
    </r>
    <r>
      <rPr>
        <sz val="8"/>
        <rFont val="Arial"/>
        <family val="2"/>
      </rPr>
      <t>: This column should be populated with a description of the potential project impact as a result of the risk.</t>
    </r>
  </si>
  <si>
    <r>
      <t>Symptoms</t>
    </r>
    <r>
      <rPr>
        <sz val="8"/>
        <rFont val="Arial"/>
        <family val="2"/>
      </rPr>
      <t>: This column should be populated with the symptoms of risk that may eventually lead to the execution of a risk contingency plan.</t>
    </r>
  </si>
  <si>
    <r>
      <t>Trigger</t>
    </r>
    <r>
      <rPr>
        <sz val="8"/>
        <rFont val="Arial"/>
        <family val="2"/>
      </rPr>
      <t>: This column should be populated with the triggers that would indicate the requirement to execute contingency plans.</t>
    </r>
  </si>
  <si>
    <r>
      <t>Contingency Plan</t>
    </r>
    <r>
      <rPr>
        <sz val="8"/>
        <rFont val="Arial"/>
        <family val="2"/>
      </rPr>
      <t>: This column should be populated with a description of the risk contingency plan.</t>
    </r>
  </si>
  <si>
    <t>H</t>
  </si>
  <si>
    <t>I</t>
  </si>
  <si>
    <t>J</t>
  </si>
  <si>
    <t>K</t>
  </si>
  <si>
    <t>L</t>
  </si>
  <si>
    <t>C, D, H</t>
  </si>
  <si>
    <r>
      <t>Current Status</t>
    </r>
    <r>
      <rPr>
        <sz val="8"/>
        <rFont val="Arial"/>
        <family val="2"/>
      </rPr>
      <t xml:space="preserve">: This column should be populated with the risk's current status.
</t>
    </r>
    <r>
      <rPr>
        <b/>
        <sz val="8"/>
        <rFont val="Arial"/>
        <family val="2"/>
      </rPr>
      <t>o Open</t>
    </r>
    <r>
      <rPr>
        <sz val="8"/>
        <rFont val="Arial"/>
        <family val="2"/>
      </rPr>
      <t xml:space="preserve">: The risk is currently open but is not yet an issue.
</t>
    </r>
    <r>
      <rPr>
        <b/>
        <sz val="8"/>
        <rFont val="Arial"/>
        <family val="2"/>
      </rPr>
      <t>o Closed</t>
    </r>
    <r>
      <rPr>
        <sz val="8"/>
        <rFont val="Arial"/>
        <family val="2"/>
      </rPr>
      <t>: The risk is no longer considered an active project threat and can be closed with or without resolution.</t>
    </r>
    <r>
      <rPr>
        <b/>
        <sz val="8"/>
        <rFont val="Arial"/>
        <family val="2"/>
      </rPr>
      <t/>
    </r>
  </si>
  <si>
    <t>Mitigation</t>
  </si>
  <si>
    <t>Risk Response
Strategy</t>
  </si>
  <si>
    <t>M</t>
  </si>
  <si>
    <r>
      <t>Risk Response Strategy</t>
    </r>
    <r>
      <rPr>
        <sz val="8"/>
        <rFont val="Arial"/>
        <family val="2"/>
      </rPr>
      <t>: This column should be populated with the preferred risk response strategy.</t>
    </r>
  </si>
  <si>
    <r>
      <t>Risk Map</t>
    </r>
    <r>
      <rPr>
        <sz val="8"/>
        <rFont val="Arial"/>
        <family val="2"/>
      </rPr>
      <t xml:space="preserve">: This is a calculated field based on the values selected for both Risk Impact and Probability of Occurrence.
</t>
    </r>
    <r>
      <rPr>
        <b/>
        <sz val="8"/>
        <rFont val="Arial"/>
        <family val="2"/>
      </rPr>
      <t>o Green</t>
    </r>
    <r>
      <rPr>
        <sz val="8"/>
        <rFont val="Arial"/>
        <family val="2"/>
      </rPr>
      <t xml:space="preserve">: LL (Low Probability, Low Impact), LM (Low Probability, Medium Impact), ML (Medium Probability, Low Impact)
</t>
    </r>
    <r>
      <rPr>
        <b/>
        <sz val="8"/>
        <rFont val="Arial"/>
        <family val="2"/>
      </rPr>
      <t>o Yellow</t>
    </r>
    <r>
      <rPr>
        <sz val="8"/>
        <rFont val="Arial"/>
        <family val="2"/>
      </rPr>
      <t xml:space="preserve">: LH (Low Probability, High Impact), MM (Medium Probability, Medium Impact), HL (High Probability, Low Impact)
</t>
    </r>
    <r>
      <rPr>
        <b/>
        <sz val="8"/>
        <rFont val="Arial"/>
        <family val="2"/>
      </rPr>
      <t>o Red</t>
    </r>
    <r>
      <rPr>
        <sz val="8"/>
        <rFont val="Arial"/>
        <family val="2"/>
      </rPr>
      <t>: MH (Medium Probability, High Impact), HM (High Probability Medium Impact), HH (High Probability, High Impact)</t>
    </r>
  </si>
  <si>
    <r>
      <t>Response Strategy</t>
    </r>
    <r>
      <rPr>
        <sz val="8"/>
        <rFont val="Arial"/>
        <family val="2"/>
      </rPr>
      <t>: This column should be populated an appropriate response strategy to prevent the risk from becoming an issue.</t>
    </r>
  </si>
  <si>
    <t>Response Strategy</t>
  </si>
  <si>
    <t>Project Resources
Budget
Schedule</t>
  </si>
  <si>
    <r>
      <t>EXAMPLE:</t>
    </r>
    <r>
      <rPr>
        <sz val="8"/>
        <rFont val="Arial"/>
        <family val="2"/>
      </rPr>
      <t xml:space="preserve"> If required skills are not identified or obtained, project schedule may slip and possibly restrict the accomplishment of project goals.</t>
    </r>
  </si>
  <si>
    <r>
      <t xml:space="preserve">EXAMPLE: </t>
    </r>
    <r>
      <rPr>
        <sz val="8"/>
        <rFont val="Arial"/>
        <family val="2"/>
      </rPr>
      <t>Schedule approaches the required start date with no identification of required skill sets.</t>
    </r>
  </si>
  <si>
    <r>
      <t>EXAMPLE:</t>
    </r>
    <r>
      <rPr>
        <sz val="8"/>
        <rFont val="Arial"/>
        <family val="2"/>
      </rPr>
      <t xml:space="preserve"> Four weeks prior to scheduled start date if no resource is identified with required skill set implement contingency plan.</t>
    </r>
  </si>
  <si>
    <r>
      <t xml:space="preserve">EXAMPLE: </t>
    </r>
    <r>
      <rPr>
        <sz val="8"/>
        <rFont val="Arial"/>
        <family val="2"/>
      </rPr>
      <t>Find internal resource that meets required skill set or train existing resources on LINUX.</t>
    </r>
  </si>
  <si>
    <r>
      <t>EXAMPLE:</t>
    </r>
    <r>
      <rPr>
        <sz val="8"/>
        <rFont val="Arial"/>
        <family val="2"/>
      </rPr>
      <t xml:space="preserve"> Find resource that meets required skill set through external hiring sources.</t>
    </r>
  </si>
  <si>
    <r>
      <t xml:space="preserve">EXAMPLE: </t>
    </r>
    <r>
      <rPr>
        <sz val="8"/>
        <rFont val="Arial"/>
        <family val="2"/>
      </rPr>
      <t>Current project skill set may not be adequate to complete all project work.  The current development team has been working in a Windows 2k environment, and the current requirements are for a LINUX environment.  The project schedule would require 1500 development hours of a skilled LINUX operator, and approximately 1900 to 2200 if we retrain our current resources.</t>
    </r>
  </si>
  <si>
    <r>
      <t>ID</t>
    </r>
    <r>
      <rPr>
        <sz val="8"/>
        <rFont val="Arial"/>
        <family val="2"/>
      </rPr>
      <t>: A unique ID number used to identify the risk in the risk tracking log.</t>
    </r>
  </si>
  <si>
    <t>National Center:</t>
  </si>
  <si>
    <t>Complete the Project Name, NC, Project Manager Name, and Project Description fields</t>
  </si>
  <si>
    <t>ADHD Task Manager</t>
  </si>
  <si>
    <t>Team 1</t>
  </si>
  <si>
    <t>A group member may leave course</t>
  </si>
  <si>
    <t>Group members to shoulder extra tasks/responsibilities</t>
  </si>
  <si>
    <t>Schedule                                           Project Resources</t>
  </si>
  <si>
    <t>Tasks will need to be assgined to meet deadlines.                                                                Extra resources such as time will be required.</t>
  </si>
  <si>
    <t>Team 1 gets notofied of a member leaving.</t>
  </si>
  <si>
    <t>Transfer</t>
  </si>
  <si>
    <t>Group meeting to distribute the task</t>
  </si>
  <si>
    <t>Hinderence to starting Iteration 1.2.</t>
  </si>
  <si>
    <t>Incomplete Iteration 1.1</t>
  </si>
  <si>
    <t>Life-cycle Costs                                     Project Resources</t>
  </si>
  <si>
    <t>Closed</t>
  </si>
  <si>
    <t>Iteration 1.2 start date approaches with incomplete Iteration 1.1</t>
  </si>
  <si>
    <t>Tasks incomplete on date mentioned in the work plan</t>
  </si>
  <si>
    <t>Team charter to be followed.</t>
  </si>
  <si>
    <t>Secure user data if external database is used.</t>
  </si>
  <si>
    <t xml:space="preserve">Life-cycle costs                                     Project Resources                                  Surety Considerations   </t>
  </si>
  <si>
    <t>Teachical and knowledge competency not at the required level to implement security by deadline.</t>
  </si>
  <si>
    <t>A week prior to dealine, this will be dropped/ not pursued.</t>
  </si>
  <si>
    <t>Makign the app attractive aesthetically to keep user motivated</t>
  </si>
  <si>
    <t>Requires skills beyond subject studied thus far: cybersecurity</t>
  </si>
  <si>
    <t>If core use cases are not implemented, it would be hard to stay on track.</t>
  </si>
  <si>
    <t>Feasibility                                                Project resources</t>
  </si>
  <si>
    <t>Tangent  or non-core usecases impacts achievement of core use cases.</t>
  </si>
  <si>
    <t>Core use cases are unaccounted for.</t>
  </si>
  <si>
    <t xml:space="preserve">Drop non-core usecases. </t>
  </si>
  <si>
    <t>Compatibility issues with different IDEs</t>
  </si>
  <si>
    <t xml:space="preserve">Significant impact because some members might have to redo certain components therefore taking longer than expected. </t>
  </si>
  <si>
    <t>Members using diffeent IDEs but no issues yet, while working on the same main remote branch.</t>
  </si>
  <si>
    <t xml:space="preserve">If a week before Iteration 2.1, there are issues with working on individual branches, refer to contigency plan. </t>
  </si>
  <si>
    <t>Contingency</t>
  </si>
  <si>
    <t xml:space="preserve">High level of customisation such as font colour. </t>
  </si>
  <si>
    <t xml:space="preserve">Such features may add additional difficulties. </t>
  </si>
  <si>
    <t>Find resources to address this. As a last resort, everyone uses one IDE.</t>
  </si>
  <si>
    <t xml:space="preserve">Reliability of Systems                          Schedule                                                             Overall project failure                            Technology                         </t>
  </si>
  <si>
    <t>Schedule approaches deadline, and core cases are not implemented.</t>
  </si>
  <si>
    <t xml:space="preserve">3 weeks prior to deadlin, if core use cases are not implemented, then drop non-core usecases. </t>
  </si>
  <si>
    <t>Acceptance</t>
  </si>
  <si>
    <t>Accept  core use-cases only.</t>
  </si>
  <si>
    <t>Australia</t>
  </si>
  <si>
    <t>Communication Sqlite database in Android Studio</t>
  </si>
  <si>
    <t>Kotlin is a new language being used. It is vital for the app to comminucate with Sqlite database to add/retirieve data</t>
  </si>
  <si>
    <t>Data/Information                                   Overall project failure</t>
  </si>
  <si>
    <t xml:space="preserve">Data will need to be added/retrieved from Sqlite dataabse; If core uses cases requires this but the know how is missing. </t>
  </si>
  <si>
    <t>A week before deadlin, there is no evidence of logical communication with local database.</t>
  </si>
  <si>
    <t>Team members to look for resources and implement the logical connection between the app and the Sqlite database</t>
  </si>
  <si>
    <t>Communication breakdown in group</t>
  </si>
  <si>
    <t xml:space="preserve">Without comminucation, there is little to no awareness how things are progressing. </t>
  </si>
  <si>
    <t>Schedule                                                Overall project failure</t>
  </si>
  <si>
    <t>Meetings to be conducted on scheduled times.</t>
  </si>
  <si>
    <t>Team charter to be followed and actioned.</t>
  </si>
  <si>
    <t>Legal issues regarding user data protection</t>
  </si>
  <si>
    <t xml:space="preserve">Project may fail if adequate security is not implemented. Lack of cyber security knowledge.  </t>
  </si>
  <si>
    <t>Schedule                                                 Project resources                                   Overall project failure</t>
  </si>
  <si>
    <t>Cyber security skill set not identified as the deadline approaches.</t>
  </si>
  <si>
    <t>2 weeks prior to deadline, if not skills/resources identified, refer to contigency plan.</t>
  </si>
  <si>
    <t>Do not pursue storing data in external database.</t>
  </si>
  <si>
    <t>Scope creep</t>
  </si>
  <si>
    <t>Team members having different idea for the app.</t>
  </si>
  <si>
    <t>Schedule                                                Overall project failure                          Project resources                                  Life-cycle costs                                       Technology</t>
  </si>
  <si>
    <t>As deadline approaches, core use cases either not identified or is not clear.</t>
  </si>
  <si>
    <t xml:space="preserve">Not 100% sure what the core use cases are prior to end of Iteration 2.2 of LCOM </t>
  </si>
  <si>
    <t>Team members identify minimum agreed core use cases.</t>
  </si>
  <si>
    <t>Task Manager app for individuals with ADHD to complete tasks, gain rewards, and stay motivated.</t>
  </si>
  <si>
    <t>Apps accuracy is paramount for users.</t>
  </si>
  <si>
    <t>Tests show inaccurate outcomes.</t>
  </si>
  <si>
    <t>2 weeks prior to deadline, if  inaccuracy is not addressed refer to contigency plan.</t>
  </si>
  <si>
    <t>Team members to work collaborately to address functional inaccuracies.</t>
  </si>
  <si>
    <t>Avoidance</t>
  </si>
  <si>
    <t>Just use local storage on device.</t>
  </si>
  <si>
    <t>Usability risks</t>
  </si>
  <si>
    <t>Simple usability and navigation  is important</t>
  </si>
  <si>
    <t xml:space="preserve">Surety Considerations                         data/information                                   </t>
  </si>
  <si>
    <t>App is difficult to navigate.</t>
  </si>
  <si>
    <t xml:space="preserve">If a week before Iteration 2.1, there are issues with usability and navigation, refer to contigency plan. </t>
  </si>
  <si>
    <t xml:space="preserve">Keep app as simple as possible. </t>
  </si>
  <si>
    <t xml:space="preserve">Depending on OS, certain files gets created which is best to be added to .gitignore. For instance, macOS and Windows may create different ones. </t>
  </si>
  <si>
    <t>Unnecessary files added to repo can make navigation cumbersome.</t>
  </si>
  <si>
    <t>Life-cycle Costs                                      Project resources</t>
  </si>
  <si>
    <t>Unnecessary files get added which impacts navigation, and can also be the cause of generating errors.</t>
  </si>
  <si>
    <t xml:space="preserve">Repoupdates from group members creates conflicts. </t>
  </si>
  <si>
    <t>A .gitignore file is created and undesired file extention gets added to it, such as .DS_Store</t>
  </si>
  <si>
    <t xml:space="preserve">Lack of communication especially regarding items that are central to the app's core usecases. </t>
  </si>
  <si>
    <t xml:space="preserve">Functional inaccuracy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</si>
</sst>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7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8"/>
      <color indexed="12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0" fontId="5" fillId="0" borderId="0" xfId="0" applyFont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49" fontId="6" fillId="0" borderId="12" xfId="0" applyNumberFormat="1" applyFont="1" applyBorder="1" applyAlignment="1">
      <alignment horizontal="center" vertical="top" wrapText="1"/>
    </xf>
    <xf numFmtId="49" fontId="6" fillId="0" borderId="0" xfId="0" applyNumberFormat="1" applyFont="1" applyAlignment="1">
      <alignment horizontal="center" vertical="top" wrapText="1"/>
    </xf>
    <xf numFmtId="49" fontId="6" fillId="0" borderId="13" xfId="0" applyNumberFormat="1" applyFont="1" applyBorder="1" applyAlignment="1">
      <alignment horizontal="center" vertical="top" wrapText="1"/>
    </xf>
    <xf numFmtId="0" fontId="5" fillId="0" borderId="10" xfId="0" applyFont="1" applyBorder="1" applyAlignment="1">
      <alignment vertical="top" wrapText="1"/>
    </xf>
    <xf numFmtId="49" fontId="6" fillId="0" borderId="10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49" fontId="5" fillId="0" borderId="14" xfId="0" applyNumberFormat="1" applyFont="1" applyBorder="1" applyAlignment="1">
      <alignment horizontal="center" vertical="top"/>
    </xf>
    <xf numFmtId="49" fontId="10" fillId="2" borderId="15" xfId="0" applyNumberFormat="1" applyFont="1" applyFill="1" applyBorder="1" applyAlignment="1">
      <alignment vertical="center"/>
    </xf>
    <xf numFmtId="49" fontId="10" fillId="2" borderId="15" xfId="0" applyNumberFormat="1" applyFont="1" applyFill="1" applyBorder="1" applyAlignment="1">
      <alignment vertical="center" wrapText="1"/>
    </xf>
    <xf numFmtId="49" fontId="10" fillId="2" borderId="11" xfId="0" applyNumberFormat="1" applyFont="1" applyFill="1" applyBorder="1" applyAlignment="1">
      <alignment vertical="center" wrapText="1"/>
    </xf>
    <xf numFmtId="49" fontId="5" fillId="3" borderId="15" xfId="0" applyNumberFormat="1" applyFont="1" applyFill="1" applyBorder="1" applyAlignment="1">
      <alignment vertical="center"/>
    </xf>
    <xf numFmtId="49" fontId="5" fillId="0" borderId="13" xfId="0" applyNumberFormat="1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49" fontId="5" fillId="0" borderId="16" xfId="0" applyNumberFormat="1" applyFont="1" applyBorder="1" applyAlignment="1">
      <alignment vertical="center" wrapText="1"/>
    </xf>
    <xf numFmtId="49" fontId="5" fillId="3" borderId="17" xfId="0" applyNumberFormat="1" applyFont="1" applyFill="1" applyBorder="1" applyAlignment="1">
      <alignment vertical="center"/>
    </xf>
    <xf numFmtId="49" fontId="5" fillId="0" borderId="12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49" fontId="5" fillId="0" borderId="18" xfId="0" applyNumberFormat="1" applyFont="1" applyBorder="1" applyAlignment="1">
      <alignment vertical="center" wrapText="1"/>
    </xf>
    <xf numFmtId="49" fontId="5" fillId="3" borderId="11" xfId="0" applyNumberFormat="1" applyFont="1" applyFill="1" applyBorder="1" applyAlignment="1">
      <alignment vertical="center"/>
    </xf>
    <xf numFmtId="0" fontId="5" fillId="0" borderId="19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5" fillId="0" borderId="22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49" fontId="5" fillId="0" borderId="0" xfId="0" applyNumberFormat="1" applyFont="1" applyAlignment="1">
      <alignment wrapText="1"/>
    </xf>
    <xf numFmtId="0" fontId="9" fillId="0" borderId="9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/>
    </xf>
    <xf numFmtId="49" fontId="6" fillId="4" borderId="25" xfId="0" applyNumberFormat="1" applyFont="1" applyFill="1" applyBorder="1" applyAlignment="1">
      <alignment horizontal="center" vertical="center" wrapText="1"/>
    </xf>
    <xf numFmtId="0" fontId="11" fillId="3" borderId="26" xfId="0" applyFont="1" applyFill="1" applyBorder="1"/>
    <xf numFmtId="0" fontId="0" fillId="0" borderId="6" xfId="0" applyBorder="1"/>
    <xf numFmtId="0" fontId="6" fillId="4" borderId="25" xfId="0" applyFont="1" applyFill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center" vertical="top"/>
    </xf>
    <xf numFmtId="0" fontId="5" fillId="0" borderId="28" xfId="0" applyFont="1" applyBorder="1" applyAlignment="1">
      <alignment vertical="top" wrapText="1"/>
    </xf>
    <xf numFmtId="49" fontId="5" fillId="0" borderId="29" xfId="0" applyNumberFormat="1" applyFont="1" applyBorder="1" applyAlignment="1">
      <alignment horizontal="center" vertical="top"/>
    </xf>
    <xf numFmtId="0" fontId="6" fillId="0" borderId="30" xfId="0" applyFont="1" applyBorder="1" applyAlignment="1">
      <alignment vertical="top" wrapText="1"/>
    </xf>
    <xf numFmtId="0" fontId="5" fillId="0" borderId="14" xfId="0" applyFont="1" applyBorder="1" applyAlignment="1">
      <alignment horizontal="center" vertical="top"/>
    </xf>
    <xf numFmtId="49" fontId="6" fillId="4" borderId="31" xfId="0" applyNumberFormat="1" applyFont="1" applyFill="1" applyBorder="1" applyAlignment="1">
      <alignment horizontal="center" vertical="center" wrapText="1"/>
    </xf>
    <xf numFmtId="49" fontId="6" fillId="0" borderId="32" xfId="0" applyNumberFormat="1" applyFont="1" applyBorder="1" applyAlignment="1">
      <alignment horizontal="center" vertical="top" wrapText="1"/>
    </xf>
    <xf numFmtId="0" fontId="9" fillId="0" borderId="33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49" fontId="5" fillId="0" borderId="6" xfId="0" applyNumberFormat="1" applyFont="1" applyBorder="1" applyAlignment="1">
      <alignment horizontal="center" vertical="top"/>
    </xf>
    <xf numFmtId="49" fontId="5" fillId="0" borderId="22" xfId="0" applyNumberFormat="1" applyFont="1" applyBorder="1" applyAlignment="1">
      <alignment horizontal="center" vertical="top"/>
    </xf>
    <xf numFmtId="49" fontId="5" fillId="0" borderId="7" xfId="0" applyNumberFormat="1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 wrapText="1"/>
    </xf>
    <xf numFmtId="0" fontId="6" fillId="3" borderId="35" xfId="0" applyFont="1" applyFill="1" applyBorder="1" applyAlignment="1">
      <alignment horizontal="center" vertical="top" wrapText="1"/>
    </xf>
    <xf numFmtId="0" fontId="16" fillId="0" borderId="0" xfId="0" applyFont="1"/>
    <xf numFmtId="0" fontId="5" fillId="0" borderId="34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22" xfId="0" applyFont="1" applyBorder="1" applyAlignment="1">
      <alignment horizontal="center" vertical="top" wrapText="1"/>
    </xf>
    <xf numFmtId="49" fontId="3" fillId="0" borderId="6" xfId="0" applyNumberFormat="1" applyFont="1" applyBorder="1" applyAlignment="1">
      <alignment horizontal="center" vertical="top"/>
    </xf>
    <xf numFmtId="49" fontId="12" fillId="2" borderId="17" xfId="0" applyNumberFormat="1" applyFont="1" applyFill="1" applyBorder="1" applyAlignment="1">
      <alignment horizontal="center" vertical="top" wrapText="1"/>
    </xf>
    <xf numFmtId="0" fontId="13" fillId="2" borderId="17" xfId="0" applyFont="1" applyFill="1" applyBorder="1" applyAlignment="1">
      <alignment horizontal="center" vertical="top" wrapText="1"/>
    </xf>
  </cellXfs>
  <cellStyles count="1">
    <cellStyle name="Normal" xfId="0" builtinId="0"/>
  </cellStyles>
  <dxfs count="11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eze3/Local%20Settings/Temporary%20Internet%20Files/OLK23B/CDC_UP_Risk_Management_Log_Template_v1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isk_Tracking_Log"/>
      <sheetName val="DropDown_Elements"/>
    </sheetNames>
    <sheetDataSet>
      <sheetData sheetId="0"/>
      <sheetData sheetId="1"/>
      <sheetData sheetId="2">
        <row r="2">
          <cell r="A2" t="str">
            <v>Schedule</v>
          </cell>
        </row>
        <row r="3">
          <cell r="A3" t="str">
            <v>Initial Costs</v>
          </cell>
        </row>
        <row r="4">
          <cell r="A4" t="str">
            <v>Life-cycle Costs</v>
          </cell>
        </row>
        <row r="5">
          <cell r="A5" t="str">
            <v>Technical Obsolescence</v>
          </cell>
        </row>
        <row r="6">
          <cell r="A6" t="str">
            <v>Feasibility</v>
          </cell>
        </row>
        <row r="7">
          <cell r="A7" t="str">
            <v>Reliability of Systems</v>
          </cell>
        </row>
        <row r="8">
          <cell r="A8" t="str">
            <v>Dependencies/Interoperability</v>
          </cell>
        </row>
        <row r="9">
          <cell r="A9" t="str">
            <v>Surety Considerations</v>
          </cell>
        </row>
        <row r="10">
          <cell r="A10" t="str">
            <v>Future Procurements</v>
          </cell>
        </row>
        <row r="11">
          <cell r="A11" t="str">
            <v>Project Management</v>
          </cell>
        </row>
        <row r="12">
          <cell r="A12" t="str">
            <v>Overall Project Failure</v>
          </cell>
        </row>
        <row r="13">
          <cell r="A13" t="str">
            <v>Organizational/Change Management</v>
          </cell>
        </row>
        <row r="14">
          <cell r="A14" t="str">
            <v>Business</v>
          </cell>
        </row>
        <row r="15">
          <cell r="A15" t="str">
            <v>Data/Information</v>
          </cell>
        </row>
        <row r="16">
          <cell r="A16" t="str">
            <v>Technology</v>
          </cell>
        </row>
        <row r="17">
          <cell r="A17" t="str">
            <v>Strategic</v>
          </cell>
        </row>
        <row r="18">
          <cell r="A18" t="str">
            <v>Security</v>
          </cell>
        </row>
        <row r="19">
          <cell r="A19" t="str">
            <v>Privacy</v>
          </cell>
        </row>
        <row r="20">
          <cell r="A20" t="str">
            <v>Project Resources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zoomScale="222" workbookViewId="0">
      <selection sqref="A1:B1"/>
    </sheetView>
  </sheetViews>
  <sheetFormatPr baseColWidth="10" defaultColWidth="9.1640625" defaultRowHeight="11" x14ac:dyDescent="0.15"/>
  <cols>
    <col min="1" max="1" width="7.1640625" style="20" bestFit="1" customWidth="1"/>
    <col min="2" max="2" width="93" style="9" customWidth="1"/>
    <col min="3" max="16384" width="9.1640625" style="9"/>
  </cols>
  <sheetData>
    <row r="1" spans="1:2" ht="14" thickBot="1" x14ac:dyDescent="0.2">
      <c r="A1" s="82" t="str">
        <f>Risk_Tracking_Log!A1</f>
        <v>RISK MANAGEMENT LOG</v>
      </c>
      <c r="B1" s="83"/>
    </row>
    <row r="2" spans="1:2" ht="13" thickBot="1" x14ac:dyDescent="0.2">
      <c r="A2" s="72" t="s">
        <v>12</v>
      </c>
      <c r="B2" s="18" t="s">
        <v>9</v>
      </c>
    </row>
    <row r="3" spans="1:2" ht="12" x14ac:dyDescent="0.15">
      <c r="A3" s="21"/>
      <c r="B3" s="15" t="s">
        <v>84</v>
      </c>
    </row>
    <row r="4" spans="1:2" ht="12" x14ac:dyDescent="0.15">
      <c r="A4" s="19"/>
      <c r="B4" s="16" t="s">
        <v>46</v>
      </c>
    </row>
    <row r="5" spans="1:2" ht="12" x14ac:dyDescent="0.15">
      <c r="A5" s="19" t="s">
        <v>13</v>
      </c>
      <c r="B5" s="48" t="s">
        <v>82</v>
      </c>
    </row>
    <row r="6" spans="1:2" ht="48" x14ac:dyDescent="0.15">
      <c r="A6" s="19" t="s">
        <v>14</v>
      </c>
      <c r="B6" s="48" t="s">
        <v>67</v>
      </c>
    </row>
    <row r="7" spans="1:2" ht="72" x14ac:dyDescent="0.15">
      <c r="A7" s="19" t="s">
        <v>15</v>
      </c>
      <c r="B7" s="48" t="s">
        <v>52</v>
      </c>
    </row>
    <row r="8" spans="1:2" ht="12" x14ac:dyDescent="0.15">
      <c r="A8" s="19" t="s">
        <v>16</v>
      </c>
      <c r="B8" s="49" t="s">
        <v>48</v>
      </c>
    </row>
    <row r="9" spans="1:2" ht="60" x14ac:dyDescent="0.15">
      <c r="A9" s="19" t="s">
        <v>17</v>
      </c>
      <c r="B9" s="48" t="s">
        <v>72</v>
      </c>
    </row>
    <row r="10" spans="1:2" ht="12" x14ac:dyDescent="0.15">
      <c r="A10" s="19" t="s">
        <v>18</v>
      </c>
      <c r="B10" s="48" t="s">
        <v>45</v>
      </c>
    </row>
    <row r="11" spans="1:2" ht="12" x14ac:dyDescent="0.15">
      <c r="A11" s="19" t="s">
        <v>19</v>
      </c>
      <c r="B11" s="48" t="s">
        <v>57</v>
      </c>
    </row>
    <row r="12" spans="1:2" ht="12" x14ac:dyDescent="0.15">
      <c r="A12" s="19" t="s">
        <v>61</v>
      </c>
      <c r="B12" s="48" t="s">
        <v>47</v>
      </c>
    </row>
    <row r="13" spans="1:2" ht="12" x14ac:dyDescent="0.15">
      <c r="A13" s="19" t="s">
        <v>62</v>
      </c>
      <c r="B13" s="48" t="s">
        <v>58</v>
      </c>
    </row>
    <row r="14" spans="1:2" ht="12" x14ac:dyDescent="0.15">
      <c r="A14" s="19" t="s">
        <v>63</v>
      </c>
      <c r="B14" s="48" t="s">
        <v>59</v>
      </c>
    </row>
    <row r="15" spans="1:2" ht="12" x14ac:dyDescent="0.15">
      <c r="A15" s="19" t="s">
        <v>64</v>
      </c>
      <c r="B15" s="48" t="s">
        <v>71</v>
      </c>
    </row>
    <row r="16" spans="1:2" ht="12" x14ac:dyDescent="0.15">
      <c r="A16" s="19" t="s">
        <v>65</v>
      </c>
      <c r="B16" s="48" t="s">
        <v>73</v>
      </c>
    </row>
    <row r="17" spans="1:2" ht="13" thickBot="1" x14ac:dyDescent="0.2">
      <c r="A17" s="65" t="s">
        <v>70</v>
      </c>
      <c r="B17" s="66" t="s">
        <v>60</v>
      </c>
    </row>
    <row r="19" spans="1:2" ht="12" thickBot="1" x14ac:dyDescent="0.2"/>
    <row r="20" spans="1:2" ht="13" thickBot="1" x14ac:dyDescent="0.2">
      <c r="A20" s="17" t="s">
        <v>12</v>
      </c>
      <c r="B20" s="18" t="s">
        <v>10</v>
      </c>
    </row>
    <row r="21" spans="1:2" ht="37" thickBot="1" x14ac:dyDescent="0.2">
      <c r="A21" s="23" t="s">
        <v>66</v>
      </c>
      <c r="B21" s="22" t="s">
        <v>21</v>
      </c>
    </row>
    <row r="23" spans="1:2" ht="12" thickBot="1" x14ac:dyDescent="0.2"/>
    <row r="24" spans="1:2" ht="13" thickBot="1" x14ac:dyDescent="0.2">
      <c r="A24" s="17" t="s">
        <v>12</v>
      </c>
      <c r="B24" s="18" t="s">
        <v>11</v>
      </c>
    </row>
    <row r="25" spans="1:2" ht="61" thickBot="1" x14ac:dyDescent="0.2">
      <c r="A25" s="24" t="s">
        <v>20</v>
      </c>
      <c r="B25" s="22" t="s">
        <v>22</v>
      </c>
    </row>
  </sheetData>
  <mergeCells count="1">
    <mergeCell ref="A1:B1"/>
  </mergeCells>
  <phoneticPr fontId="3" type="noConversion"/>
  <printOptions horizontalCentered="1"/>
  <pageMargins left="0.25" right="0.2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1"/>
  <sheetViews>
    <sheetView tabSelected="1" zoomScale="150" workbookViewId="0">
      <pane ySplit="1" topLeftCell="A16" activePane="bottomLeft" state="frozen"/>
      <selection pane="bottomLeft" activeCell="F18" sqref="F18"/>
    </sheetView>
  </sheetViews>
  <sheetFormatPr baseColWidth="10" defaultColWidth="9.1640625" defaultRowHeight="13" x14ac:dyDescent="0.15"/>
  <cols>
    <col min="1" max="1" width="3.1640625" style="4" customWidth="1"/>
    <col min="2" max="2" width="11.5" style="5" bestFit="1" customWidth="1"/>
    <col min="3" max="3" width="10.5" style="5" bestFit="1" customWidth="1"/>
    <col min="4" max="4" width="15.5" style="5" bestFit="1" customWidth="1"/>
    <col min="5" max="5" width="5.83203125" style="5" bestFit="1" customWidth="1"/>
    <col min="6" max="7" width="34" style="47" customWidth="1"/>
    <col min="8" max="8" width="22.1640625" style="47" bestFit="1" customWidth="1"/>
    <col min="9" max="10" width="30.83203125" style="47" customWidth="1"/>
    <col min="11" max="11" width="12.83203125" style="47" bestFit="1" customWidth="1"/>
    <col min="12" max="13" width="30.83203125" style="47" customWidth="1"/>
    <col min="15" max="15" width="6" customWidth="1"/>
  </cols>
  <sheetData>
    <row r="1" spans="1:15" s="6" customFormat="1" ht="19" thickBot="1" x14ac:dyDescent="0.2">
      <c r="A1" s="2" t="s">
        <v>23</v>
      </c>
      <c r="B1" s="26"/>
      <c r="C1" s="26"/>
      <c r="D1" s="26"/>
      <c r="E1" s="26"/>
      <c r="F1" s="27"/>
      <c r="G1" s="27"/>
      <c r="H1" s="27"/>
      <c r="I1" s="2" t="s">
        <v>23</v>
      </c>
      <c r="J1" s="28"/>
      <c r="K1" s="28"/>
      <c r="L1" s="28"/>
      <c r="M1" s="28"/>
    </row>
    <row r="2" spans="1:15" s="1" customFormat="1" ht="14" thickBot="1" x14ac:dyDescent="0.2">
      <c r="A2" s="7" t="s">
        <v>5</v>
      </c>
      <c r="B2" s="29"/>
      <c r="C2" s="29"/>
      <c r="D2" s="30" t="s">
        <v>85</v>
      </c>
      <c r="E2" s="32"/>
      <c r="F2" s="31"/>
      <c r="G2" s="32"/>
      <c r="H2" s="32"/>
      <c r="I2" s="7" t="str">
        <f>A2</f>
        <v>Project Name:</v>
      </c>
      <c r="J2" s="30" t="str">
        <f>D2</f>
        <v>ADHD Task Manager</v>
      </c>
      <c r="K2" s="36"/>
    </row>
    <row r="3" spans="1:15" s="1" customFormat="1" ht="14" thickBot="1" x14ac:dyDescent="0.2">
      <c r="A3" s="8" t="s">
        <v>83</v>
      </c>
      <c r="B3" s="33"/>
      <c r="C3" s="33"/>
      <c r="D3" s="34" t="s">
        <v>125</v>
      </c>
      <c r="E3" s="36"/>
      <c r="F3" s="35"/>
      <c r="G3" s="36"/>
      <c r="H3" s="36"/>
      <c r="I3" s="8" t="str">
        <f>A3</f>
        <v>National Center:</v>
      </c>
      <c r="J3" s="34" t="str">
        <f>D3</f>
        <v>Australia</v>
      </c>
      <c r="K3" s="36"/>
    </row>
    <row r="4" spans="1:15" s="1" customFormat="1" ht="14" thickBot="1" x14ac:dyDescent="0.2">
      <c r="A4" s="8" t="s">
        <v>6</v>
      </c>
      <c r="B4" s="33"/>
      <c r="C4" s="33"/>
      <c r="D4" s="37" t="s">
        <v>86</v>
      </c>
      <c r="E4" s="36"/>
      <c r="F4" s="35"/>
      <c r="G4" s="36"/>
      <c r="H4" s="36"/>
      <c r="I4" s="8" t="str">
        <f>A4</f>
        <v>Project Manager Name:</v>
      </c>
      <c r="J4" s="37" t="str">
        <f>D4</f>
        <v>Team 1</v>
      </c>
      <c r="K4" s="36"/>
    </row>
    <row r="5" spans="1:15" s="1" customFormat="1" ht="61" thickBot="1" x14ac:dyDescent="0.2">
      <c r="A5" s="8" t="s">
        <v>7</v>
      </c>
      <c r="B5" s="29"/>
      <c r="C5" s="38"/>
      <c r="D5" s="75" t="s">
        <v>149</v>
      </c>
      <c r="E5" s="51"/>
      <c r="F5" s="51"/>
      <c r="G5" s="51"/>
      <c r="H5" s="51"/>
      <c r="I5" s="8" t="str">
        <f>A5</f>
        <v>Project Description:</v>
      </c>
      <c r="J5" s="50" t="str">
        <f>D5</f>
        <v>Task Manager app for individuals with ADHD to complete tasks, gain rewards, and stay motivated.</v>
      </c>
      <c r="K5" s="51"/>
      <c r="L5" s="51"/>
      <c r="M5" s="52"/>
    </row>
    <row r="6" spans="1:15" s="3" customFormat="1" ht="25" thickBot="1" x14ac:dyDescent="0.2">
      <c r="A6" s="54" t="s">
        <v>0</v>
      </c>
      <c r="B6" s="55" t="s">
        <v>4</v>
      </c>
      <c r="C6" s="55" t="s">
        <v>54</v>
      </c>
      <c r="D6" s="53" t="s">
        <v>55</v>
      </c>
      <c r="E6" s="53" t="s">
        <v>53</v>
      </c>
      <c r="F6" s="55" t="s">
        <v>24</v>
      </c>
      <c r="G6" s="55" t="s">
        <v>56</v>
      </c>
      <c r="H6" s="58" t="s">
        <v>25</v>
      </c>
      <c r="I6" s="53" t="s">
        <v>49</v>
      </c>
      <c r="J6" s="53" t="s">
        <v>50</v>
      </c>
      <c r="K6" s="53" t="s">
        <v>69</v>
      </c>
      <c r="L6" s="55" t="s">
        <v>74</v>
      </c>
      <c r="M6" s="64" t="s">
        <v>51</v>
      </c>
    </row>
    <row r="7" spans="1:15" ht="111" customHeight="1" x14ac:dyDescent="0.15">
      <c r="A7" s="10"/>
      <c r="B7" s="13" t="s">
        <v>8</v>
      </c>
      <c r="C7" s="25" t="s">
        <v>1</v>
      </c>
      <c r="D7" s="25" t="s">
        <v>3</v>
      </c>
      <c r="E7" s="63" t="str">
        <f>IF(OR(AND(B7&lt;&gt;"Closed",C7="High",D7="High"),AND(B7&lt;&gt;"Closed",C7="High",D7="Medium"),AND(B7&lt;&gt;"Closed",C7="Medium",D7="High")),"Red",IF(OR(AND(B7&lt;&gt;"Closed",C7="High",D7="Low"),AND(B7&lt;&gt;"Closed",C7="Medium",D7="Medium"),AND(B7&lt;&gt;"Closed",C7="Low",D7="High")),"Yellow",IF(OR(AND(B7&lt;&gt;"Closed",C7="Medium",D7="Low"),AND(B7&lt;&gt;"Closed",C7="Low",D7="Low"),AND(B7&lt;&gt;"Closed",C7="Low",D7="Medium")),"Green",IF(B7="Closed","Closed",""))))</f>
        <v>Yellow</v>
      </c>
      <c r="F7" s="40" t="s">
        <v>81</v>
      </c>
      <c r="G7" s="40" t="s">
        <v>76</v>
      </c>
      <c r="H7" s="39" t="s">
        <v>75</v>
      </c>
      <c r="I7" s="40" t="s">
        <v>77</v>
      </c>
      <c r="J7" s="40" t="s">
        <v>78</v>
      </c>
      <c r="K7" s="71" t="s">
        <v>68</v>
      </c>
      <c r="L7" s="40" t="s">
        <v>79</v>
      </c>
      <c r="M7" s="62" t="s">
        <v>80</v>
      </c>
      <c r="O7" t="str">
        <f>IF(OR(AND(B7&lt;&gt;"Closed",C7="High",E7="High"), AND(B7&lt;&gt;"Closed",C7="High", E7="Medium"),AND(B7&lt;&gt;"Closed",C7="Medium",E7="High")),"Red",IF(OR(AND(B7&lt;&gt;"Closed",C7="High",E7="Low"), AND(B7&lt;&gt;"Closed",C7="Medium", E7="Medium"),AND(B7&lt;&gt;"Closed",C7="Low",E7="High")),"Yellow",IF(OR(AND(B7&lt;&gt;"Closed",C7="Medium",E7="Low"), AND(B7&lt;&gt;"Closed",C7="Low", E7="Low"),AND(B7&lt;&gt;"Closed",C7="Low",E7="Medium")),"Green","")))</f>
        <v/>
      </c>
    </row>
    <row r="8" spans="1:15" ht="53" customHeight="1" x14ac:dyDescent="0.15">
      <c r="A8" s="10"/>
      <c r="B8" s="13" t="s">
        <v>8</v>
      </c>
      <c r="C8" s="25" t="s">
        <v>1</v>
      </c>
      <c r="D8" s="25" t="s">
        <v>3</v>
      </c>
      <c r="E8" s="63" t="str">
        <f t="shared" ref="E8:E33" si="0">IF(OR(AND(B8&lt;&gt;"Closed",C8="High",D8="High"),AND(B8&lt;&gt;"Closed",C8="High",D8="Medium"),AND(B8&lt;&gt;"Closed",C8="Medium",D8="High")),"Red",IF(OR(AND(B8&lt;&gt;"Closed",C8="High",D8="Low"),AND(B8&lt;&gt;"Closed",C8="Medium",D8="Medium"),AND(B8&lt;&gt;"Closed",C8="Low",D8="High")),"Yellow",IF(OR(AND(B8&lt;&gt;"Closed",C8="Medium",D8="Low"),AND(B8&lt;&gt;"Closed",C8="Low",D8="Low"),AND(B8&lt;&gt;"Closed",C8="Low",D8="Medium")),"Green",IF(B8="Closed","Closed",""))))</f>
        <v>Yellow</v>
      </c>
      <c r="F8" s="42" t="s">
        <v>87</v>
      </c>
      <c r="G8" s="39" t="s">
        <v>88</v>
      </c>
      <c r="H8" s="39" t="s">
        <v>89</v>
      </c>
      <c r="I8" s="41" t="s">
        <v>90</v>
      </c>
      <c r="J8" s="39" t="s">
        <v>91</v>
      </c>
      <c r="K8" s="71" t="s">
        <v>92</v>
      </c>
      <c r="L8" s="68" t="s">
        <v>1</v>
      </c>
      <c r="M8" s="44" t="s">
        <v>93</v>
      </c>
    </row>
    <row r="9" spans="1:15" ht="24" x14ac:dyDescent="0.15">
      <c r="A9" s="10"/>
      <c r="B9" s="13" t="s">
        <v>97</v>
      </c>
      <c r="C9" s="25" t="s">
        <v>1</v>
      </c>
      <c r="D9" s="61" t="s">
        <v>1</v>
      </c>
      <c r="E9" s="63" t="str">
        <f t="shared" si="0"/>
        <v>Closed</v>
      </c>
      <c r="F9" s="41" t="s">
        <v>95</v>
      </c>
      <c r="G9" s="39" t="s">
        <v>94</v>
      </c>
      <c r="H9" s="39" t="s">
        <v>96</v>
      </c>
      <c r="I9" s="41" t="s">
        <v>98</v>
      </c>
      <c r="J9" s="39" t="s">
        <v>99</v>
      </c>
      <c r="K9" s="71" t="s">
        <v>68</v>
      </c>
      <c r="L9" s="69" t="s">
        <v>1</v>
      </c>
      <c r="M9" s="43" t="s">
        <v>100</v>
      </c>
    </row>
    <row r="10" spans="1:15" ht="36" x14ac:dyDescent="0.15">
      <c r="A10" s="11"/>
      <c r="B10" s="13" t="s">
        <v>8</v>
      </c>
      <c r="C10" s="25" t="s">
        <v>1</v>
      </c>
      <c r="D10" s="25" t="s">
        <v>2</v>
      </c>
      <c r="E10" s="63" t="str">
        <f t="shared" si="0"/>
        <v>Red</v>
      </c>
      <c r="F10" s="42" t="s">
        <v>101</v>
      </c>
      <c r="G10" s="39" t="s">
        <v>106</v>
      </c>
      <c r="H10" s="39" t="s">
        <v>102</v>
      </c>
      <c r="I10" s="41" t="s">
        <v>103</v>
      </c>
      <c r="J10" s="39" t="s">
        <v>104</v>
      </c>
      <c r="K10" s="71" t="s">
        <v>154</v>
      </c>
      <c r="L10" s="68" t="s">
        <v>2</v>
      </c>
      <c r="M10" s="79" t="s">
        <v>155</v>
      </c>
      <c r="N10" s="73"/>
    </row>
    <row r="11" spans="1:15" ht="24" x14ac:dyDescent="0.15">
      <c r="A11" s="11"/>
      <c r="B11" s="13" t="s">
        <v>8</v>
      </c>
      <c r="C11" s="25" t="s">
        <v>3</v>
      </c>
      <c r="D11" s="25" t="s">
        <v>2</v>
      </c>
      <c r="E11" s="63" t="str">
        <f t="shared" si="0"/>
        <v>Green</v>
      </c>
      <c r="F11" s="42" t="s">
        <v>105</v>
      </c>
      <c r="G11" s="39" t="s">
        <v>107</v>
      </c>
      <c r="H11" s="39" t="s">
        <v>108</v>
      </c>
      <c r="I11" s="41" t="s">
        <v>109</v>
      </c>
      <c r="J11" s="39" t="s">
        <v>110</v>
      </c>
      <c r="K11" s="71" t="s">
        <v>68</v>
      </c>
      <c r="L11" s="68" t="s">
        <v>3</v>
      </c>
      <c r="M11" s="44" t="s">
        <v>111</v>
      </c>
      <c r="N11" s="73"/>
    </row>
    <row r="12" spans="1:15" ht="48" x14ac:dyDescent="0.15">
      <c r="A12" s="11"/>
      <c r="B12" s="13" t="s">
        <v>8</v>
      </c>
      <c r="C12" s="25" t="s">
        <v>1</v>
      </c>
      <c r="D12" s="25" t="s">
        <v>1</v>
      </c>
      <c r="E12" s="63" t="str">
        <f t="shared" si="0"/>
        <v>Red</v>
      </c>
      <c r="F12" s="42" t="s">
        <v>112</v>
      </c>
      <c r="G12" s="39" t="s">
        <v>113</v>
      </c>
      <c r="H12" s="39" t="s">
        <v>120</v>
      </c>
      <c r="I12" s="41" t="s">
        <v>114</v>
      </c>
      <c r="J12" s="39" t="s">
        <v>115</v>
      </c>
      <c r="K12" s="71" t="s">
        <v>116</v>
      </c>
      <c r="L12" s="68" t="s">
        <v>1</v>
      </c>
      <c r="M12" s="44" t="s">
        <v>119</v>
      </c>
      <c r="N12" s="73"/>
    </row>
    <row r="13" spans="1:15" ht="24" x14ac:dyDescent="0.15">
      <c r="A13" s="11"/>
      <c r="B13" s="13" t="s">
        <v>8</v>
      </c>
      <c r="C13" s="25" t="s">
        <v>3</v>
      </c>
      <c r="D13" s="25" t="s">
        <v>1</v>
      </c>
      <c r="E13" s="63" t="str">
        <f t="shared" si="0"/>
        <v>Yellow</v>
      </c>
      <c r="F13" s="42" t="s">
        <v>117</v>
      </c>
      <c r="G13" s="39" t="s">
        <v>118</v>
      </c>
      <c r="H13" s="39" t="s">
        <v>26</v>
      </c>
      <c r="I13" s="41" t="s">
        <v>121</v>
      </c>
      <c r="J13" s="39" t="s">
        <v>122</v>
      </c>
      <c r="K13" s="71" t="s">
        <v>123</v>
      </c>
      <c r="L13" s="68" t="s">
        <v>2</v>
      </c>
      <c r="M13" s="44" t="s">
        <v>124</v>
      </c>
      <c r="N13" s="73"/>
    </row>
    <row r="14" spans="1:15" ht="36" x14ac:dyDescent="0.15">
      <c r="A14" s="11"/>
      <c r="B14" s="13" t="s">
        <v>8</v>
      </c>
      <c r="C14" s="25" t="s">
        <v>1</v>
      </c>
      <c r="D14" s="25" t="s">
        <v>3</v>
      </c>
      <c r="E14" s="63" t="str">
        <f t="shared" si="0"/>
        <v>Yellow</v>
      </c>
      <c r="F14" s="42" t="s">
        <v>126</v>
      </c>
      <c r="G14" s="39" t="s">
        <v>127</v>
      </c>
      <c r="H14" s="39" t="s">
        <v>128</v>
      </c>
      <c r="I14" s="41" t="s">
        <v>129</v>
      </c>
      <c r="J14" s="39" t="s">
        <v>130</v>
      </c>
      <c r="K14" s="71" t="s">
        <v>116</v>
      </c>
      <c r="L14" s="68" t="s">
        <v>1</v>
      </c>
      <c r="M14" s="44" t="s">
        <v>131</v>
      </c>
      <c r="N14" s="73"/>
    </row>
    <row r="15" spans="1:15" ht="24" x14ac:dyDescent="0.15">
      <c r="A15" s="11"/>
      <c r="B15" s="13" t="s">
        <v>8</v>
      </c>
      <c r="C15" s="25" t="s">
        <v>1</v>
      </c>
      <c r="D15" s="25" t="s">
        <v>2</v>
      </c>
      <c r="E15" s="63" t="str">
        <f t="shared" si="0"/>
        <v>Red</v>
      </c>
      <c r="F15" s="42" t="s">
        <v>132</v>
      </c>
      <c r="G15" s="39" t="s">
        <v>133</v>
      </c>
      <c r="H15" s="39" t="s">
        <v>134</v>
      </c>
      <c r="I15" s="78" t="s">
        <v>168</v>
      </c>
      <c r="J15" s="39" t="s">
        <v>135</v>
      </c>
      <c r="K15" s="71" t="s">
        <v>68</v>
      </c>
      <c r="L15" s="68" t="s">
        <v>2</v>
      </c>
      <c r="M15" s="44" t="s">
        <v>136</v>
      </c>
      <c r="N15" s="73"/>
    </row>
    <row r="16" spans="1:15" ht="36" x14ac:dyDescent="0.15">
      <c r="A16" s="11"/>
      <c r="B16" s="13" t="s">
        <v>8</v>
      </c>
      <c r="C16" s="25" t="s">
        <v>1</v>
      </c>
      <c r="D16" s="25" t="s">
        <v>3</v>
      </c>
      <c r="E16" s="63" t="str">
        <f t="shared" si="0"/>
        <v>Yellow</v>
      </c>
      <c r="F16" s="42" t="s">
        <v>137</v>
      </c>
      <c r="G16" s="39" t="s">
        <v>138</v>
      </c>
      <c r="H16" s="39" t="s">
        <v>139</v>
      </c>
      <c r="I16" s="41" t="s">
        <v>140</v>
      </c>
      <c r="J16" s="39" t="s">
        <v>141</v>
      </c>
      <c r="K16" s="71" t="s">
        <v>116</v>
      </c>
      <c r="L16" s="68" t="s">
        <v>2</v>
      </c>
      <c r="M16" s="44" t="s">
        <v>142</v>
      </c>
      <c r="N16" s="73"/>
    </row>
    <row r="17" spans="1:14" ht="60" x14ac:dyDescent="0.15">
      <c r="A17" s="11"/>
      <c r="B17" s="13" t="s">
        <v>8</v>
      </c>
      <c r="C17" s="25" t="s">
        <v>1</v>
      </c>
      <c r="D17" s="25" t="s">
        <v>1</v>
      </c>
      <c r="E17" s="63" t="str">
        <f t="shared" si="0"/>
        <v>Red</v>
      </c>
      <c r="F17" s="42" t="s">
        <v>143</v>
      </c>
      <c r="G17" s="39" t="s">
        <v>144</v>
      </c>
      <c r="H17" s="77" t="s">
        <v>145</v>
      </c>
      <c r="I17" s="41" t="s">
        <v>146</v>
      </c>
      <c r="J17" s="39" t="s">
        <v>147</v>
      </c>
      <c r="K17" s="71" t="s">
        <v>116</v>
      </c>
      <c r="L17" s="68" t="s">
        <v>1</v>
      </c>
      <c r="M17" s="44" t="s">
        <v>148</v>
      </c>
      <c r="N17" s="73"/>
    </row>
    <row r="18" spans="1:14" ht="24" x14ac:dyDescent="0.15">
      <c r="A18" s="11"/>
      <c r="B18" s="13" t="s">
        <v>8</v>
      </c>
      <c r="C18" s="25" t="s">
        <v>1</v>
      </c>
      <c r="D18" s="25" t="s">
        <v>1</v>
      </c>
      <c r="E18" s="63" t="str">
        <f t="shared" si="0"/>
        <v>Red</v>
      </c>
      <c r="F18" s="76" t="s">
        <v>169</v>
      </c>
      <c r="G18" s="77" t="s">
        <v>150</v>
      </c>
      <c r="H18" s="77" t="s">
        <v>158</v>
      </c>
      <c r="I18" s="78" t="s">
        <v>151</v>
      </c>
      <c r="J18" s="77" t="s">
        <v>152</v>
      </c>
      <c r="K18" s="71" t="s">
        <v>116</v>
      </c>
      <c r="L18" s="68" t="s">
        <v>1</v>
      </c>
      <c r="M18" s="79" t="s">
        <v>153</v>
      </c>
      <c r="N18" s="73"/>
    </row>
    <row r="19" spans="1:14" ht="60" x14ac:dyDescent="0.15">
      <c r="A19" s="11"/>
      <c r="B19" s="13" t="s">
        <v>8</v>
      </c>
      <c r="C19" s="25" t="s">
        <v>1</v>
      </c>
      <c r="D19" s="25" t="s">
        <v>1</v>
      </c>
      <c r="E19" s="63" t="str">
        <f t="shared" si="0"/>
        <v>Red</v>
      </c>
      <c r="F19" s="76" t="s">
        <v>156</v>
      </c>
      <c r="G19" s="77" t="s">
        <v>157</v>
      </c>
      <c r="H19" s="77" t="s">
        <v>145</v>
      </c>
      <c r="I19" s="78" t="s">
        <v>159</v>
      </c>
      <c r="J19" s="77" t="s">
        <v>160</v>
      </c>
      <c r="K19" s="80" t="s">
        <v>68</v>
      </c>
      <c r="L19" s="68" t="s">
        <v>1</v>
      </c>
      <c r="M19" s="79" t="s">
        <v>161</v>
      </c>
      <c r="N19" s="73"/>
    </row>
    <row r="20" spans="1:14" ht="36" x14ac:dyDescent="0.15">
      <c r="A20" s="11"/>
      <c r="B20" s="13" t="s">
        <v>8</v>
      </c>
      <c r="C20" s="25" t="s">
        <v>2</v>
      </c>
      <c r="D20" s="25" t="s">
        <v>1</v>
      </c>
      <c r="E20" s="63" t="str">
        <f t="shared" si="0"/>
        <v>Red</v>
      </c>
      <c r="F20" s="76" t="s">
        <v>162</v>
      </c>
      <c r="G20" s="77" t="s">
        <v>163</v>
      </c>
      <c r="H20" s="77" t="s">
        <v>164</v>
      </c>
      <c r="I20" s="78" t="s">
        <v>165</v>
      </c>
      <c r="J20" s="77" t="s">
        <v>166</v>
      </c>
      <c r="K20" s="80" t="s">
        <v>116</v>
      </c>
      <c r="L20" s="81" t="s">
        <v>2</v>
      </c>
      <c r="M20" s="79" t="s">
        <v>167</v>
      </c>
      <c r="N20" s="73"/>
    </row>
    <row r="21" spans="1:14" x14ac:dyDescent="0.15">
      <c r="A21" s="11"/>
      <c r="B21" s="13"/>
      <c r="C21" s="25"/>
      <c r="D21" s="25"/>
      <c r="E21" s="63" t="str">
        <f t="shared" si="0"/>
        <v/>
      </c>
      <c r="F21" s="42"/>
      <c r="G21" s="39"/>
      <c r="H21" s="39"/>
      <c r="I21" s="41"/>
      <c r="J21" s="39"/>
      <c r="K21" s="71"/>
      <c r="L21" s="68"/>
      <c r="M21" s="44"/>
      <c r="N21" s="73"/>
    </row>
    <row r="22" spans="1:14" x14ac:dyDescent="0.15">
      <c r="A22" s="11"/>
      <c r="B22" s="13"/>
      <c r="C22" s="25"/>
      <c r="D22" s="25"/>
      <c r="E22" s="63" t="str">
        <f t="shared" si="0"/>
        <v/>
      </c>
      <c r="F22" s="42"/>
      <c r="G22" s="39"/>
      <c r="H22" s="39"/>
      <c r="I22" s="41"/>
      <c r="J22" s="39"/>
      <c r="K22" s="71"/>
      <c r="L22" s="68"/>
      <c r="M22" s="44"/>
      <c r="N22" s="73"/>
    </row>
    <row r="23" spans="1:14" x14ac:dyDescent="0.15">
      <c r="A23" s="11"/>
      <c r="B23" s="13"/>
      <c r="C23" s="25"/>
      <c r="D23" s="25"/>
      <c r="E23" s="63" t="str">
        <f t="shared" si="0"/>
        <v/>
      </c>
      <c r="F23" s="42"/>
      <c r="G23" s="39"/>
      <c r="H23" s="39"/>
      <c r="I23" s="41"/>
      <c r="J23" s="39"/>
      <c r="K23" s="71"/>
      <c r="L23" s="68"/>
      <c r="M23" s="44"/>
      <c r="N23" s="73"/>
    </row>
    <row r="24" spans="1:14" x14ac:dyDescent="0.15">
      <c r="A24" s="11"/>
      <c r="B24" s="13"/>
      <c r="C24" s="25"/>
      <c r="D24" s="25"/>
      <c r="E24" s="63" t="str">
        <f t="shared" si="0"/>
        <v/>
      </c>
      <c r="F24" s="42"/>
      <c r="G24" s="39"/>
      <c r="H24" s="39"/>
      <c r="I24" s="41"/>
      <c r="J24" s="39"/>
      <c r="K24" s="71"/>
      <c r="L24" s="68"/>
      <c r="M24" s="44"/>
      <c r="N24" s="73"/>
    </row>
    <row r="25" spans="1:14" x14ac:dyDescent="0.15">
      <c r="A25" s="11"/>
      <c r="B25" s="13"/>
      <c r="C25" s="25"/>
      <c r="D25" s="25"/>
      <c r="E25" s="63" t="str">
        <f t="shared" si="0"/>
        <v/>
      </c>
      <c r="F25" s="42"/>
      <c r="G25" s="39"/>
      <c r="H25" s="39"/>
      <c r="I25" s="41"/>
      <c r="J25" s="39"/>
      <c r="K25" s="71"/>
      <c r="L25" s="68"/>
      <c r="M25" s="44"/>
      <c r="N25" s="73"/>
    </row>
    <row r="26" spans="1:14" x14ac:dyDescent="0.15">
      <c r="A26" s="11"/>
      <c r="B26" s="13"/>
      <c r="C26" s="25"/>
      <c r="D26" s="25"/>
      <c r="E26" s="63" t="str">
        <f t="shared" si="0"/>
        <v/>
      </c>
      <c r="F26" s="42"/>
      <c r="G26" s="39"/>
      <c r="H26" s="39"/>
      <c r="I26" s="41"/>
      <c r="J26" s="39"/>
      <c r="K26" s="71"/>
      <c r="L26" s="68"/>
      <c r="M26" s="44"/>
      <c r="N26" s="73"/>
    </row>
    <row r="27" spans="1:14" x14ac:dyDescent="0.15">
      <c r="A27" s="11"/>
      <c r="B27" s="13"/>
      <c r="C27" s="25"/>
      <c r="D27" s="25"/>
      <c r="E27" s="63" t="str">
        <f t="shared" si="0"/>
        <v/>
      </c>
      <c r="F27" s="42"/>
      <c r="G27" s="39"/>
      <c r="H27" s="39"/>
      <c r="I27" s="41"/>
      <c r="J27" s="39"/>
      <c r="K27" s="71"/>
      <c r="L27" s="68"/>
      <c r="M27" s="44"/>
      <c r="N27" s="73"/>
    </row>
    <row r="28" spans="1:14" x14ac:dyDescent="0.15">
      <c r="A28" s="11"/>
      <c r="B28" s="13"/>
      <c r="C28" s="25"/>
      <c r="D28" s="25"/>
      <c r="E28" s="63" t="str">
        <f t="shared" si="0"/>
        <v/>
      </c>
      <c r="F28" s="42"/>
      <c r="G28" s="39"/>
      <c r="H28" s="39"/>
      <c r="I28" s="41"/>
      <c r="J28" s="39"/>
      <c r="K28" s="71"/>
      <c r="L28" s="68"/>
      <c r="M28" s="44"/>
      <c r="N28" s="73"/>
    </row>
    <row r="29" spans="1:14" x14ac:dyDescent="0.15">
      <c r="A29" s="11"/>
      <c r="B29" s="13"/>
      <c r="C29" s="25"/>
      <c r="D29" s="25"/>
      <c r="E29" s="63" t="str">
        <f t="shared" si="0"/>
        <v/>
      </c>
      <c r="F29" s="42"/>
      <c r="G29" s="39"/>
      <c r="H29" s="39"/>
      <c r="I29" s="41"/>
      <c r="J29" s="39"/>
      <c r="K29" s="71"/>
      <c r="L29" s="68"/>
      <c r="M29" s="44"/>
      <c r="N29" s="73"/>
    </row>
    <row r="30" spans="1:14" x14ac:dyDescent="0.15">
      <c r="A30" s="11"/>
      <c r="B30" s="13"/>
      <c r="C30" s="25"/>
      <c r="D30" s="25"/>
      <c r="E30" s="63" t="str">
        <f t="shared" si="0"/>
        <v/>
      </c>
      <c r="F30" s="42"/>
      <c r="G30" s="39"/>
      <c r="H30" s="39"/>
      <c r="I30" s="41"/>
      <c r="J30" s="39"/>
      <c r="K30" s="71"/>
      <c r="L30" s="68"/>
      <c r="M30" s="44"/>
      <c r="N30" s="73"/>
    </row>
    <row r="31" spans="1:14" x14ac:dyDescent="0.15">
      <c r="A31" s="11"/>
      <c r="B31" s="13"/>
      <c r="C31" s="25"/>
      <c r="D31" s="25"/>
      <c r="E31" s="63" t="str">
        <f t="shared" si="0"/>
        <v/>
      </c>
      <c r="F31" s="42"/>
      <c r="G31" s="39"/>
      <c r="H31" s="39"/>
      <c r="I31" s="41"/>
      <c r="J31" s="39"/>
      <c r="K31" s="71"/>
      <c r="L31" s="68"/>
      <c r="M31" s="44"/>
      <c r="N31" s="73"/>
    </row>
    <row r="32" spans="1:14" x14ac:dyDescent="0.15">
      <c r="A32" s="11"/>
      <c r="B32" s="13"/>
      <c r="C32" s="25"/>
      <c r="D32" s="25"/>
      <c r="E32" s="63" t="str">
        <f t="shared" si="0"/>
        <v/>
      </c>
      <c r="F32" s="42"/>
      <c r="G32" s="39"/>
      <c r="H32" s="39"/>
      <c r="I32" s="41"/>
      <c r="J32" s="39"/>
      <c r="K32" s="71"/>
      <c r="L32" s="68"/>
      <c r="M32" s="44"/>
      <c r="N32" s="73"/>
    </row>
    <row r="33" spans="1:14" ht="14" thickBot="1" x14ac:dyDescent="0.2">
      <c r="A33" s="12"/>
      <c r="B33" s="14"/>
      <c r="C33" s="59"/>
      <c r="D33" s="59"/>
      <c r="E33" s="14" t="str">
        <f t="shared" si="0"/>
        <v/>
      </c>
      <c r="F33" s="45"/>
      <c r="G33" s="60"/>
      <c r="H33" s="60"/>
      <c r="I33" s="45"/>
      <c r="J33" s="74"/>
      <c r="K33" s="67"/>
      <c r="L33" s="70"/>
      <c r="M33" s="46"/>
      <c r="N33" s="73"/>
    </row>
    <row r="34" spans="1:14" x14ac:dyDescent="0.15">
      <c r="N34" s="73"/>
    </row>
    <row r="35" spans="1:14" x14ac:dyDescent="0.15">
      <c r="N35" s="73"/>
    </row>
    <row r="36" spans="1:14" x14ac:dyDescent="0.15">
      <c r="N36" s="73"/>
    </row>
    <row r="37" spans="1:14" x14ac:dyDescent="0.15">
      <c r="N37" s="73"/>
    </row>
    <row r="38" spans="1:14" x14ac:dyDescent="0.15">
      <c r="N38" s="73"/>
    </row>
    <row r="39" spans="1:14" x14ac:dyDescent="0.15">
      <c r="N39" s="73"/>
    </row>
    <row r="40" spans="1:14" x14ac:dyDescent="0.15">
      <c r="N40" s="73"/>
    </row>
    <row r="41" spans="1:14" x14ac:dyDescent="0.15">
      <c r="N41" s="73"/>
    </row>
    <row r="42" spans="1:14" x14ac:dyDescent="0.15">
      <c r="N42" s="73"/>
    </row>
    <row r="43" spans="1:14" x14ac:dyDescent="0.15">
      <c r="N43" s="73"/>
    </row>
    <row r="44" spans="1:14" x14ac:dyDescent="0.15">
      <c r="N44" s="73"/>
    </row>
    <row r="45" spans="1:14" x14ac:dyDescent="0.15">
      <c r="N45" s="73"/>
    </row>
    <row r="46" spans="1:14" x14ac:dyDescent="0.15">
      <c r="N46" s="73"/>
    </row>
    <row r="47" spans="1:14" x14ac:dyDescent="0.15">
      <c r="N47" s="73"/>
    </row>
    <row r="48" spans="1:14" x14ac:dyDescent="0.15">
      <c r="N48" s="73"/>
    </row>
    <row r="49" spans="14:14" x14ac:dyDescent="0.15">
      <c r="N49" s="73"/>
    </row>
    <row r="50" spans="14:14" x14ac:dyDescent="0.15">
      <c r="N50" s="73"/>
    </row>
    <row r="51" spans="14:14" x14ac:dyDescent="0.15">
      <c r="N51" s="73"/>
    </row>
    <row r="52" spans="14:14" x14ac:dyDescent="0.15">
      <c r="N52" s="73"/>
    </row>
    <row r="53" spans="14:14" x14ac:dyDescent="0.15">
      <c r="N53" s="73"/>
    </row>
    <row r="54" spans="14:14" x14ac:dyDescent="0.15">
      <c r="N54" s="73"/>
    </row>
    <row r="55" spans="14:14" x14ac:dyDescent="0.15">
      <c r="N55" s="73"/>
    </row>
    <row r="56" spans="14:14" x14ac:dyDescent="0.15">
      <c r="N56" s="73"/>
    </row>
    <row r="57" spans="14:14" x14ac:dyDescent="0.15">
      <c r="N57" s="73"/>
    </row>
    <row r="58" spans="14:14" x14ac:dyDescent="0.15">
      <c r="N58" s="73"/>
    </row>
    <row r="59" spans="14:14" x14ac:dyDescent="0.15">
      <c r="N59" s="73"/>
    </row>
    <row r="60" spans="14:14" x14ac:dyDescent="0.15">
      <c r="N60" s="73"/>
    </row>
    <row r="61" spans="14:14" x14ac:dyDescent="0.15">
      <c r="N61" s="73"/>
    </row>
    <row r="62" spans="14:14" x14ac:dyDescent="0.15">
      <c r="N62" s="73"/>
    </row>
    <row r="63" spans="14:14" x14ac:dyDescent="0.15">
      <c r="N63" s="73"/>
    </row>
    <row r="64" spans="14:14" x14ac:dyDescent="0.15">
      <c r="N64" s="73"/>
    </row>
    <row r="65" spans="14:14" x14ac:dyDescent="0.15">
      <c r="N65" s="73"/>
    </row>
    <row r="66" spans="14:14" x14ac:dyDescent="0.15">
      <c r="N66" s="73"/>
    </row>
    <row r="67" spans="14:14" x14ac:dyDescent="0.15">
      <c r="N67" s="73"/>
    </row>
    <row r="68" spans="14:14" x14ac:dyDescent="0.15">
      <c r="N68" s="73"/>
    </row>
    <row r="69" spans="14:14" x14ac:dyDescent="0.15">
      <c r="N69" s="73"/>
    </row>
    <row r="70" spans="14:14" x14ac:dyDescent="0.15">
      <c r="N70" s="73"/>
    </row>
    <row r="71" spans="14:14" x14ac:dyDescent="0.15">
      <c r="N71" s="73"/>
    </row>
    <row r="72" spans="14:14" x14ac:dyDescent="0.15">
      <c r="N72" s="73"/>
    </row>
    <row r="73" spans="14:14" x14ac:dyDescent="0.15">
      <c r="N73" s="73"/>
    </row>
    <row r="74" spans="14:14" x14ac:dyDescent="0.15">
      <c r="N74" s="73"/>
    </row>
    <row r="75" spans="14:14" x14ac:dyDescent="0.15">
      <c r="N75" s="73"/>
    </row>
    <row r="76" spans="14:14" x14ac:dyDescent="0.15">
      <c r="N76" s="73"/>
    </row>
    <row r="77" spans="14:14" x14ac:dyDescent="0.15">
      <c r="N77" s="73"/>
    </row>
    <row r="78" spans="14:14" x14ac:dyDescent="0.15">
      <c r="N78" s="73"/>
    </row>
    <row r="79" spans="14:14" x14ac:dyDescent="0.15">
      <c r="N79" s="73"/>
    </row>
    <row r="80" spans="14:14" x14ac:dyDescent="0.15">
      <c r="N80" s="73"/>
    </row>
    <row r="81" spans="14:14" x14ac:dyDescent="0.15">
      <c r="N81" s="73"/>
    </row>
    <row r="82" spans="14:14" x14ac:dyDescent="0.15">
      <c r="N82" s="73"/>
    </row>
    <row r="83" spans="14:14" x14ac:dyDescent="0.15">
      <c r="N83" s="73"/>
    </row>
    <row r="84" spans="14:14" x14ac:dyDescent="0.15">
      <c r="N84" s="73"/>
    </row>
    <row r="85" spans="14:14" x14ac:dyDescent="0.15">
      <c r="N85" s="73"/>
    </row>
    <row r="86" spans="14:14" x14ac:dyDescent="0.15">
      <c r="N86" s="73"/>
    </row>
    <row r="87" spans="14:14" x14ac:dyDescent="0.15">
      <c r="N87" s="73"/>
    </row>
    <row r="88" spans="14:14" x14ac:dyDescent="0.15">
      <c r="N88" s="73"/>
    </row>
    <row r="89" spans="14:14" x14ac:dyDescent="0.15">
      <c r="N89" s="73"/>
    </row>
    <row r="90" spans="14:14" x14ac:dyDescent="0.15">
      <c r="N90" s="73"/>
    </row>
    <row r="91" spans="14:14" x14ac:dyDescent="0.15">
      <c r="N91" s="73"/>
    </row>
    <row r="92" spans="14:14" x14ac:dyDescent="0.15">
      <c r="N92" s="73"/>
    </row>
    <row r="93" spans="14:14" x14ac:dyDescent="0.15">
      <c r="N93" s="73"/>
    </row>
    <row r="94" spans="14:14" x14ac:dyDescent="0.15">
      <c r="N94" s="73"/>
    </row>
    <row r="95" spans="14:14" x14ac:dyDescent="0.15">
      <c r="N95" s="73"/>
    </row>
    <row r="96" spans="14:14" x14ac:dyDescent="0.15">
      <c r="N96" s="73"/>
    </row>
    <row r="97" spans="14:14" x14ac:dyDescent="0.15">
      <c r="N97" s="73"/>
    </row>
    <row r="98" spans="14:14" x14ac:dyDescent="0.15">
      <c r="N98" s="73"/>
    </row>
    <row r="99" spans="14:14" x14ac:dyDescent="0.15">
      <c r="N99" s="73"/>
    </row>
    <row r="100" spans="14:14" x14ac:dyDescent="0.15">
      <c r="N100" s="73"/>
    </row>
    <row r="101" spans="14:14" x14ac:dyDescent="0.15">
      <c r="N101" s="73"/>
    </row>
    <row r="102" spans="14:14" x14ac:dyDescent="0.15">
      <c r="N102" s="73"/>
    </row>
    <row r="103" spans="14:14" x14ac:dyDescent="0.15">
      <c r="N103" s="73"/>
    </row>
    <row r="104" spans="14:14" x14ac:dyDescent="0.15">
      <c r="N104" s="73"/>
    </row>
    <row r="105" spans="14:14" x14ac:dyDescent="0.15">
      <c r="N105" s="73"/>
    </row>
    <row r="106" spans="14:14" x14ac:dyDescent="0.15">
      <c r="N106" s="73"/>
    </row>
    <row r="107" spans="14:14" x14ac:dyDescent="0.15">
      <c r="N107" s="73"/>
    </row>
    <row r="108" spans="14:14" x14ac:dyDescent="0.15">
      <c r="N108" s="73"/>
    </row>
    <row r="109" spans="14:14" x14ac:dyDescent="0.15">
      <c r="N109" s="73"/>
    </row>
    <row r="110" spans="14:14" x14ac:dyDescent="0.15">
      <c r="N110" s="73"/>
    </row>
    <row r="111" spans="14:14" x14ac:dyDescent="0.15">
      <c r="N111" s="73"/>
    </row>
    <row r="112" spans="14:14" x14ac:dyDescent="0.15">
      <c r="N112" s="73"/>
    </row>
    <row r="113" spans="14:14" x14ac:dyDescent="0.15">
      <c r="N113" s="73"/>
    </row>
    <row r="114" spans="14:14" x14ac:dyDescent="0.15">
      <c r="N114" s="73"/>
    </row>
    <row r="115" spans="14:14" x14ac:dyDescent="0.15">
      <c r="N115" s="73"/>
    </row>
    <row r="116" spans="14:14" x14ac:dyDescent="0.15">
      <c r="N116" s="73"/>
    </row>
    <row r="117" spans="14:14" x14ac:dyDescent="0.15">
      <c r="N117" s="73"/>
    </row>
    <row r="118" spans="14:14" x14ac:dyDescent="0.15">
      <c r="N118" s="73"/>
    </row>
    <row r="119" spans="14:14" x14ac:dyDescent="0.15">
      <c r="N119" s="73"/>
    </row>
    <row r="120" spans="14:14" x14ac:dyDescent="0.15">
      <c r="N120" s="73"/>
    </row>
    <row r="121" spans="14:14" x14ac:dyDescent="0.15">
      <c r="N121" s="73"/>
    </row>
    <row r="122" spans="14:14" x14ac:dyDescent="0.15">
      <c r="N122" s="73"/>
    </row>
    <row r="123" spans="14:14" x14ac:dyDescent="0.15">
      <c r="N123" s="73"/>
    </row>
    <row r="124" spans="14:14" x14ac:dyDescent="0.15">
      <c r="N124" s="73"/>
    </row>
    <row r="125" spans="14:14" x14ac:dyDescent="0.15">
      <c r="N125" s="73"/>
    </row>
    <row r="126" spans="14:14" x14ac:dyDescent="0.15">
      <c r="N126" s="73"/>
    </row>
    <row r="127" spans="14:14" x14ac:dyDescent="0.15">
      <c r="N127" s="73"/>
    </row>
    <row r="128" spans="14:14" x14ac:dyDescent="0.15">
      <c r="N128" s="73"/>
    </row>
    <row r="129" spans="14:14" x14ac:dyDescent="0.15">
      <c r="N129" s="73"/>
    </row>
    <row r="130" spans="14:14" x14ac:dyDescent="0.15">
      <c r="N130" s="73"/>
    </row>
    <row r="131" spans="14:14" x14ac:dyDescent="0.15">
      <c r="N131" s="73"/>
    </row>
  </sheetData>
  <autoFilter ref="B6:D6" xr:uid="{00000000-0009-0000-0000-000001000000}"/>
  <phoneticPr fontId="3" type="noConversion"/>
  <conditionalFormatting sqref="B7:B33 B6:C6 C1:E1 C34:E65534">
    <cfRule type="cellIs" dxfId="10" priority="1" stopIfTrue="1" operator="equal">
      <formula>"Critical"</formula>
    </cfRule>
    <cfRule type="cellIs" dxfId="9" priority="2" stopIfTrue="1" operator="equal">
      <formula>"High"</formula>
    </cfRule>
    <cfRule type="cellIs" dxfId="8" priority="3" stopIfTrue="1" operator="equal">
      <formula>"Medium"</formula>
    </cfRule>
  </conditionalFormatting>
  <conditionalFormatting sqref="C7:D33">
    <cfRule type="cellIs" dxfId="7" priority="11" stopIfTrue="1" operator="equal">
      <formula>"Low"</formula>
    </cfRule>
    <cfRule type="cellIs" dxfId="6" priority="10" stopIfTrue="1" operator="equal">
      <formula>"Medium"</formula>
    </cfRule>
    <cfRule type="cellIs" dxfId="5" priority="9" stopIfTrue="1" operator="equal">
      <formula>"High"</formula>
    </cfRule>
  </conditionalFormatting>
  <conditionalFormatting sqref="E7:E33">
    <cfRule type="cellIs" dxfId="4" priority="7" stopIfTrue="1" operator="equal">
      <formula>"Yellow"</formula>
    </cfRule>
    <cfRule type="cellIs" dxfId="3" priority="6" stopIfTrue="1" operator="equal">
      <formula>"Red"</formula>
    </cfRule>
    <cfRule type="cellIs" dxfId="2" priority="8" stopIfTrue="1" operator="equal">
      <formula>"Green"</formula>
    </cfRule>
  </conditionalFormatting>
  <conditionalFormatting sqref="L8:L33">
    <cfRule type="cellIs" dxfId="1" priority="4" stopIfTrue="1" operator="equal">
      <formula>"High"</formula>
    </cfRule>
    <cfRule type="cellIs" dxfId="0" priority="5" stopIfTrue="1" operator="equal">
      <formula>"Medium"</formula>
    </cfRule>
  </conditionalFormatting>
  <dataValidations count="4">
    <dataValidation type="list" allowBlank="1" showInputMessage="1" showErrorMessage="1" sqref="L8:L33 C7:D33" xr:uid="{00000000-0002-0000-0100-000000000000}">
      <formula1>"High,Medium,Low"</formula1>
    </dataValidation>
    <dataValidation type="list" allowBlank="1" showInputMessage="1" showErrorMessage="1" sqref="H7:H33" xr:uid="{00000000-0002-0000-0100-000001000000}">
      <formula1>Risk_Area</formula1>
    </dataValidation>
    <dataValidation type="list" allowBlank="1" showInputMessage="1" showErrorMessage="1" sqref="B7:B33" xr:uid="{00000000-0002-0000-0100-000002000000}">
      <formula1>"Open,Closed"</formula1>
    </dataValidation>
    <dataValidation type="list" allowBlank="1" showInputMessage="1" showErrorMessage="1" sqref="K7:K33" xr:uid="{00000000-0002-0000-0100-000003000000}">
      <formula1>"Acceptance,Avoidance,Contingency,Mitigation,Transfer"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>
      <selection activeCell="C16" sqref="C16"/>
    </sheetView>
  </sheetViews>
  <sheetFormatPr baseColWidth="10" defaultColWidth="8.83203125" defaultRowHeight="13" x14ac:dyDescent="0.15"/>
  <cols>
    <col min="1" max="1" width="31.6640625" bestFit="1" customWidth="1"/>
  </cols>
  <sheetData>
    <row r="1" spans="1:1" ht="14" thickBot="1" x14ac:dyDescent="0.2">
      <c r="A1" s="56" t="s">
        <v>25</v>
      </c>
    </row>
    <row r="2" spans="1:1" x14ac:dyDescent="0.15">
      <c r="A2" s="57" t="s">
        <v>26</v>
      </c>
    </row>
    <row r="3" spans="1:1" x14ac:dyDescent="0.15">
      <c r="A3" s="57" t="s">
        <v>27</v>
      </c>
    </row>
    <row r="4" spans="1:1" x14ac:dyDescent="0.15">
      <c r="A4" s="57" t="s">
        <v>28</v>
      </c>
    </row>
    <row r="5" spans="1:1" x14ac:dyDescent="0.15">
      <c r="A5" s="57" t="s">
        <v>29</v>
      </c>
    </row>
    <row r="6" spans="1:1" x14ac:dyDescent="0.15">
      <c r="A6" s="57" t="s">
        <v>30</v>
      </c>
    </row>
    <row r="7" spans="1:1" x14ac:dyDescent="0.15">
      <c r="A7" s="57" t="s">
        <v>31</v>
      </c>
    </row>
    <row r="8" spans="1:1" x14ac:dyDescent="0.15">
      <c r="A8" s="57" t="s">
        <v>32</v>
      </c>
    </row>
    <row r="9" spans="1:1" x14ac:dyDescent="0.15">
      <c r="A9" s="57" t="s">
        <v>33</v>
      </c>
    </row>
    <row r="10" spans="1:1" x14ac:dyDescent="0.15">
      <c r="A10" s="57" t="s">
        <v>34</v>
      </c>
    </row>
    <row r="11" spans="1:1" x14ac:dyDescent="0.15">
      <c r="A11" s="57" t="s">
        <v>35</v>
      </c>
    </row>
    <row r="12" spans="1:1" x14ac:dyDescent="0.15">
      <c r="A12" s="57" t="s">
        <v>36</v>
      </c>
    </row>
    <row r="13" spans="1:1" x14ac:dyDescent="0.15">
      <c r="A13" s="57" t="s">
        <v>37</v>
      </c>
    </row>
    <row r="14" spans="1:1" x14ac:dyDescent="0.15">
      <c r="A14" s="57" t="s">
        <v>38</v>
      </c>
    </row>
    <row r="15" spans="1:1" x14ac:dyDescent="0.15">
      <c r="A15" s="57" t="s">
        <v>39</v>
      </c>
    </row>
    <row r="16" spans="1:1" x14ac:dyDescent="0.15">
      <c r="A16" s="57" t="s">
        <v>40</v>
      </c>
    </row>
    <row r="17" spans="1:1" x14ac:dyDescent="0.15">
      <c r="A17" s="57" t="s">
        <v>41</v>
      </c>
    </row>
    <row r="18" spans="1:1" x14ac:dyDescent="0.15">
      <c r="A18" s="57" t="s">
        <v>42</v>
      </c>
    </row>
    <row r="19" spans="1:1" x14ac:dyDescent="0.15">
      <c r="A19" s="57" t="s">
        <v>43</v>
      </c>
    </row>
    <row r="20" spans="1:1" x14ac:dyDescent="0.15">
      <c r="A20" s="57" t="s">
        <v>44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Risk_Tracking_Log</vt:lpstr>
      <vt:lpstr>DropDown_Elements</vt:lpstr>
      <vt:lpstr>Risk_Tracking_Log!Print_Area</vt:lpstr>
      <vt:lpstr>Risk_Tracking_Log!Print_Titles</vt:lpstr>
      <vt:lpstr>Risk_Area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Deepak Chand</cp:lastModifiedBy>
  <cp:lastPrinted>2006-09-21T14:40:33Z</cp:lastPrinted>
  <dcterms:created xsi:type="dcterms:W3CDTF">2006-01-23T19:52:16Z</dcterms:created>
  <dcterms:modified xsi:type="dcterms:W3CDTF">2023-04-10T04:15:16Z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