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480" yWindow="30" windowWidth="22995" windowHeight="15135"/>
  </bookViews>
  <sheets>
    <sheet name="Kayak_2015_150123" sheetId="1" r:id="rId1"/>
    <sheet name="metadata" sheetId="2" r:id="rId2"/>
  </sheets>
  <definedNames>
    <definedName name="_xlnm.Print_Area" localSheetId="0">Kayak_2015_150123!$A$1:$K$35</definedName>
  </definedNames>
  <calcPr calcId="145621"/>
</workbook>
</file>

<file path=xl/calcChain.xml><?xml version="1.0" encoding="utf-8"?>
<calcChain xmlns="http://schemas.openxmlformats.org/spreadsheetml/2006/main">
  <c r="K27" i="1" l="1"/>
  <c r="K28" i="1"/>
  <c r="K30" i="1" l="1"/>
  <c r="K20" i="1"/>
  <c r="K26" i="1" l="1"/>
  <c r="K17" i="1"/>
  <c r="K16" i="1"/>
</calcChain>
</file>

<file path=xl/sharedStrings.xml><?xml version="1.0" encoding="utf-8"?>
<sst xmlns="http://schemas.openxmlformats.org/spreadsheetml/2006/main" count="65" uniqueCount="40">
  <si>
    <t>Table 2.</t>
  </si>
  <si>
    <t xml:space="preserve"> inches inside diameter, and lined with 1.5 inch streach 24 thread nylon mesh.</t>
  </si>
  <si>
    <t>Estimated</t>
  </si>
  <si>
    <t>Number</t>
  </si>
  <si>
    <t xml:space="preserve">Mean </t>
  </si>
  <si>
    <t>Scallop</t>
  </si>
  <si>
    <t>Average</t>
  </si>
  <si>
    <t>biomass</t>
  </si>
  <si>
    <t>Survey</t>
  </si>
  <si>
    <t>stations</t>
  </si>
  <si>
    <t>catch</t>
  </si>
  <si>
    <t xml:space="preserve">Estimated </t>
  </si>
  <si>
    <t>density</t>
  </si>
  <si>
    <t>weight</t>
  </si>
  <si>
    <t>q =1.0</t>
  </si>
  <si>
    <t>q =0.83</t>
  </si>
  <si>
    <t>year</t>
  </si>
  <si>
    <t>sampled</t>
  </si>
  <si>
    <t>kg/nm</t>
  </si>
  <si>
    <t>abundance</t>
  </si>
  <si>
    <t>95% CI</t>
  </si>
  <si>
    <t>CV</t>
  </si>
  <si>
    <r>
      <t>(scal/m</t>
    </r>
    <r>
      <rPr>
        <vertAlign val="superscript"/>
        <sz val="12"/>
        <rFont val="Times New Roman"/>
        <family val="1"/>
      </rPr>
      <t>2</t>
    </r>
    <r>
      <rPr>
        <sz val="12"/>
        <rFont val="Times New Roman"/>
        <family val="1"/>
      </rPr>
      <t>)</t>
    </r>
  </si>
  <si>
    <t xml:space="preserve">      (g/scal)</t>
  </si>
  <si>
    <t>(kg meat)</t>
  </si>
  <si>
    <t>East Bed</t>
  </si>
  <si>
    <t>+</t>
  </si>
  <si>
    <r>
      <t>1998</t>
    </r>
    <r>
      <rPr>
        <vertAlign val="superscript"/>
        <sz val="12"/>
        <color theme="1"/>
        <rFont val="Times New Roman"/>
        <family val="1"/>
      </rPr>
      <t>a</t>
    </r>
  </si>
  <si>
    <r>
      <t>2002</t>
    </r>
    <r>
      <rPr>
        <vertAlign val="superscript"/>
        <sz val="12"/>
        <color theme="1"/>
        <rFont val="Times New Roman"/>
        <family val="1"/>
      </rPr>
      <t>b</t>
    </r>
  </si>
  <si>
    <t>†</t>
  </si>
  <si>
    <t>West Bed</t>
  </si>
  <si>
    <r>
      <rPr>
        <vertAlign val="superscript"/>
        <sz val="10"/>
        <color theme="1"/>
        <rFont val="Times New Roman"/>
        <family val="1"/>
      </rPr>
      <t>a</t>
    </r>
    <r>
      <rPr>
        <sz val="10"/>
        <color theme="1"/>
        <rFont val="Times New Roman"/>
        <family val="1"/>
      </rPr>
      <t xml:space="preserve"> A smaller New Bedford dredge was used weighing ~800 pounds, 8 feet wide,  with 3 inch inside diameter ring and 1.5 inch </t>
    </r>
  </si>
  <si>
    <t xml:space="preserve">  streatch 24 thread nylon mesh liner.</t>
  </si>
  <si>
    <r>
      <rPr>
        <vertAlign val="superscript"/>
        <sz val="10"/>
        <color theme="1"/>
        <rFont val="Times New Roman"/>
        <family val="1"/>
      </rPr>
      <t>b</t>
    </r>
    <r>
      <rPr>
        <sz val="10"/>
        <color theme="1"/>
        <rFont val="Times New Roman"/>
        <family val="1"/>
      </rPr>
      <t xml:space="preserve"> Incorrect scope  and smaller liner may have compromised the survey.</t>
    </r>
  </si>
  <si>
    <t>Summary of systematic estimates for weathervane scallop survey in Kayak Island 1996-2014,</t>
  </si>
  <si>
    <r>
      <t>using a standardized area of 79.0 nm</t>
    </r>
    <r>
      <rPr>
        <vertAlign val="superscript"/>
        <sz val="12"/>
        <rFont val="Times New Roman"/>
        <family val="1"/>
      </rPr>
      <t>2</t>
    </r>
    <r>
      <rPr>
        <sz val="12"/>
        <rFont val="Times New Roman"/>
        <family val="1"/>
      </rPr>
      <t xml:space="preserve"> East Bed and 48.7 nm</t>
    </r>
    <r>
      <rPr>
        <vertAlign val="superscript"/>
        <sz val="12"/>
        <rFont val="Times New Roman"/>
        <family val="1"/>
      </rPr>
      <t>2</t>
    </r>
    <r>
      <rPr>
        <sz val="12"/>
        <rFont val="Times New Roman"/>
        <family val="1"/>
      </rPr>
      <t xml:space="preserve"> West Bed. </t>
    </r>
  </si>
  <si>
    <t xml:space="preserve">The dredge was 8 feet wide and weighed ~1600 pounds, ring size 4 </t>
  </si>
  <si>
    <t>† Survey estimate not done because only perimeter stations were sampled.</t>
  </si>
  <si>
    <t xml:space="preserve">Years prior to 2013 are from RGs xls.  2014 from DB 140917, incluiding minor revisions to prelim 140528. </t>
  </si>
  <si>
    <t>Values adjusted so that all match DB 150123 (at least rounded visable value).    Mstly this envolved adjusting 2012.  Also Scal Dens and AvgWt were often off by .001 or 1.   Only remaining dif is that DB MEAT_EST_KG for 96 is null, so stuck with RGs value</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</si>
</sst>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
    <numFmt numFmtId="165" formatCode="_(* #,##0_);_(* \(#,##0\);_(* &quot;-&quot;??_);_(@_)"/>
    <numFmt numFmtId="166" formatCode="0.000"/>
  </numFmts>
  <fonts count="26"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2"/>
      <name val="Times New Roman"/>
      <family val="1"/>
    </font>
    <font>
      <vertAlign val="superscript"/>
      <sz val="12"/>
      <name val="Times New Roman"/>
      <family val="1"/>
    </font>
    <font>
      <sz val="10"/>
      <name val="Arial"/>
      <family val="2"/>
    </font>
    <font>
      <b/>
      <u/>
      <sz val="12"/>
      <color theme="1"/>
      <name val="Times New Roman"/>
      <family val="1"/>
    </font>
    <font>
      <sz val="12"/>
      <color theme="1"/>
      <name val="Times New Roman"/>
      <family val="1"/>
    </font>
    <font>
      <u/>
      <sz val="12"/>
      <name val="Times New Roman"/>
      <family val="1"/>
    </font>
    <font>
      <vertAlign val="superscript"/>
      <sz val="12"/>
      <color theme="1"/>
      <name val="Times New Roman"/>
      <family val="1"/>
    </font>
    <font>
      <sz val="10"/>
      <name val="MS Sans Serif"/>
      <family val="2"/>
    </font>
    <font>
      <sz val="10"/>
      <color theme="1"/>
      <name val="Times New Roman"/>
      <family val="1"/>
    </font>
    <font>
      <vertAlign val="superscript"/>
      <sz val="10"/>
      <color theme="1"/>
      <name val="Times New Roman"/>
      <family val="1"/>
    </font>
    <font>
      <sz val="10"/>
      <name val="Courier New"/>
      <family val="3"/>
    </font>
    <font>
      <sz val="9"/>
      <name val="Arial"/>
      <family val="2"/>
    </font>
    <font>
      <u/>
      <sz val="10"/>
      <color indexed="12"/>
      <name val="Arial"/>
      <family val="2"/>
    </font>
    <font>
      <u/>
      <sz val="11"/>
      <color theme="10"/>
      <name val="Calibri"/>
      <family val="2"/>
    </font>
    <font>
      <sz val="11"/>
      <color theme="3" tint="0.39997558519241921"/>
      <name val="Calibri"/>
      <family val="2"/>
      <scheme val="minor"/>
    </font>
    <font>
      <sz val="11"/>
      <name val="Calibri"/>
      <family val="2"/>
      <scheme val="minor"/>
    </font>
  </fonts>
  <fills count="16">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FFFFF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auto="1"/>
      </top>
      <bottom/>
      <diagonal/>
    </border>
  </borders>
  <cellStyleXfs count="245">
    <xf numFmtId="0" fontId="0" fillId="0" borderId="0"/>
    <xf numFmtId="43" fontId="1" fillId="0" borderId="0" applyFont="0" applyFill="0" applyBorder="0" applyAlignment="0" applyProtection="0"/>
    <xf numFmtId="0" fontId="12" fillId="0" borderId="0"/>
    <xf numFmtId="43" fontId="12" fillId="0" borderId="0" applyFont="0" applyFill="0" applyBorder="0" applyAlignment="0" applyProtection="0"/>
    <xf numFmtId="0" fontId="12" fillId="0" borderId="0"/>
    <xf numFmtId="43" fontId="17" fillId="0" borderId="0" applyFont="0" applyFill="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1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21" fillId="0" borderId="0" applyFont="0" applyFill="0" applyBorder="0" applyAlignment="0" applyProtection="0"/>
    <xf numFmtId="4" fontId="17" fillId="0" borderId="0" applyFont="0" applyFill="0" applyBorder="0" applyAlignment="0" applyProtection="0">
      <alignment vertical="top"/>
    </xf>
    <xf numFmtId="43" fontId="1" fillId="0" borderId="0" applyFont="0" applyFill="0" applyBorder="0" applyAlignment="0" applyProtection="0"/>
    <xf numFmtId="43" fontId="12" fillId="0" borderId="0" applyFont="0" applyFill="0" applyBorder="0" applyAlignment="0" applyProtection="0"/>
    <xf numFmtId="43" fontId="20"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2" fillId="0" borderId="0" applyFont="0" applyFill="0" applyBorder="0" applyAlignment="0" applyProtection="0"/>
    <xf numFmtId="0" fontId="8"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22"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23" fillId="0" borderId="0" applyNumberFormat="0" applyFill="0" applyBorder="0" applyAlignment="0" applyProtection="0">
      <alignment vertical="top"/>
      <protection locked="0"/>
    </xf>
    <xf numFmtId="0" fontId="6" fillId="0" borderId="4" applyNumberFormat="0" applyFill="0" applyAlignment="0" applyProtection="0"/>
    <xf numFmtId="0" fontId="17" fillId="0" borderId="0">
      <alignment vertical="top"/>
    </xf>
    <xf numFmtId="0" fontId="17" fillId="0" borderId="0">
      <alignment vertical="top"/>
    </xf>
    <xf numFmtId="0" fontId="12" fillId="0" borderId="0"/>
    <xf numFmtId="0" fontId="17" fillId="0" borderId="0">
      <alignment vertical="top"/>
    </xf>
    <xf numFmtId="0" fontId="17" fillId="0" borderId="0">
      <alignment vertical="top"/>
    </xf>
    <xf numFmtId="0" fontId="1" fillId="0" borderId="0"/>
    <xf numFmtId="0" fontId="1" fillId="0" borderId="0"/>
    <xf numFmtId="0" fontId="17" fillId="0" borderId="0">
      <alignment vertical="top"/>
    </xf>
    <xf numFmtId="0" fontId="17" fillId="0" borderId="0">
      <alignment vertical="top"/>
    </xf>
    <xf numFmtId="0" fontId="1" fillId="0" borderId="0"/>
    <xf numFmtId="0" fontId="1" fillId="0" borderId="0"/>
    <xf numFmtId="0" fontId="17" fillId="0" borderId="0"/>
    <xf numFmtId="0" fontId="1" fillId="0" borderId="0"/>
    <xf numFmtId="0" fontId="17" fillId="0" borderId="0"/>
    <xf numFmtId="0" fontId="17" fillId="0" borderId="0"/>
    <xf numFmtId="0" fontId="17" fillId="0" borderId="0"/>
    <xf numFmtId="0" fontId="17" fillId="0" borderId="0"/>
    <xf numFmtId="0" fontId="17" fillId="0" borderId="0"/>
    <xf numFmtId="0" fontId="1" fillId="0" borderId="0"/>
    <xf numFmtId="0" fontId="12" fillId="0" borderId="0"/>
    <xf numFmtId="0" fontId="1" fillId="0" borderId="0"/>
    <xf numFmtId="0" fontId="17" fillId="0" borderId="0"/>
    <xf numFmtId="0" fontId="17" fillId="0" borderId="0"/>
    <xf numFmtId="0" fontId="20" fillId="0" borderId="0"/>
    <xf numFmtId="0" fontId="12" fillId="0" borderId="0"/>
    <xf numFmtId="0" fontId="17" fillId="0" borderId="0"/>
    <xf numFmtId="0" fontId="17" fillId="0" borderId="0"/>
    <xf numFmtId="0" fontId="17" fillId="0" borderId="0"/>
    <xf numFmtId="0" fontId="17" fillId="0" borderId="0"/>
    <xf numFmtId="0" fontId="1" fillId="0" borderId="0"/>
    <xf numFmtId="0" fontId="1" fillId="0" borderId="0"/>
    <xf numFmtId="0" fontId="17" fillId="0" borderId="0"/>
    <xf numFmtId="0" fontId="20" fillId="0" borderId="0"/>
    <xf numFmtId="0" fontId="20" fillId="0" borderId="0"/>
    <xf numFmtId="0" fontId="1" fillId="0" borderId="0"/>
    <xf numFmtId="0" fontId="17" fillId="0" borderId="0"/>
    <xf numFmtId="0" fontId="12" fillId="0" borderId="0"/>
    <xf numFmtId="0" fontId="12" fillId="0" borderId="0"/>
    <xf numFmtId="0" fontId="17" fillId="0" borderId="0"/>
    <xf numFmtId="0" fontId="17" fillId="0" borderId="0"/>
    <xf numFmtId="0" fontId="17" fillId="0" borderId="0"/>
    <xf numFmtId="0" fontId="12" fillId="0" borderId="0"/>
    <xf numFmtId="0" fontId="12" fillId="0" borderId="0"/>
    <xf numFmtId="0" fontId="12" fillId="0" borderId="0"/>
    <xf numFmtId="0" fontId="12" fillId="0" borderId="0"/>
    <xf numFmtId="0" fontId="17" fillId="0" borderId="0"/>
    <xf numFmtId="0" fontId="12" fillId="0" borderId="0"/>
    <xf numFmtId="0" fontId="12" fillId="0" borderId="0"/>
    <xf numFmtId="0" fontId="17" fillId="0" borderId="0"/>
    <xf numFmtId="0" fontId="12" fillId="0" borderId="0"/>
    <xf numFmtId="0" fontId="12" fillId="0" borderId="0"/>
    <xf numFmtId="0" fontId="1" fillId="0" borderId="0"/>
    <xf numFmtId="0" fontId="12" fillId="0" borderId="0"/>
    <xf numFmtId="0" fontId="12" fillId="0" borderId="0"/>
    <xf numFmtId="0" fontId="12" fillId="0" borderId="0"/>
    <xf numFmtId="0" fontId="12" fillId="0" borderId="0"/>
    <xf numFmtId="0" fontId="12" fillId="0" borderId="0"/>
    <xf numFmtId="0" fontId="1" fillId="0" borderId="0"/>
    <xf numFmtId="0" fontId="17" fillId="0" borderId="0">
      <alignment vertical="top"/>
    </xf>
    <xf numFmtId="0" fontId="12" fillId="0" borderId="0"/>
    <xf numFmtId="0" fontId="17" fillId="0" borderId="0"/>
    <xf numFmtId="0" fontId="17" fillId="0" borderId="0"/>
    <xf numFmtId="0" fontId="12" fillId="0" borderId="0"/>
    <xf numFmtId="0" fontId="17" fillId="0" borderId="0"/>
    <xf numFmtId="0" fontId="10" fillId="0" borderId="0"/>
    <xf numFmtId="0" fontId="1" fillId="0" borderId="0"/>
    <xf numFmtId="0" fontId="12" fillId="0" borderId="0"/>
    <xf numFmtId="0" fontId="10" fillId="0" borderId="0"/>
    <xf numFmtId="0" fontId="17" fillId="0" borderId="0">
      <alignment vertical="top"/>
    </xf>
    <xf numFmtId="0" fontId="17" fillId="0" borderId="0">
      <alignment vertical="top"/>
    </xf>
    <xf numFmtId="0" fontId="12" fillId="0" borderId="0"/>
    <xf numFmtId="0" fontId="1" fillId="0" borderId="0"/>
    <xf numFmtId="0" fontId="1" fillId="0" borderId="0"/>
    <xf numFmtId="0" fontId="1" fillId="0" borderId="0"/>
    <xf numFmtId="0" fontId="1" fillId="0" borderId="0"/>
    <xf numFmtId="0" fontId="17" fillId="0" borderId="0">
      <alignment vertical="top"/>
    </xf>
    <xf numFmtId="0" fontId="12" fillId="0" borderId="0"/>
    <xf numFmtId="0" fontId="17" fillId="0" borderId="0"/>
    <xf numFmtId="0" fontId="1" fillId="0" borderId="0"/>
    <xf numFmtId="0" fontId="1" fillId="0" borderId="0"/>
    <xf numFmtId="0" fontId="12" fillId="0" borderId="0"/>
    <xf numFmtId="0" fontId="1" fillId="0" borderId="0"/>
    <xf numFmtId="0" fontId="1" fillId="0" borderId="0"/>
    <xf numFmtId="0" fontId="17" fillId="0" borderId="0">
      <alignment vertical="top"/>
    </xf>
    <xf numFmtId="0" fontId="12" fillId="0" borderId="0"/>
    <xf numFmtId="0" fontId="12" fillId="0" borderId="0"/>
    <xf numFmtId="0" fontId="17" fillId="0" borderId="0"/>
    <xf numFmtId="0" fontId="17" fillId="0" borderId="0"/>
    <xf numFmtId="0" fontId="17" fillId="0" borderId="0"/>
    <xf numFmtId="0" fontId="21" fillId="0" borderId="0"/>
    <xf numFmtId="0" fontId="20" fillId="0" borderId="0"/>
    <xf numFmtId="0" fontId="1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7" fillId="0" borderId="0">
      <alignment vertical="top"/>
    </xf>
    <xf numFmtId="0" fontId="17" fillId="0" borderId="0">
      <alignment vertical="top"/>
    </xf>
    <xf numFmtId="0" fontId="1" fillId="0" borderId="0"/>
    <xf numFmtId="0" fontId="1" fillId="0" borderId="0"/>
    <xf numFmtId="0" fontId="17" fillId="0" borderId="0"/>
    <xf numFmtId="0" fontId="1" fillId="0" borderId="0"/>
    <xf numFmtId="0" fontId="1" fillId="0" borderId="0"/>
    <xf numFmtId="0" fontId="12" fillId="0" borderId="0"/>
    <xf numFmtId="0" fontId="12" fillId="0" borderId="0"/>
    <xf numFmtId="0" fontId="17" fillId="0" borderId="0"/>
    <xf numFmtId="0" fontId="17" fillId="0" borderId="0">
      <alignment vertical="top"/>
    </xf>
    <xf numFmtId="0" fontId="17" fillId="0" borderId="0">
      <alignment vertical="top"/>
    </xf>
    <xf numFmtId="0" fontId="17" fillId="0" borderId="0"/>
    <xf numFmtId="0" fontId="17" fillId="0" borderId="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0" fontId="1" fillId="2" borderId="5" applyNumberFormat="0" applyFont="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2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7" fillId="0" borderId="0" applyFont="0" applyFill="0" applyBorder="0" applyAlignment="0" applyProtection="0">
      <alignment vertical="top"/>
    </xf>
    <xf numFmtId="9" fontId="12" fillId="0" borderId="0" applyFont="0" applyFill="0" applyBorder="0" applyAlignment="0" applyProtection="0"/>
    <xf numFmtId="9" fontId="12" fillId="0" borderId="0" applyFont="0" applyFill="0" applyBorder="0" applyAlignment="0" applyProtection="0"/>
    <xf numFmtId="9" fontId="1" fillId="0" borderId="0" applyFont="0" applyFill="0" applyBorder="0" applyAlignment="0" applyProtection="0"/>
    <xf numFmtId="9" fontId="2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7" fillId="0" borderId="0" applyFont="0" applyFill="0" applyBorder="0" applyAlignment="0" applyProtection="0">
      <alignment vertical="top"/>
    </xf>
    <xf numFmtId="9" fontId="17" fillId="0" borderId="0" applyFont="0" applyFill="0" applyBorder="0" applyAlignment="0" applyProtection="0">
      <alignment vertical="top"/>
    </xf>
    <xf numFmtId="9" fontId="17" fillId="0" borderId="0" applyFont="0" applyFill="0" applyBorder="0" applyAlignment="0" applyProtection="0"/>
    <xf numFmtId="9" fontId="17" fillId="0" borderId="0" applyFont="0" applyFill="0" applyBorder="0" applyAlignment="0" applyProtection="0"/>
    <xf numFmtId="0" fontId="2" fillId="0" borderId="0" applyNumberFormat="0" applyFill="0" applyBorder="0" applyAlignment="0" applyProtection="0"/>
    <xf numFmtId="0" fontId="9" fillId="0" borderId="6" applyNumberFormat="0" applyFill="0" applyAlignment="0" applyProtection="0"/>
    <xf numFmtId="0" fontId="7" fillId="0" borderId="0" applyNumberFormat="0" applyFill="0" applyBorder="0" applyAlignment="0" applyProtection="0"/>
  </cellStyleXfs>
  <cellXfs count="59">
    <xf numFmtId="0" fontId="0" fillId="0" borderId="0" xfId="0"/>
    <xf numFmtId="0" fontId="10" fillId="15" borderId="0" xfId="0" applyFont="1" applyFill="1"/>
    <xf numFmtId="0" fontId="0" fillId="15" borderId="0" xfId="0" applyFill="1"/>
    <xf numFmtId="0" fontId="0" fillId="15" borderId="7" xfId="0" applyFill="1" applyBorder="1"/>
    <xf numFmtId="0" fontId="10" fillId="15" borderId="0" xfId="2" applyFont="1" applyFill="1"/>
    <xf numFmtId="0" fontId="10" fillId="15" borderId="0" xfId="2" applyFont="1" applyFill="1" applyAlignment="1">
      <alignment horizontal="right"/>
    </xf>
    <xf numFmtId="9" fontId="10" fillId="15" borderId="0" xfId="2" applyNumberFormat="1" applyFont="1" applyFill="1" applyAlignment="1">
      <alignment horizontal="left"/>
    </xf>
    <xf numFmtId="9" fontId="10" fillId="15" borderId="0" xfId="2" applyNumberFormat="1" applyFont="1" applyFill="1" applyAlignment="1">
      <alignment horizontal="center"/>
    </xf>
    <xf numFmtId="0" fontId="10" fillId="15" borderId="0" xfId="2" applyFont="1" applyFill="1" applyAlignment="1">
      <alignment horizontal="left"/>
    </xf>
    <xf numFmtId="0" fontId="10" fillId="15" borderId="0" xfId="2" applyFont="1" applyFill="1" applyAlignment="1">
      <alignment horizontal="center"/>
    </xf>
    <xf numFmtId="0" fontId="10" fillId="15" borderId="7" xfId="2" applyFont="1" applyFill="1" applyBorder="1" applyAlignment="1">
      <alignment horizontal="center"/>
    </xf>
    <xf numFmtId="0" fontId="10" fillId="15" borderId="7" xfId="2" applyFont="1" applyFill="1" applyBorder="1" applyAlignment="1">
      <alignment horizontal="right"/>
    </xf>
    <xf numFmtId="0" fontId="14" fillId="15" borderId="0" xfId="0" applyFont="1" applyFill="1" applyAlignment="1">
      <alignment horizontal="center"/>
    </xf>
    <xf numFmtId="164" fontId="14" fillId="15" borderId="0" xfId="0" applyNumberFormat="1" applyFont="1" applyFill="1"/>
    <xf numFmtId="165" fontId="14" fillId="15" borderId="0" xfId="1" applyNumberFormat="1" applyFont="1" applyFill="1"/>
    <xf numFmtId="0" fontId="15" fillId="15" borderId="0" xfId="2" quotePrefix="1" applyFont="1" applyFill="1"/>
    <xf numFmtId="2" fontId="14" fillId="15" borderId="0" xfId="0" applyNumberFormat="1" applyFont="1" applyFill="1"/>
    <xf numFmtId="166" fontId="14" fillId="15" borderId="0" xfId="0" applyNumberFormat="1" applyFont="1" applyFill="1"/>
    <xf numFmtId="1" fontId="14" fillId="15" borderId="0" xfId="0" applyNumberFormat="1" applyFont="1" applyFill="1"/>
    <xf numFmtId="0" fontId="14" fillId="15" borderId="0" xfId="0" applyFont="1" applyFill="1"/>
    <xf numFmtId="3" fontId="14" fillId="15" borderId="0" xfId="0" applyNumberFormat="1" applyFont="1" applyFill="1"/>
    <xf numFmtId="165" fontId="14" fillId="15" borderId="0" xfId="1" applyNumberFormat="1" applyFont="1" applyFill="1" applyAlignment="1">
      <alignment horizontal="center"/>
    </xf>
    <xf numFmtId="165" fontId="10" fillId="15" borderId="0" xfId="3" applyNumberFormat="1" applyFont="1" applyFill="1" applyBorder="1"/>
    <xf numFmtId="0" fontId="14" fillId="15" borderId="0" xfId="0" applyFont="1" applyFill="1" applyBorder="1" applyAlignment="1">
      <alignment horizontal="center"/>
    </xf>
    <xf numFmtId="164" fontId="14" fillId="15" borderId="0" xfId="0" applyNumberFormat="1" applyFont="1" applyFill="1" applyBorder="1"/>
    <xf numFmtId="165" fontId="14" fillId="15" borderId="0" xfId="1" applyNumberFormat="1" applyFont="1" applyFill="1" applyBorder="1"/>
    <xf numFmtId="0" fontId="15" fillId="15" borderId="0" xfId="2" quotePrefix="1" applyFont="1" applyFill="1" applyBorder="1"/>
    <xf numFmtId="2" fontId="14" fillId="15" borderId="0" xfId="0" applyNumberFormat="1" applyFont="1" applyFill="1" applyBorder="1"/>
    <xf numFmtId="1" fontId="14" fillId="15" borderId="0" xfId="0" applyNumberFormat="1" applyFont="1" applyFill="1" applyBorder="1"/>
    <xf numFmtId="0" fontId="18" fillId="15" borderId="0" xfId="0" applyFont="1" applyFill="1"/>
    <xf numFmtId="165" fontId="18" fillId="15" borderId="0" xfId="1" applyNumberFormat="1" applyFont="1" applyFill="1" applyAlignment="1"/>
    <xf numFmtId="0" fontId="24" fillId="15" borderId="7" xfId="0" applyFont="1" applyFill="1" applyBorder="1"/>
    <xf numFmtId="0" fontId="14" fillId="15" borderId="9" xfId="0" applyFont="1" applyFill="1" applyBorder="1" applyAlignment="1">
      <alignment horizontal="center"/>
    </xf>
    <xf numFmtId="164" fontId="14" fillId="15" borderId="9" xfId="0" applyNumberFormat="1" applyFont="1" applyFill="1" applyBorder="1"/>
    <xf numFmtId="165" fontId="10" fillId="15" borderId="9" xfId="3" applyNumberFormat="1" applyFont="1" applyFill="1" applyBorder="1"/>
    <xf numFmtId="0" fontId="15" fillId="15" borderId="9" xfId="2" quotePrefix="1" applyFont="1" applyFill="1" applyBorder="1"/>
    <xf numFmtId="3" fontId="10" fillId="15" borderId="9" xfId="4" applyNumberFormat="1" applyFont="1" applyFill="1" applyBorder="1"/>
    <xf numFmtId="2" fontId="14" fillId="15" borderId="9" xfId="0" applyNumberFormat="1" applyFont="1" applyFill="1" applyBorder="1"/>
    <xf numFmtId="1" fontId="14" fillId="15" borderId="9" xfId="0" applyNumberFormat="1" applyFont="1" applyFill="1" applyBorder="1"/>
    <xf numFmtId="3" fontId="10" fillId="15" borderId="9" xfId="4" applyNumberFormat="1" applyFont="1" applyFill="1" applyBorder="1" applyAlignment="1"/>
    <xf numFmtId="165" fontId="10" fillId="15" borderId="9" xfId="3" applyNumberFormat="1" applyFont="1" applyFill="1" applyBorder="1" applyAlignment="1"/>
    <xf numFmtId="0" fontId="10" fillId="15" borderId="0" xfId="0" applyFont="1" applyFill="1" applyAlignment="1">
      <alignment horizontal="center"/>
    </xf>
    <xf numFmtId="164" fontId="10" fillId="15" borderId="0" xfId="0" applyNumberFormat="1" applyFont="1" applyFill="1"/>
    <xf numFmtId="2" fontId="10" fillId="15" borderId="0" xfId="0" applyNumberFormat="1" applyFont="1" applyFill="1"/>
    <xf numFmtId="166" fontId="10" fillId="15" borderId="0" xfId="0" applyNumberFormat="1" applyFont="1" applyFill="1"/>
    <xf numFmtId="1" fontId="10" fillId="15" borderId="0" xfId="0" applyNumberFormat="1" applyFont="1" applyFill="1"/>
    <xf numFmtId="0" fontId="25" fillId="0" borderId="0" xfId="0" applyFont="1"/>
    <xf numFmtId="0" fontId="10" fillId="15" borderId="0" xfId="0" applyFont="1" applyFill="1" applyBorder="1" applyAlignment="1">
      <alignment horizontal="center"/>
    </xf>
    <xf numFmtId="164" fontId="10" fillId="15" borderId="0" xfId="0" applyNumberFormat="1" applyFont="1" applyFill="1" applyBorder="1"/>
    <xf numFmtId="2" fontId="10" fillId="15" borderId="0" xfId="0" applyNumberFormat="1" applyFont="1" applyFill="1" applyBorder="1"/>
    <xf numFmtId="1" fontId="10" fillId="15" borderId="0" xfId="0" applyNumberFormat="1" applyFont="1" applyFill="1" applyBorder="1"/>
    <xf numFmtId="166" fontId="14" fillId="15" borderId="0" xfId="0" applyNumberFormat="1" applyFont="1" applyFill="1" applyBorder="1"/>
    <xf numFmtId="166" fontId="10" fillId="15" borderId="0" xfId="0" applyNumberFormat="1" applyFont="1" applyFill="1" applyBorder="1"/>
    <xf numFmtId="165" fontId="14" fillId="15" borderId="0" xfId="1" applyNumberFormat="1" applyFont="1" applyFill="1" applyBorder="1" applyAlignment="1"/>
    <xf numFmtId="165" fontId="14" fillId="15" borderId="0" xfId="1" applyNumberFormat="1" applyFont="1" applyFill="1" applyAlignment="1">
      <alignment horizontal="right"/>
    </xf>
    <xf numFmtId="0" fontId="0" fillId="15" borderId="0" xfId="0" applyFill="1" applyAlignment="1">
      <alignment horizontal="right"/>
    </xf>
    <xf numFmtId="3" fontId="14" fillId="15" borderId="0" xfId="0" applyNumberFormat="1" applyFont="1" applyFill="1" applyAlignment="1">
      <alignment horizontal="right"/>
    </xf>
    <xf numFmtId="0" fontId="13" fillId="15" borderId="8" xfId="0" applyFont="1" applyFill="1" applyBorder="1" applyAlignment="1">
      <alignment horizontal="center"/>
    </xf>
    <xf numFmtId="0" fontId="13" fillId="15" borderId="0" xfId="0" applyFont="1" applyFill="1" applyAlignment="1">
      <alignment horizontal="center"/>
    </xf>
  </cellXfs>
  <cellStyles count="245">
    <cellStyle name="20% - Accent1 2" xfId="6"/>
    <cellStyle name="20% - Accent1 2 2" xfId="7"/>
    <cellStyle name="20% - Accent1 2 2 2" xfId="8"/>
    <cellStyle name="20% - Accent1 2 3" xfId="9"/>
    <cellStyle name="20% - Accent2 2" xfId="10"/>
    <cellStyle name="20% - Accent2 2 2" xfId="11"/>
    <cellStyle name="20% - Accent2 2 2 2" xfId="12"/>
    <cellStyle name="20% - Accent2 2 3" xfId="13"/>
    <cellStyle name="20% - Accent3 2" xfId="14"/>
    <cellStyle name="20% - Accent3 2 2" xfId="15"/>
    <cellStyle name="20% - Accent3 2 2 2" xfId="16"/>
    <cellStyle name="20% - Accent3 2 3" xfId="17"/>
    <cellStyle name="20% - Accent4 2" xfId="18"/>
    <cellStyle name="20% - Accent4 2 2" xfId="19"/>
    <cellStyle name="20% - Accent4 2 2 2" xfId="20"/>
    <cellStyle name="20% - Accent4 2 3" xfId="21"/>
    <cellStyle name="20% - Accent5 2" xfId="22"/>
    <cellStyle name="20% - Accent5 2 2" xfId="23"/>
    <cellStyle name="20% - Accent5 2 2 2" xfId="24"/>
    <cellStyle name="20% - Accent5 2 3" xfId="25"/>
    <cellStyle name="20% - Accent6 2" xfId="26"/>
    <cellStyle name="20% - Accent6 2 2" xfId="27"/>
    <cellStyle name="20% - Accent6 2 2 2" xfId="28"/>
    <cellStyle name="20% - Accent6 2 3" xfId="29"/>
    <cellStyle name="40% - Accent1 2" xfId="30"/>
    <cellStyle name="40% - Accent1 2 2" xfId="31"/>
    <cellStyle name="40% - Accent1 2 2 2" xfId="32"/>
    <cellStyle name="40% - Accent1 2 3" xfId="33"/>
    <cellStyle name="40% - Accent2 2" xfId="34"/>
    <cellStyle name="40% - Accent2 2 2" xfId="35"/>
    <cellStyle name="40% - Accent2 2 2 2" xfId="36"/>
    <cellStyle name="40% - Accent2 2 3" xfId="37"/>
    <cellStyle name="40% - Accent3 2" xfId="38"/>
    <cellStyle name="40% - Accent3 2 2" xfId="39"/>
    <cellStyle name="40% - Accent3 2 2 2" xfId="40"/>
    <cellStyle name="40% - Accent3 2 3" xfId="41"/>
    <cellStyle name="40% - Accent4 2" xfId="42"/>
    <cellStyle name="40% - Accent4 2 2" xfId="43"/>
    <cellStyle name="40% - Accent4 2 2 2" xfId="44"/>
    <cellStyle name="40% - Accent4 2 3" xfId="45"/>
    <cellStyle name="40% - Accent5 2" xfId="46"/>
    <cellStyle name="40% - Accent5 2 2" xfId="47"/>
    <cellStyle name="40% - Accent5 2 2 2" xfId="48"/>
    <cellStyle name="40% - Accent5 2 3" xfId="49"/>
    <cellStyle name="40% - Accent6 2" xfId="50"/>
    <cellStyle name="40% - Accent6 2 2" xfId="51"/>
    <cellStyle name="40% - Accent6 2 2 2" xfId="52"/>
    <cellStyle name="40% - Accent6 2 3" xfId="53"/>
    <cellStyle name="Comma" xfId="1" builtinId="3"/>
    <cellStyle name="Comma 10" xfId="3"/>
    <cellStyle name="Comma 10 2" xfId="54"/>
    <cellStyle name="Comma 11" xfId="55"/>
    <cellStyle name="Comma 11 2" xfId="56"/>
    <cellStyle name="Comma 11 3" xfId="57"/>
    <cellStyle name="Comma 12" xfId="58"/>
    <cellStyle name="Comma 12 2" xfId="59"/>
    <cellStyle name="Comma 2" xfId="60"/>
    <cellStyle name="Comma 2 2" xfId="61"/>
    <cellStyle name="Comma 2 2 2" xfId="62"/>
    <cellStyle name="Comma 3" xfId="63"/>
    <cellStyle name="Comma 3 2" xfId="64"/>
    <cellStyle name="Comma 3 3" xfId="65"/>
    <cellStyle name="Comma 4" xfId="66"/>
    <cellStyle name="Comma 4 2" xfId="67"/>
    <cellStyle name="Comma 4 3" xfId="68"/>
    <cellStyle name="Comma 5" xfId="69"/>
    <cellStyle name="Comma 6" xfId="70"/>
    <cellStyle name="Comma 6 2" xfId="71"/>
    <cellStyle name="Comma 7" xfId="5"/>
    <cellStyle name="Comma 8" xfId="72"/>
    <cellStyle name="Comma 9" xfId="73"/>
    <cellStyle name="Comma 9 2" xfId="74"/>
    <cellStyle name="Comma 9 3" xfId="75"/>
    <cellStyle name="Explanatory Text 2" xfId="76"/>
    <cellStyle name="Heading 1 2" xfId="77"/>
    <cellStyle name="Heading 2 2" xfId="78"/>
    <cellStyle name="Heading 3 2" xfId="79"/>
    <cellStyle name="Heading 4 2" xfId="80"/>
    <cellStyle name="Hyperlink 2" xfId="81"/>
    <cellStyle name="Hyperlink 3" xfId="82"/>
    <cellStyle name="Hyperlink 4" xfId="83"/>
    <cellStyle name="Linked Cell 2" xfId="84"/>
    <cellStyle name="Normal" xfId="0" builtinId="0"/>
    <cellStyle name="Normal 10" xfId="85"/>
    <cellStyle name="Normal 10 2" xfId="86"/>
    <cellStyle name="Normal 10 3" xfId="87"/>
    <cellStyle name="Normal 11" xfId="88"/>
    <cellStyle name="Normal 11 2" xfId="89"/>
    <cellStyle name="Normal 11 2 2" xfId="90"/>
    <cellStyle name="Normal 11 3" xfId="91"/>
    <cellStyle name="Normal 12" xfId="92"/>
    <cellStyle name="Normal 12 2" xfId="93"/>
    <cellStyle name="Normal 12 3" xfId="94"/>
    <cellStyle name="Normal 13" xfId="95"/>
    <cellStyle name="Normal 14" xfId="96"/>
    <cellStyle name="Normal 14 2" xfId="97"/>
    <cellStyle name="Normal 15" xfId="98"/>
    <cellStyle name="Normal 15 2" xfId="99"/>
    <cellStyle name="Normal 15 3" xfId="100"/>
    <cellStyle name="Normal 15 3 2" xfId="101"/>
    <cellStyle name="Normal 15 3 3" xfId="102"/>
    <cellStyle name="Normal 16" xfId="4"/>
    <cellStyle name="Normal 16 2" xfId="103"/>
    <cellStyle name="Normal 16 3" xfId="104"/>
    <cellStyle name="Normal 17" xfId="105"/>
    <cellStyle name="Normal 18" xfId="106"/>
    <cellStyle name="Normal 19" xfId="107"/>
    <cellStyle name="Normal 2" xfId="2"/>
    <cellStyle name="Normal 2 2" xfId="108"/>
    <cellStyle name="Normal 2 2 2" xfId="109"/>
    <cellStyle name="Normal 2 2 3" xfId="110"/>
    <cellStyle name="Normal 2 2 4" xfId="111"/>
    <cellStyle name="Normal 2 3" xfId="112"/>
    <cellStyle name="Normal 2 3 2" xfId="113"/>
    <cellStyle name="Normal 2 3 2 2" xfId="114"/>
    <cellStyle name="Normal 2 3 3" xfId="115"/>
    <cellStyle name="Normal 2 4" xfId="116"/>
    <cellStyle name="Normal 2 5" xfId="117"/>
    <cellStyle name="Normal 2 5 2" xfId="118"/>
    <cellStyle name="Normal 2 5 3" xfId="119"/>
    <cellStyle name="Normal 2 6" xfId="120"/>
    <cellStyle name="Normal 2 7" xfId="121"/>
    <cellStyle name="Normal 20" xfId="122"/>
    <cellStyle name="Normal 21" xfId="123"/>
    <cellStyle name="Normal 22" xfId="124"/>
    <cellStyle name="Normal 22 2" xfId="125"/>
    <cellStyle name="Normal 23" xfId="126"/>
    <cellStyle name="Normal 23 2" xfId="127"/>
    <cellStyle name="Normal 24" xfId="128"/>
    <cellStyle name="Normal 24 2" xfId="129"/>
    <cellStyle name="Normal 25" xfId="130"/>
    <cellStyle name="Normal 25 2" xfId="131"/>
    <cellStyle name="Normal 25 3" xfId="132"/>
    <cellStyle name="Normal 25 4" xfId="133"/>
    <cellStyle name="Normal 26" xfId="134"/>
    <cellStyle name="Normal 26 2" xfId="135"/>
    <cellStyle name="Normal 26 3" xfId="136"/>
    <cellStyle name="Normal 27" xfId="137"/>
    <cellStyle name="Normal 27 2" xfId="138"/>
    <cellStyle name="Normal 3" xfId="139"/>
    <cellStyle name="Normal 3 2" xfId="140"/>
    <cellStyle name="Normal 3 2 2" xfId="141"/>
    <cellStyle name="Normal 3 2 3" xfId="142"/>
    <cellStyle name="Normal 3 3" xfId="143"/>
    <cellStyle name="Normal 3 3 2" xfId="144"/>
    <cellStyle name="Normal 3 4" xfId="145"/>
    <cellStyle name="Normal 3 4 2" xfId="146"/>
    <cellStyle name="Normal 3 4 3" xfId="147"/>
    <cellStyle name="Normal 3 5" xfId="148"/>
    <cellStyle name="Normal 3 5 2" xfId="149"/>
    <cellStyle name="Normal 3 6" xfId="150"/>
    <cellStyle name="Normal 3 6 2" xfId="151"/>
    <cellStyle name="Normal 3 7" xfId="152"/>
    <cellStyle name="Normal 4" xfId="153"/>
    <cellStyle name="Normal 4 2" xfId="154"/>
    <cellStyle name="Normal 4 2 2" xfId="155"/>
    <cellStyle name="Normal 4 2 3" xfId="156"/>
    <cellStyle name="Normal 4 2 3 2" xfId="157"/>
    <cellStyle name="Normal 4 2 4" xfId="158"/>
    <cellStyle name="Normal 4 2 5" xfId="159"/>
    <cellStyle name="Normal 4 2 6" xfId="160"/>
    <cellStyle name="Normal 4 3" xfId="161"/>
    <cellStyle name="Normal 4 4" xfId="162"/>
    <cellStyle name="Normal 4 4 2" xfId="163"/>
    <cellStyle name="Normal 4 4 3" xfId="164"/>
    <cellStyle name="Normal 4 5" xfId="165"/>
    <cellStyle name="Normal 4 5 2" xfId="166"/>
    <cellStyle name="Normal 4 6" xfId="167"/>
    <cellStyle name="Normal 4 7" xfId="168"/>
    <cellStyle name="Normal 5" xfId="169"/>
    <cellStyle name="Normal 5 2" xfId="170"/>
    <cellStyle name="Normal 5 3" xfId="171"/>
    <cellStyle name="Normal 5 4" xfId="172"/>
    <cellStyle name="Normal 5 5" xfId="173"/>
    <cellStyle name="Normal 5 6" xfId="174"/>
    <cellStyle name="Normal 6" xfId="175"/>
    <cellStyle name="Normal 6 2" xfId="176"/>
    <cellStyle name="Normal 6 2 2" xfId="177"/>
    <cellStyle name="Normal 6 2 2 2" xfId="178"/>
    <cellStyle name="Normal 6 2 3" xfId="179"/>
    <cellStyle name="Normal 6 2 4" xfId="180"/>
    <cellStyle name="Normal 6 3" xfId="181"/>
    <cellStyle name="Normal 6 3 2" xfId="182"/>
    <cellStyle name="Normal 6 4" xfId="183"/>
    <cellStyle name="Normal 6 5" xfId="184"/>
    <cellStyle name="Normal 7" xfId="185"/>
    <cellStyle name="Normal 7 2" xfId="186"/>
    <cellStyle name="Normal 7 2 2" xfId="187"/>
    <cellStyle name="Normal 7 2 3" xfId="188"/>
    <cellStyle name="Normal 7 3" xfId="189"/>
    <cellStyle name="Normal 7 3 2" xfId="190"/>
    <cellStyle name="Normal 7 4" xfId="191"/>
    <cellStyle name="Normal 8" xfId="192"/>
    <cellStyle name="Normal 8 2" xfId="193"/>
    <cellStyle name="Normal 8 3" xfId="194"/>
    <cellStyle name="Normal 9" xfId="195"/>
    <cellStyle name="Normal 9 2" xfId="196"/>
    <cellStyle name="Normal 9 2 2" xfId="197"/>
    <cellStyle name="Normal 9 3" xfId="198"/>
    <cellStyle name="Note 2" xfId="199"/>
    <cellStyle name="Note 2 2" xfId="200"/>
    <cellStyle name="Note 2 2 2" xfId="201"/>
    <cellStyle name="Note 2 2 2 2" xfId="202"/>
    <cellStyle name="Note 2 2 3" xfId="203"/>
    <cellStyle name="Note 2 3" xfId="204"/>
    <cellStyle name="Note 2 3 2" xfId="205"/>
    <cellStyle name="Note 2 3 2 2" xfId="206"/>
    <cellStyle name="Note 2 3 3" xfId="207"/>
    <cellStyle name="Note 2 4" xfId="208"/>
    <cellStyle name="Note 2 4 2" xfId="209"/>
    <cellStyle name="Note 2 5" xfId="210"/>
    <cellStyle name="Note 3" xfId="211"/>
    <cellStyle name="Note 3 2" xfId="212"/>
    <cellStyle name="Note 3 2 2" xfId="213"/>
    <cellStyle name="Note 3 3" xfId="214"/>
    <cellStyle name="Note 4" xfId="215"/>
    <cellStyle name="Percent 10" xfId="216"/>
    <cellStyle name="Percent 10 2" xfId="217"/>
    <cellStyle name="Percent 11" xfId="218"/>
    <cellStyle name="Percent 11 2" xfId="219"/>
    <cellStyle name="Percent 12" xfId="220"/>
    <cellStyle name="Percent 12 2" xfId="221"/>
    <cellStyle name="Percent 12 3" xfId="222"/>
    <cellStyle name="Percent 13" xfId="223"/>
    <cellStyle name="Percent 13 2" xfId="224"/>
    <cellStyle name="Percent 2" xfId="225"/>
    <cellStyle name="Percent 2 2" xfId="226"/>
    <cellStyle name="Percent 2 2 2" xfId="227"/>
    <cellStyle name="Percent 2 3" xfId="228"/>
    <cellStyle name="Percent 3" xfId="229"/>
    <cellStyle name="Percent 3 2" xfId="230"/>
    <cellStyle name="Percent 3 3" xfId="231"/>
    <cellStyle name="Percent 4" xfId="232"/>
    <cellStyle name="Percent 4 2" xfId="233"/>
    <cellStyle name="Percent 4 3" xfId="234"/>
    <cellStyle name="Percent 5" xfId="235"/>
    <cellStyle name="Percent 6" xfId="236"/>
    <cellStyle name="Percent 6 2" xfId="237"/>
    <cellStyle name="Percent 7" xfId="238"/>
    <cellStyle name="Percent 7 2" xfId="239"/>
    <cellStyle name="Percent 8" xfId="240"/>
    <cellStyle name="Percent 9" xfId="241"/>
    <cellStyle name="Title 2" xfId="242"/>
    <cellStyle name="Total 2" xfId="243"/>
    <cellStyle name="Warning Text 2" xfId="2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tabSelected="1" workbookViewId="0">
      <selection activeCell="P24" sqref="P24"/>
    </sheetView>
  </sheetViews>
  <sheetFormatPr defaultRowHeight="15" x14ac:dyDescent="0.25"/>
  <cols>
    <col min="1" max="1" width="7.5703125" customWidth="1"/>
    <col min="2" max="2" width="7.85546875" customWidth="1"/>
    <col min="3" max="3" width="6.42578125" customWidth="1"/>
    <col min="4" max="4" width="13.42578125" customWidth="1"/>
    <col min="5" max="5" width="2.7109375" customWidth="1"/>
    <col min="6" max="6" width="13.140625" customWidth="1"/>
    <col min="7" max="7" width="6.5703125" customWidth="1"/>
    <col min="8" max="8" width="8.42578125" customWidth="1"/>
    <col min="9" max="9" width="8" customWidth="1"/>
    <col min="10" max="10" width="11.42578125" customWidth="1"/>
  </cols>
  <sheetData>
    <row r="1" spans="1:11" ht="15.75" x14ac:dyDescent="0.25">
      <c r="A1" s="1" t="s">
        <v>0</v>
      </c>
      <c r="B1" s="1" t="s">
        <v>34</v>
      </c>
      <c r="C1" s="2"/>
      <c r="D1" s="2"/>
      <c r="E1" s="2"/>
      <c r="F1" s="2"/>
      <c r="G1" s="2"/>
      <c r="H1" s="2"/>
      <c r="I1" s="2"/>
      <c r="J1" s="2"/>
      <c r="K1" s="2"/>
    </row>
    <row r="2" spans="1:11" ht="18.75" x14ac:dyDescent="0.25">
      <c r="A2" s="2"/>
      <c r="B2" s="1" t="s">
        <v>35</v>
      </c>
      <c r="C2" s="2"/>
      <c r="D2" s="2"/>
      <c r="E2" s="2"/>
      <c r="F2" s="2"/>
      <c r="G2" s="2"/>
      <c r="H2" s="2"/>
      <c r="I2" s="2"/>
      <c r="J2" s="2"/>
      <c r="K2" s="2"/>
    </row>
    <row r="3" spans="1:11" ht="15.75" x14ac:dyDescent="0.25">
      <c r="A3" s="2"/>
      <c r="B3" s="1" t="s">
        <v>36</v>
      </c>
      <c r="C3" s="2"/>
      <c r="D3" s="2"/>
      <c r="E3" s="2"/>
      <c r="F3" s="2"/>
      <c r="G3" s="2"/>
      <c r="H3" s="2"/>
      <c r="I3" s="2"/>
      <c r="J3" s="2"/>
      <c r="K3" s="2"/>
    </row>
    <row r="4" spans="1:11" ht="15.75" x14ac:dyDescent="0.25">
      <c r="A4" s="2"/>
      <c r="B4" s="1" t="s">
        <v>1</v>
      </c>
      <c r="C4" s="2"/>
      <c r="D4" s="2"/>
      <c r="E4" s="2"/>
      <c r="F4" s="2"/>
      <c r="G4" s="2"/>
      <c r="H4" s="2"/>
      <c r="I4" s="2"/>
      <c r="J4" s="2"/>
      <c r="K4" s="2"/>
    </row>
    <row r="5" spans="1:11" x14ac:dyDescent="0.25">
      <c r="A5" s="3"/>
      <c r="B5" s="31"/>
      <c r="C5" s="3"/>
      <c r="D5" s="3"/>
      <c r="E5" s="3"/>
      <c r="F5" s="3"/>
      <c r="G5" s="3"/>
      <c r="H5" s="3"/>
      <c r="I5" s="3"/>
      <c r="J5" s="3"/>
      <c r="K5" s="3"/>
    </row>
    <row r="6" spans="1:11" ht="15.75" x14ac:dyDescent="0.25">
      <c r="A6" s="4"/>
      <c r="B6" s="5"/>
      <c r="C6" s="5"/>
      <c r="D6" s="2"/>
      <c r="E6" s="5"/>
      <c r="F6" s="6"/>
      <c r="G6" s="7"/>
      <c r="H6" s="7"/>
      <c r="I6" s="5"/>
      <c r="J6" s="5" t="s">
        <v>2</v>
      </c>
      <c r="K6" s="5" t="s">
        <v>2</v>
      </c>
    </row>
    <row r="7" spans="1:11" ht="15.75" x14ac:dyDescent="0.25">
      <c r="A7" s="5"/>
      <c r="B7" s="5" t="s">
        <v>3</v>
      </c>
      <c r="C7" s="5" t="s">
        <v>4</v>
      </c>
      <c r="D7" s="5"/>
      <c r="E7" s="5"/>
      <c r="F7" s="8"/>
      <c r="G7" s="8"/>
      <c r="H7" s="5" t="s">
        <v>5</v>
      </c>
      <c r="I7" s="5" t="s">
        <v>6</v>
      </c>
      <c r="J7" s="5" t="s">
        <v>7</v>
      </c>
      <c r="K7" s="5" t="s">
        <v>7</v>
      </c>
    </row>
    <row r="8" spans="1:11" ht="15.75" x14ac:dyDescent="0.25">
      <c r="A8" s="9" t="s">
        <v>8</v>
      </c>
      <c r="B8" s="5" t="s">
        <v>9</v>
      </c>
      <c r="C8" s="5" t="s">
        <v>10</v>
      </c>
      <c r="D8" s="5" t="s">
        <v>11</v>
      </c>
      <c r="E8" s="5"/>
      <c r="F8" s="8"/>
      <c r="G8" s="8"/>
      <c r="H8" s="5" t="s">
        <v>12</v>
      </c>
      <c r="I8" s="5" t="s">
        <v>13</v>
      </c>
      <c r="J8" s="5" t="s">
        <v>14</v>
      </c>
      <c r="K8" s="5" t="s">
        <v>15</v>
      </c>
    </row>
    <row r="9" spans="1:11" ht="18.75" x14ac:dyDescent="0.25">
      <c r="A9" s="10" t="s">
        <v>16</v>
      </c>
      <c r="B9" s="11" t="s">
        <v>17</v>
      </c>
      <c r="C9" s="11" t="s">
        <v>18</v>
      </c>
      <c r="D9" s="11" t="s">
        <v>19</v>
      </c>
      <c r="E9" s="11"/>
      <c r="F9" s="11" t="s">
        <v>20</v>
      </c>
      <c r="G9" s="11" t="s">
        <v>21</v>
      </c>
      <c r="H9" s="11" t="s">
        <v>22</v>
      </c>
      <c r="I9" s="11" t="s">
        <v>23</v>
      </c>
      <c r="J9" s="11" t="s">
        <v>24</v>
      </c>
      <c r="K9" s="11" t="s">
        <v>24</v>
      </c>
    </row>
    <row r="10" spans="1:11" ht="15.75" x14ac:dyDescent="0.25">
      <c r="A10" s="57" t="s">
        <v>25</v>
      </c>
      <c r="B10" s="57"/>
      <c r="C10" s="57"/>
      <c r="D10" s="57"/>
      <c r="E10" s="57"/>
      <c r="F10" s="57"/>
      <c r="G10" s="57"/>
      <c r="H10" s="57"/>
      <c r="I10" s="57"/>
      <c r="J10" s="57"/>
      <c r="K10" s="57"/>
    </row>
    <row r="11" spans="1:11" ht="15.75" x14ac:dyDescent="0.25">
      <c r="A11" s="12">
        <v>1996</v>
      </c>
      <c r="B11" s="12">
        <v>38</v>
      </c>
      <c r="C11" s="13">
        <v>27.8</v>
      </c>
      <c r="D11" s="14">
        <v>7302813.0199999996</v>
      </c>
      <c r="E11" s="15" t="s">
        <v>26</v>
      </c>
      <c r="F11" s="14">
        <v>3507900.63</v>
      </c>
      <c r="G11" s="16">
        <v>0.23710000000000001</v>
      </c>
      <c r="H11" s="17">
        <v>2.7E-2</v>
      </c>
      <c r="I11" s="18">
        <v>229</v>
      </c>
      <c r="J11" s="14">
        <v>132500.96690308076</v>
      </c>
      <c r="K11" s="19"/>
    </row>
    <row r="12" spans="1:11" ht="18.75" x14ac:dyDescent="0.25">
      <c r="A12" s="12" t="s">
        <v>27</v>
      </c>
      <c r="B12" s="12">
        <v>28</v>
      </c>
      <c r="C12" s="13">
        <v>20.45</v>
      </c>
      <c r="D12" s="14">
        <v>5288624.4800000004</v>
      </c>
      <c r="E12" s="15" t="s">
        <v>26</v>
      </c>
      <c r="F12" s="14">
        <v>1393134.57</v>
      </c>
      <c r="G12" s="16">
        <v>0.12839999999999999</v>
      </c>
      <c r="H12" s="17">
        <v>0.02</v>
      </c>
      <c r="I12" s="18">
        <v>232</v>
      </c>
      <c r="J12" s="14">
        <v>89347.35</v>
      </c>
      <c r="K12" s="19"/>
    </row>
    <row r="13" spans="1:11" ht="15.75" x14ac:dyDescent="0.25">
      <c r="A13" s="12">
        <v>2000</v>
      </c>
      <c r="B13" s="12">
        <v>33</v>
      </c>
      <c r="C13" s="13">
        <v>37.619999999999997</v>
      </c>
      <c r="D13" s="14">
        <v>9535026.0299999993</v>
      </c>
      <c r="E13" s="15" t="s">
        <v>26</v>
      </c>
      <c r="F13" s="14">
        <v>1900677.24</v>
      </c>
      <c r="G13" s="16">
        <v>9.7900000000000001E-2</v>
      </c>
      <c r="H13" s="17">
        <v>3.5000000000000003E-2</v>
      </c>
      <c r="I13" s="18">
        <v>237</v>
      </c>
      <c r="J13" s="14">
        <v>146181.35</v>
      </c>
      <c r="K13" s="19"/>
    </row>
    <row r="14" spans="1:11" ht="18.75" x14ac:dyDescent="0.25">
      <c r="A14" s="12" t="s">
        <v>28</v>
      </c>
      <c r="B14" s="12">
        <v>20</v>
      </c>
      <c r="C14" s="13">
        <v>10.17</v>
      </c>
      <c r="D14" s="14">
        <v>2294907.19</v>
      </c>
      <c r="E14" s="15" t="s">
        <v>26</v>
      </c>
      <c r="F14" s="14">
        <v>910967.22</v>
      </c>
      <c r="G14" s="16">
        <v>0.18970000000000001</v>
      </c>
      <c r="H14" s="17">
        <v>8.0000000000000002E-3</v>
      </c>
      <c r="I14" s="18">
        <v>266</v>
      </c>
      <c r="J14" s="14">
        <v>43367.41</v>
      </c>
      <c r="K14" s="19"/>
    </row>
    <row r="15" spans="1:11" ht="15.75" x14ac:dyDescent="0.25">
      <c r="A15" s="12">
        <v>2004</v>
      </c>
      <c r="B15" s="12">
        <v>31</v>
      </c>
      <c r="C15" s="13">
        <v>77.099999999999994</v>
      </c>
      <c r="D15" s="14">
        <v>17441114.91</v>
      </c>
      <c r="E15" s="15" t="s">
        <v>26</v>
      </c>
      <c r="F15" s="14">
        <v>9355189.8200000003</v>
      </c>
      <c r="G15" s="16">
        <v>0.2626</v>
      </c>
      <c r="H15" s="17">
        <v>6.4000000000000001E-2</v>
      </c>
      <c r="I15" s="18">
        <v>265</v>
      </c>
      <c r="J15" s="14">
        <v>278594.45</v>
      </c>
      <c r="K15" s="19"/>
    </row>
    <row r="16" spans="1:11" ht="15.75" x14ac:dyDescent="0.25">
      <c r="A16" s="12">
        <v>2006</v>
      </c>
      <c r="B16" s="12">
        <v>32</v>
      </c>
      <c r="C16" s="13">
        <v>44.44</v>
      </c>
      <c r="D16" s="14">
        <v>9720639.4000000004</v>
      </c>
      <c r="E16" s="15" t="s">
        <v>26</v>
      </c>
      <c r="F16" s="14">
        <v>4263245.7</v>
      </c>
      <c r="G16" s="16">
        <v>0.215</v>
      </c>
      <c r="H16" s="17">
        <v>3.5999999999999997E-2</v>
      </c>
      <c r="I16" s="18">
        <v>274</v>
      </c>
      <c r="J16" s="14">
        <v>190243</v>
      </c>
      <c r="K16" s="20">
        <f>J16*1/0.83</f>
        <v>229208.43373493978</v>
      </c>
    </row>
    <row r="17" spans="1:11" ht="15.75" x14ac:dyDescent="0.25">
      <c r="A17" s="12">
        <v>2008</v>
      </c>
      <c r="B17" s="12">
        <v>37</v>
      </c>
      <c r="C17" s="13">
        <v>36.46</v>
      </c>
      <c r="D17" s="14">
        <v>7114450.6699999999</v>
      </c>
      <c r="E17" s="15" t="s">
        <v>26</v>
      </c>
      <c r="F17" s="14">
        <v>2180485.54</v>
      </c>
      <c r="G17" s="16">
        <v>0.15110000000000001</v>
      </c>
      <c r="H17" s="17">
        <v>2.5999999999999999E-2</v>
      </c>
      <c r="I17" s="18">
        <v>308</v>
      </c>
      <c r="J17" s="21">
        <v>130480</v>
      </c>
      <c r="K17" s="20">
        <f>J17*1/0.83</f>
        <v>157204.81927710844</v>
      </c>
    </row>
    <row r="18" spans="1:11" ht="15.75" x14ac:dyDescent="0.25">
      <c r="A18" s="12">
        <v>2010</v>
      </c>
      <c r="B18" s="12">
        <v>12</v>
      </c>
      <c r="C18" s="13">
        <v>34.869999999999997</v>
      </c>
      <c r="D18" s="21" t="s">
        <v>29</v>
      </c>
      <c r="E18" s="15"/>
      <c r="F18" s="21" t="s">
        <v>29</v>
      </c>
      <c r="G18" s="16"/>
      <c r="H18" s="17">
        <v>3.2000000000000001E-2</v>
      </c>
      <c r="I18" s="18">
        <v>244</v>
      </c>
      <c r="J18" s="21" t="s">
        <v>29</v>
      </c>
      <c r="K18" s="21" t="s">
        <v>29</v>
      </c>
    </row>
    <row r="19" spans="1:11" ht="15.75" x14ac:dyDescent="0.25">
      <c r="A19" s="12">
        <v>2012</v>
      </c>
      <c r="B19" s="12">
        <v>19</v>
      </c>
      <c r="C19" s="13">
        <v>13.4</v>
      </c>
      <c r="D19" s="22">
        <v>3997740</v>
      </c>
      <c r="E19" s="15" t="s">
        <v>26</v>
      </c>
      <c r="F19" s="14">
        <v>2265460</v>
      </c>
      <c r="G19" s="16">
        <v>0.27</v>
      </c>
      <c r="H19" s="17">
        <v>1.4999999999999999E-2</v>
      </c>
      <c r="I19" s="18">
        <v>201</v>
      </c>
      <c r="J19" s="54">
        <v>57380</v>
      </c>
      <c r="K19" s="20">
        <v>69133</v>
      </c>
    </row>
    <row r="20" spans="1:11" s="46" customFormat="1" ht="15.75" x14ac:dyDescent="0.25">
      <c r="A20" s="41">
        <v>2014</v>
      </c>
      <c r="B20" s="41">
        <v>40</v>
      </c>
      <c r="C20" s="42">
        <v>8.6999999999999993</v>
      </c>
      <c r="D20" s="22">
        <v>2141005</v>
      </c>
      <c r="E20" s="15" t="s">
        <v>26</v>
      </c>
      <c r="F20" s="14">
        <v>510818.39279999997</v>
      </c>
      <c r="G20" s="43">
        <v>0.11795600000000001</v>
      </c>
      <c r="H20" s="44">
        <v>8.0000000000000002E-3</v>
      </c>
      <c r="I20" s="45">
        <v>245</v>
      </c>
      <c r="J20" s="53">
        <v>37617</v>
      </c>
      <c r="K20" s="20">
        <f>J20/0.83</f>
        <v>45321.686746987951</v>
      </c>
    </row>
    <row r="21" spans="1:11" ht="15.75" x14ac:dyDescent="0.25">
      <c r="A21" s="58" t="s">
        <v>30</v>
      </c>
      <c r="B21" s="58"/>
      <c r="C21" s="58"/>
      <c r="D21" s="58"/>
      <c r="E21" s="58"/>
      <c r="F21" s="58"/>
      <c r="G21" s="58"/>
      <c r="H21" s="58"/>
      <c r="I21" s="58"/>
      <c r="J21" s="58"/>
      <c r="K21" s="58"/>
    </row>
    <row r="22" spans="1:11" ht="18.75" x14ac:dyDescent="0.25">
      <c r="A22" s="12" t="s">
        <v>27</v>
      </c>
      <c r="B22" s="12">
        <v>21</v>
      </c>
      <c r="C22" s="13">
        <v>33.86</v>
      </c>
      <c r="D22" s="14">
        <v>6382639.0099999998</v>
      </c>
      <c r="E22" s="15" t="s">
        <v>26</v>
      </c>
      <c r="F22" s="14">
        <v>2851027.78</v>
      </c>
      <c r="G22" s="16">
        <v>0.21410000000000001</v>
      </c>
      <c r="H22" s="17">
        <v>3.7999999999999999E-2</v>
      </c>
      <c r="I22" s="18">
        <v>196</v>
      </c>
      <c r="J22" s="54">
        <v>105131.79</v>
      </c>
      <c r="K22" s="55"/>
    </row>
    <row r="23" spans="1:11" ht="15.75" x14ac:dyDescent="0.25">
      <c r="A23" s="12">
        <v>2000</v>
      </c>
      <c r="B23" s="12">
        <v>20</v>
      </c>
      <c r="C23" s="13">
        <v>94.66</v>
      </c>
      <c r="D23" s="14">
        <v>17900280.170000002</v>
      </c>
      <c r="E23" s="15" t="s">
        <v>26</v>
      </c>
      <c r="F23" s="14">
        <v>7957941.3300000001</v>
      </c>
      <c r="G23" s="16">
        <v>0.21240000000000001</v>
      </c>
      <c r="H23" s="17">
        <v>0.107</v>
      </c>
      <c r="I23" s="18">
        <v>196</v>
      </c>
      <c r="J23" s="54">
        <v>302315.69</v>
      </c>
      <c r="K23" s="55"/>
    </row>
    <row r="24" spans="1:11" ht="18.75" x14ac:dyDescent="0.25">
      <c r="A24" s="12" t="s">
        <v>28</v>
      </c>
      <c r="B24" s="12">
        <v>17</v>
      </c>
      <c r="C24" s="13">
        <v>39.56</v>
      </c>
      <c r="D24" s="14">
        <v>5745859.4199999999</v>
      </c>
      <c r="E24" s="15" t="s">
        <v>26</v>
      </c>
      <c r="F24" s="14">
        <v>2428439.12</v>
      </c>
      <c r="G24" s="16">
        <v>0.19939999999999999</v>
      </c>
      <c r="H24" s="17">
        <v>3.4000000000000002E-2</v>
      </c>
      <c r="I24" s="18">
        <v>255</v>
      </c>
      <c r="J24" s="54">
        <v>105645.78</v>
      </c>
      <c r="K24" s="55"/>
    </row>
    <row r="25" spans="1:11" ht="15.75" x14ac:dyDescent="0.25">
      <c r="A25" s="12">
        <v>2004</v>
      </c>
      <c r="B25" s="12">
        <v>25</v>
      </c>
      <c r="C25" s="13">
        <v>84.78</v>
      </c>
      <c r="D25" s="14">
        <v>14502510.82</v>
      </c>
      <c r="E25" s="15" t="s">
        <v>26</v>
      </c>
      <c r="F25" s="14">
        <v>5102275.91</v>
      </c>
      <c r="G25" s="16">
        <v>0.17050000000000001</v>
      </c>
      <c r="H25" s="17">
        <v>8.6999999999999994E-2</v>
      </c>
      <c r="I25" s="18">
        <v>216</v>
      </c>
      <c r="J25" s="54">
        <v>235273.67</v>
      </c>
      <c r="K25" s="55"/>
    </row>
    <row r="26" spans="1:11" ht="15.75" x14ac:dyDescent="0.25">
      <c r="A26" s="12">
        <v>2006</v>
      </c>
      <c r="B26" s="12">
        <v>20</v>
      </c>
      <c r="C26" s="13">
        <v>60.98</v>
      </c>
      <c r="D26" s="14">
        <v>10113094.4</v>
      </c>
      <c r="E26" s="15" t="s">
        <v>26</v>
      </c>
      <c r="F26" s="14">
        <v>4648662.03</v>
      </c>
      <c r="G26" s="16">
        <v>0.21959999999999999</v>
      </c>
      <c r="H26" s="17">
        <v>6.0999999999999999E-2</v>
      </c>
      <c r="I26" s="18">
        <v>223</v>
      </c>
      <c r="J26" s="54">
        <v>167261.98000000001</v>
      </c>
      <c r="K26" s="56">
        <f t="shared" ref="K26:K28" si="0">J26*1/0.83</f>
        <v>201520.45783132533</v>
      </c>
    </row>
    <row r="27" spans="1:11" ht="15.75" x14ac:dyDescent="0.25">
      <c r="A27" s="12">
        <v>2008</v>
      </c>
      <c r="B27" s="12">
        <v>10</v>
      </c>
      <c r="C27" s="13">
        <v>19.72</v>
      </c>
      <c r="D27" s="14">
        <v>3934443.54</v>
      </c>
      <c r="E27" s="15" t="s">
        <v>26</v>
      </c>
      <c r="F27" s="14">
        <v>2811818.22</v>
      </c>
      <c r="G27" s="16">
        <v>0.31590000000000001</v>
      </c>
      <c r="H27" s="17">
        <v>2.4E-2</v>
      </c>
      <c r="I27" s="18">
        <v>185</v>
      </c>
      <c r="J27" s="54">
        <v>34843</v>
      </c>
      <c r="K27" s="56">
        <f t="shared" si="0"/>
        <v>41979.51807228916</v>
      </c>
    </row>
    <row r="28" spans="1:11" ht="15.75" x14ac:dyDescent="0.25">
      <c r="A28" s="23">
        <v>2010</v>
      </c>
      <c r="B28" s="23">
        <v>26</v>
      </c>
      <c r="C28" s="24">
        <v>9.07</v>
      </c>
      <c r="D28" s="25">
        <v>2025381.64</v>
      </c>
      <c r="E28" s="26" t="s">
        <v>26</v>
      </c>
      <c r="F28" s="25">
        <v>745216.07</v>
      </c>
      <c r="G28" s="27">
        <v>0.1787</v>
      </c>
      <c r="H28" s="51">
        <v>1.2E-2</v>
      </c>
      <c r="I28" s="28">
        <v>166</v>
      </c>
      <c r="J28" s="53">
        <v>23929.17</v>
      </c>
      <c r="K28" s="56">
        <f t="shared" si="0"/>
        <v>28830.325301204819</v>
      </c>
    </row>
    <row r="29" spans="1:11" ht="15.75" x14ac:dyDescent="0.25">
      <c r="A29" s="23">
        <v>2012</v>
      </c>
      <c r="B29" s="23">
        <v>10</v>
      </c>
      <c r="C29" s="24">
        <v>8.3000000000000007</v>
      </c>
      <c r="D29" s="22">
        <v>2830766</v>
      </c>
      <c r="E29" s="26" t="s">
        <v>26</v>
      </c>
      <c r="F29" s="14">
        <v>2069955</v>
      </c>
      <c r="G29" s="27">
        <v>0.32</v>
      </c>
      <c r="H29" s="51">
        <v>1.7000000000000001E-2</v>
      </c>
      <c r="I29" s="28">
        <v>108</v>
      </c>
      <c r="J29" s="54">
        <v>22116</v>
      </c>
      <c r="K29" s="56">
        <v>26646</v>
      </c>
    </row>
    <row r="30" spans="1:11" s="46" customFormat="1" ht="15.75" x14ac:dyDescent="0.25">
      <c r="A30" s="47">
        <v>2014</v>
      </c>
      <c r="B30" s="47">
        <v>26</v>
      </c>
      <c r="C30" s="48">
        <v>16.8</v>
      </c>
      <c r="D30" s="22">
        <v>5063971</v>
      </c>
      <c r="E30" s="15" t="s">
        <v>26</v>
      </c>
      <c r="F30" s="25">
        <v>2429406.7429999998</v>
      </c>
      <c r="G30" s="49">
        <v>0.23293700000000001</v>
      </c>
      <c r="H30" s="52">
        <v>0.03</v>
      </c>
      <c r="I30" s="50">
        <v>122</v>
      </c>
      <c r="J30" s="53">
        <v>40445.67</v>
      </c>
      <c r="K30" s="56">
        <f>J30/0.83</f>
        <v>48729.722891566264</v>
      </c>
    </row>
    <row r="31" spans="1:11" ht="15.75" x14ac:dyDescent="0.25">
      <c r="A31" s="32"/>
      <c r="B31" s="32"/>
      <c r="C31" s="33"/>
      <c r="D31" s="34"/>
      <c r="E31" s="35"/>
      <c r="F31" s="36"/>
      <c r="G31" s="37"/>
      <c r="H31" s="37"/>
      <c r="I31" s="38"/>
      <c r="J31" s="39"/>
      <c r="K31" s="40"/>
    </row>
    <row r="32" spans="1:11" ht="16.5" x14ac:dyDescent="0.25">
      <c r="A32" s="29" t="s">
        <v>31</v>
      </c>
      <c r="B32" s="29"/>
      <c r="C32" s="29"/>
      <c r="D32" s="29"/>
      <c r="E32" s="29"/>
      <c r="F32" s="29"/>
      <c r="G32" s="29"/>
      <c r="H32" s="29"/>
      <c r="I32" s="29"/>
      <c r="J32" s="29"/>
      <c r="K32" s="29"/>
    </row>
    <row r="33" spans="1:11" x14ac:dyDescent="0.25">
      <c r="A33" s="29" t="s">
        <v>32</v>
      </c>
      <c r="B33" s="29"/>
      <c r="C33" s="29"/>
      <c r="D33" s="29"/>
      <c r="E33" s="29"/>
      <c r="F33" s="29"/>
      <c r="G33" s="29"/>
      <c r="H33" s="29"/>
      <c r="I33" s="29"/>
      <c r="J33" s="29"/>
      <c r="K33" s="29"/>
    </row>
    <row r="34" spans="1:11" ht="16.5" x14ac:dyDescent="0.25">
      <c r="A34" s="29" t="s">
        <v>33</v>
      </c>
      <c r="B34" s="2"/>
      <c r="C34" s="2"/>
      <c r="D34" s="2"/>
      <c r="E34" s="2"/>
      <c r="F34" s="2"/>
      <c r="G34" s="2"/>
      <c r="H34" s="2"/>
      <c r="I34" s="2"/>
      <c r="J34" s="2"/>
      <c r="K34" s="2"/>
    </row>
    <row r="35" spans="1:11" x14ac:dyDescent="0.25">
      <c r="A35" s="30" t="s">
        <v>37</v>
      </c>
      <c r="B35" s="2"/>
      <c r="C35" s="2"/>
      <c r="D35" s="2"/>
      <c r="E35" s="2"/>
      <c r="F35" s="2"/>
      <c r="G35" s="2"/>
      <c r="H35" s="2"/>
      <c r="I35" s="2"/>
      <c r="J35" s="2"/>
      <c r="K35" s="2"/>
    </row>
  </sheetData>
  <mergeCells count="2">
    <mergeCell ref="A10:K10"/>
    <mergeCell ref="A21:K21"/>
  </mergeCells>
  <pageMargins left="0.7" right="0.7" top="0.75" bottom="0.75" header="0.3" footer="0.3"/>
  <pageSetup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E32" sqref="E32"/>
    </sheetView>
  </sheetViews>
  <sheetFormatPr defaultRowHeight="15" x14ac:dyDescent="0.25"/>
  <sheetData>
    <row r="1" spans="1:2" x14ac:dyDescent="0.25">
      <c r="A1">
        <v>140917</v>
      </c>
      <c r="B1" t="s">
        <v>38</v>
      </c>
    </row>
    <row r="2" spans="1:2" x14ac:dyDescent="0.25">
      <c r="A2">
        <v>150123</v>
      </c>
      <c r="B2" t="s">
        <v>39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Kayak_2015_150123</vt:lpstr>
      <vt:lpstr>metadata</vt:lpstr>
      <vt:lpstr>Kayak_2015_150123!Print_Area</vt:lpstr>
    </vt:vector>
  </TitlesOfParts>
  <Company>Alaska Dept of Fish and Game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Mumm, Joshua D (DFG)</dc:creator>
  <cp:lastModifiedBy>Mumm, Joshua D (DFG)</cp:lastModifiedBy>
  <dcterms:created xsi:type="dcterms:W3CDTF">2014-05-29T01:50:18Z</dcterms:created>
  <dcterms:modified xsi:type="dcterms:W3CDTF">2015-01-24T00:20:10Z</dcterms:modified>
</cp:coreProperties>
</file>