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525" yWindow="-15" windowWidth="11700" windowHeight="13845"/>
  </bookViews>
  <sheets>
    <sheet name="D01_850_AbundAndBM" sheetId="1" r:id="rId1"/>
    <sheet name="meta" sheetId="2" r:id="rId2"/>
  </sheets>
  <externalReferences>
    <externalReference r:id="rId3"/>
  </externalReferences>
  <definedNames>
    <definedName name="__123Graph_A" hidden="1">'[1]Cohort an &amp; recrtuitment'!$V$4:$V$4</definedName>
    <definedName name="__123Graph_B" hidden="1">'[1]Cohort an &amp; recrtuitment'!$W$4:$W$18</definedName>
    <definedName name="__123Graph_C" hidden="1">'[1]Cohort an &amp; recrtuitment'!#REF!</definedName>
    <definedName name="__123Graph_D" hidden="1">'[1]Cohort an &amp; recrtuitment'!$Z$4:$Z$18</definedName>
    <definedName name="__123Graph_X" hidden="1">'[1]Cohort an &amp; recrtuitment'!$U$4:$U$18</definedName>
  </definedNames>
  <calcPr calcId="145621"/>
</workbook>
</file>

<file path=xl/calcChain.xml><?xml version="1.0" encoding="utf-8"?>
<calcChain xmlns="http://schemas.openxmlformats.org/spreadsheetml/2006/main">
  <c r="K18" i="1" l="1"/>
  <c r="K19" i="1"/>
  <c r="K20" i="1"/>
  <c r="K26" i="1"/>
  <c r="K27" i="1"/>
  <c r="K25" i="1"/>
  <c r="K17" i="1"/>
</calcChain>
</file>

<file path=xl/sharedStrings.xml><?xml version="1.0" encoding="utf-8"?>
<sst xmlns="http://schemas.openxmlformats.org/spreadsheetml/2006/main" count="63" uniqueCount="37">
  <si>
    <t>Table 1.</t>
  </si>
  <si>
    <t xml:space="preserve"> inches inside diameter, and lined with 1.5 inch stretch 24 thread nylon mesh.</t>
  </si>
  <si>
    <t>Estimated</t>
  </si>
  <si>
    <t>Number</t>
  </si>
  <si>
    <t xml:space="preserve">Mean </t>
  </si>
  <si>
    <t>Scallop</t>
  </si>
  <si>
    <t>Average</t>
  </si>
  <si>
    <t>biomass</t>
  </si>
  <si>
    <t>Survey</t>
  </si>
  <si>
    <t>stations</t>
  </si>
  <si>
    <t>catch</t>
  </si>
  <si>
    <t xml:space="preserve">Estimated </t>
  </si>
  <si>
    <t>density</t>
  </si>
  <si>
    <t>weight</t>
  </si>
  <si>
    <t>q =1.0</t>
  </si>
  <si>
    <t>q =0.83</t>
  </si>
  <si>
    <t>Year</t>
  </si>
  <si>
    <t>sampled</t>
  </si>
  <si>
    <t>kg/nm</t>
  </si>
  <si>
    <t>abundance</t>
  </si>
  <si>
    <t>95% CI</t>
  </si>
  <si>
    <t>CV</t>
  </si>
  <si>
    <r>
      <t>(scal/m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)</t>
    </r>
  </si>
  <si>
    <t xml:space="preserve">      (g/scal)</t>
  </si>
  <si>
    <t>(kg meat)</t>
  </si>
  <si>
    <t>North Bed</t>
  </si>
  <si>
    <t>+</t>
  </si>
  <si>
    <t>South Bed</t>
  </si>
  <si>
    <r>
      <t>using a standardized area of 90.2 nm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 xml:space="preserve"> North Bed and 60.0 nm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 xml:space="preserve"> South Bed.</t>
    </r>
  </si>
  <si>
    <t xml:space="preserve">The dredge was 8 feet wide and weighed ~1600 pounds, ring size 4 </t>
  </si>
  <si>
    <t>Data summary and estimates for weathervane scallops in Kamishak bay, 1996-2015.</t>
  </si>
  <si>
    <t>-</t>
  </si>
  <si>
    <t xml:space="preserve">date </t>
  </si>
  <si>
    <t>who</t>
  </si>
  <si>
    <t>what</t>
  </si>
  <si>
    <t>jm</t>
  </si>
  <si>
    <r>
      <t>original sheet from RG SS (</t>
    </r>
    <r>
      <rPr>
        <i/>
        <sz val="11"/>
        <color theme="1"/>
        <rFont val="Calibri"/>
        <family val="2"/>
        <scheme val="minor"/>
      </rPr>
      <t>K:\RESEARCH\2015_Survey_Data\D01\dataEntryExcel\2015 Kamishak GHL_Working_jmEdit150612.xlsx</t>
    </r>
    <r>
      <rPr>
        <sz val="11"/>
        <color theme="1"/>
        <rFont val="Calibri"/>
        <family val="2"/>
        <scheme val="minor"/>
      </rPr>
      <t xml:space="preserve">).  All visble rounded values checked to match DB.   Mstly minor cahnges to avg scal wts.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</si>
</sst>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vertAlign val="superscript"/>
      <sz val="12"/>
      <name val="Times New Roman"/>
      <family val="1"/>
    </font>
    <font>
      <sz val="10"/>
      <name val="Arial"/>
      <family val="2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name val="Times New Roman"/>
      <family val="1"/>
    </font>
    <font>
      <sz val="10"/>
      <name val="Courier New"/>
      <family val="3"/>
    </font>
    <font>
      <sz val="9"/>
      <name val="Arial"/>
      <family val="2"/>
    </font>
    <font>
      <sz val="10"/>
      <name val="MS Sans Serif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2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" fontId="18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" fontId="18" fillId="0" borderId="0" applyFont="0" applyFill="0" applyBorder="0" applyAlignment="0" applyProtection="0">
      <alignment vertical="top"/>
    </xf>
    <xf numFmtId="43" fontId="1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6" fillId="0" borderId="4" applyNumberFormat="0" applyFill="0" applyAlignment="0" applyProtection="0"/>
    <xf numFmtId="0" fontId="18" fillId="0" borderId="0">
      <alignment vertical="top"/>
    </xf>
    <xf numFmtId="0" fontId="18" fillId="0" borderId="0">
      <alignment vertical="top"/>
    </xf>
    <xf numFmtId="0" fontId="12" fillId="0" borderId="0"/>
    <xf numFmtId="0" fontId="18" fillId="0" borderId="0">
      <alignment vertical="top"/>
    </xf>
    <xf numFmtId="0" fontId="18" fillId="0" borderId="0">
      <alignment vertical="top"/>
    </xf>
    <xf numFmtId="0" fontId="1" fillId="0" borderId="0"/>
    <xf numFmtId="0" fontId="1" fillId="0" borderId="0"/>
    <xf numFmtId="0" fontId="18" fillId="0" borderId="0">
      <alignment vertical="top"/>
    </xf>
    <xf numFmtId="0" fontId="18" fillId="0" borderId="0">
      <alignment vertical="top"/>
    </xf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6" fillId="0" borderId="0"/>
    <xf numFmtId="0" fontId="1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6" fillId="0" borderId="0"/>
    <xf numFmtId="0" fontId="16" fillId="0" borderId="0"/>
    <xf numFmtId="0" fontId="1" fillId="0" borderId="0"/>
    <xf numFmtId="0" fontId="18" fillId="0" borderId="0"/>
    <xf numFmtId="0" fontId="12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8" fillId="0" borderId="0">
      <alignment vertical="top"/>
    </xf>
    <xf numFmtId="0" fontId="12" fillId="0" borderId="0"/>
    <xf numFmtId="0" fontId="18" fillId="0" borderId="0"/>
    <xf numFmtId="0" fontId="18" fillId="0" borderId="0"/>
    <xf numFmtId="0" fontId="12" fillId="0" borderId="0"/>
    <xf numFmtId="0" fontId="18" fillId="0" borderId="0"/>
    <xf numFmtId="0" fontId="10" fillId="0" borderId="0"/>
    <xf numFmtId="0" fontId="1" fillId="0" borderId="0"/>
    <xf numFmtId="0" fontId="12" fillId="0" borderId="0"/>
    <xf numFmtId="0" fontId="10" fillId="0" borderId="0"/>
    <xf numFmtId="0" fontId="18" fillId="0" borderId="0">
      <alignment vertical="top"/>
    </xf>
    <xf numFmtId="0" fontId="18" fillId="0" borderId="0">
      <alignment vertical="top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>
      <alignment vertical="top"/>
    </xf>
    <xf numFmtId="0" fontId="12" fillId="0" borderId="0"/>
    <xf numFmtId="0" fontId="18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8" fillId="0" borderId="0">
      <alignment vertical="top"/>
    </xf>
    <xf numFmtId="0" fontId="12" fillId="0" borderId="0"/>
    <xf numFmtId="0" fontId="12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6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>
      <alignment vertical="top"/>
    </xf>
    <xf numFmtId="0" fontId="18" fillId="0" borderId="0">
      <alignment vertical="top"/>
    </xf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8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/>
    <xf numFmtId="0" fontId="18" fillId="0" borderId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8" fillId="0" borderId="0" applyFont="0" applyFill="0" applyBorder="0" applyAlignment="0" applyProtection="0">
      <alignment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8" fillId="0" borderId="0" applyFont="0" applyFill="0" applyBorder="0" applyAlignment="0" applyProtection="0">
      <alignment vertical="top"/>
    </xf>
    <xf numFmtId="9" fontId="18" fillId="0" borderId="0" applyFont="0" applyFill="0" applyBorder="0" applyAlignment="0" applyProtection="0">
      <alignment vertical="top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10" fillId="15" borderId="0" xfId="0" applyFont="1" applyFill="1"/>
    <xf numFmtId="0" fontId="0" fillId="15" borderId="0" xfId="0" applyFill="1"/>
    <xf numFmtId="0" fontId="0" fillId="15" borderId="7" xfId="0" applyFill="1" applyBorder="1"/>
    <xf numFmtId="0" fontId="10" fillId="15" borderId="0" xfId="3" applyFont="1" applyFill="1"/>
    <xf numFmtId="0" fontId="10" fillId="15" borderId="0" xfId="3" applyFont="1" applyFill="1" applyAlignment="1">
      <alignment horizontal="right"/>
    </xf>
    <xf numFmtId="9" fontId="10" fillId="15" borderId="0" xfId="3" applyNumberFormat="1" applyFont="1" applyFill="1" applyAlignment="1">
      <alignment horizontal="left"/>
    </xf>
    <xf numFmtId="9" fontId="10" fillId="15" borderId="0" xfId="3" applyNumberFormat="1" applyFont="1" applyFill="1" applyAlignment="1">
      <alignment horizontal="center"/>
    </xf>
    <xf numFmtId="0" fontId="10" fillId="15" borderId="0" xfId="3" applyFont="1" applyFill="1" applyAlignment="1">
      <alignment horizontal="center"/>
    </xf>
    <xf numFmtId="0" fontId="10" fillId="15" borderId="0" xfId="3" applyFont="1" applyFill="1" applyAlignment="1">
      <alignment horizontal="left"/>
    </xf>
    <xf numFmtId="0" fontId="10" fillId="15" borderId="7" xfId="3" applyFont="1" applyFill="1" applyBorder="1" applyAlignment="1">
      <alignment horizontal="center"/>
    </xf>
    <xf numFmtId="0" fontId="10" fillId="15" borderId="7" xfId="3" applyFont="1" applyFill="1" applyBorder="1" applyAlignment="1">
      <alignment horizontal="right"/>
    </xf>
    <xf numFmtId="0" fontId="14" fillId="15" borderId="0" xfId="0" applyFont="1" applyFill="1"/>
    <xf numFmtId="0" fontId="14" fillId="15" borderId="0" xfId="0" applyFont="1" applyFill="1" applyAlignment="1">
      <alignment horizontal="center"/>
    </xf>
    <xf numFmtId="164" fontId="14" fillId="15" borderId="0" xfId="0" applyNumberFormat="1" applyFont="1" applyFill="1" applyAlignment="1">
      <alignment horizontal="center"/>
    </xf>
    <xf numFmtId="165" fontId="14" fillId="15" borderId="0" xfId="1" applyNumberFormat="1" applyFont="1" applyFill="1"/>
    <xf numFmtId="0" fontId="15" fillId="15" borderId="0" xfId="3" quotePrefix="1" applyFont="1" applyFill="1"/>
    <xf numFmtId="2" fontId="14" fillId="15" borderId="0" xfId="0" applyNumberFormat="1" applyFont="1" applyFill="1"/>
    <xf numFmtId="1" fontId="14" fillId="15" borderId="0" xfId="0" applyNumberFormat="1" applyFont="1" applyFill="1"/>
    <xf numFmtId="165" fontId="14" fillId="15" borderId="0" xfId="1" applyNumberFormat="1" applyFont="1" applyFill="1" applyAlignment="1"/>
    <xf numFmtId="3" fontId="14" fillId="15" borderId="0" xfId="0" applyNumberFormat="1" applyFont="1" applyFill="1"/>
    <xf numFmtId="1" fontId="10" fillId="15" borderId="0" xfId="0" applyNumberFormat="1" applyFont="1" applyFill="1"/>
    <xf numFmtId="165" fontId="10" fillId="15" borderId="0" xfId="1" applyNumberFormat="1" applyFont="1" applyFill="1" applyBorder="1"/>
    <xf numFmtId="2" fontId="10" fillId="15" borderId="0" xfId="2" applyNumberFormat="1" applyFont="1" applyFill="1" applyBorder="1"/>
    <xf numFmtId="165" fontId="14" fillId="15" borderId="0" xfId="1" applyNumberFormat="1" applyFont="1" applyFill="1" applyAlignment="1">
      <alignment horizontal="right"/>
    </xf>
    <xf numFmtId="1" fontId="10" fillId="15" borderId="0" xfId="0" applyNumberFormat="1" applyFont="1" applyFill="1" applyBorder="1"/>
    <xf numFmtId="0" fontId="14" fillId="15" borderId="0" xfId="0" applyFont="1" applyFill="1" applyBorder="1" applyAlignment="1">
      <alignment horizontal="center"/>
    </xf>
    <xf numFmtId="0" fontId="15" fillId="15" borderId="0" xfId="3" quotePrefix="1" applyFont="1" applyFill="1" applyBorder="1"/>
    <xf numFmtId="2" fontId="10" fillId="15" borderId="0" xfId="0" applyNumberFormat="1" applyFont="1" applyFill="1" applyBorder="1"/>
    <xf numFmtId="0" fontId="15" fillId="15" borderId="7" xfId="3" quotePrefix="1" applyFont="1" applyFill="1" applyBorder="1"/>
    <xf numFmtId="0" fontId="14" fillId="0" borderId="0" xfId="0" applyFont="1" applyAlignment="1">
      <alignment horizontal="center"/>
    </xf>
    <xf numFmtId="164" fontId="14" fillId="0" borderId="0" xfId="0" applyNumberFormat="1" applyFont="1" applyAlignment="1">
      <alignment horizontal="center"/>
    </xf>
    <xf numFmtId="3" fontId="14" fillId="0" borderId="0" xfId="0" applyNumberFormat="1" applyFont="1"/>
    <xf numFmtId="0" fontId="15" fillId="0" borderId="0" xfId="3" quotePrefix="1" applyFont="1"/>
    <xf numFmtId="2" fontId="14" fillId="0" borderId="0" xfId="0" applyNumberFormat="1" applyFont="1" applyAlignment="1">
      <alignment horizontal="center"/>
    </xf>
    <xf numFmtId="2" fontId="14" fillId="0" borderId="0" xfId="0" applyNumberFormat="1" applyFont="1"/>
    <xf numFmtId="1" fontId="14" fillId="0" borderId="0" xfId="0" applyNumberFormat="1" applyFont="1"/>
    <xf numFmtId="0" fontId="14" fillId="0" borderId="0" xfId="0" applyFont="1"/>
    <xf numFmtId="2" fontId="14" fillId="15" borderId="0" xfId="0" applyNumberFormat="1" applyFont="1" applyFill="1" applyBorder="1"/>
    <xf numFmtId="0" fontId="14" fillId="15" borderId="7" xfId="0" applyFont="1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13" fillId="15" borderId="8" xfId="0" applyFont="1" applyFill="1" applyBorder="1" applyAlignment="1">
      <alignment horizontal="center"/>
    </xf>
    <xf numFmtId="0" fontId="13" fillId="15" borderId="0" xfId="0" applyFont="1" applyFill="1" applyAlignment="1">
      <alignment horizontal="center"/>
    </xf>
  </cellXfs>
  <cellStyles count="228">
    <cellStyle name="20% - Accent1 2" xfId="4"/>
    <cellStyle name="20% - Accent1 2 2" xfId="5"/>
    <cellStyle name="20% - Accent1 2 2 2" xfId="6"/>
    <cellStyle name="20% - Accent1 2 3" xfId="7"/>
    <cellStyle name="20% - Accent2 2" xfId="8"/>
    <cellStyle name="20% - Accent2 2 2" xfId="9"/>
    <cellStyle name="20% - Accent2 2 2 2" xfId="10"/>
    <cellStyle name="20% - Accent2 2 3" xfId="11"/>
    <cellStyle name="20% - Accent3 2" xfId="12"/>
    <cellStyle name="20% - Accent3 2 2" xfId="13"/>
    <cellStyle name="20% - Accent3 2 2 2" xfId="14"/>
    <cellStyle name="20% - Accent3 2 3" xfId="15"/>
    <cellStyle name="20% - Accent4 2" xfId="16"/>
    <cellStyle name="20% - Accent4 2 2" xfId="17"/>
    <cellStyle name="20% - Accent4 2 2 2" xfId="18"/>
    <cellStyle name="20% - Accent4 2 3" xfId="19"/>
    <cellStyle name="20% - Accent5 2" xfId="20"/>
    <cellStyle name="20% - Accent5 2 2" xfId="21"/>
    <cellStyle name="20% - Accent5 2 2 2" xfId="22"/>
    <cellStyle name="20% - Accent5 2 3" xfId="23"/>
    <cellStyle name="20% - Accent6 2" xfId="24"/>
    <cellStyle name="20% - Accent6 2 2" xfId="25"/>
    <cellStyle name="20% - Accent6 2 2 2" xfId="26"/>
    <cellStyle name="20% - Accent6 2 3" xfId="27"/>
    <cellStyle name="40% - Accent1 2" xfId="28"/>
    <cellStyle name="40% - Accent1 2 2" xfId="29"/>
    <cellStyle name="40% - Accent1 2 2 2" xfId="30"/>
    <cellStyle name="40% - Accent1 2 3" xfId="31"/>
    <cellStyle name="40% - Accent2 2" xfId="32"/>
    <cellStyle name="40% - Accent2 2 2" xfId="33"/>
    <cellStyle name="40% - Accent2 2 2 2" xfId="34"/>
    <cellStyle name="40% - Accent2 2 3" xfId="35"/>
    <cellStyle name="40% - Accent3 2" xfId="36"/>
    <cellStyle name="40% - Accent3 2 2" xfId="37"/>
    <cellStyle name="40% - Accent3 2 2 2" xfId="38"/>
    <cellStyle name="40% - Accent3 2 3" xfId="39"/>
    <cellStyle name="40% - Accent4 2" xfId="40"/>
    <cellStyle name="40% - Accent4 2 2" xfId="41"/>
    <cellStyle name="40% - Accent4 2 2 2" xfId="42"/>
    <cellStyle name="40% - Accent4 2 3" xfId="43"/>
    <cellStyle name="40% - Accent5 2" xfId="44"/>
    <cellStyle name="40% - Accent5 2 2" xfId="45"/>
    <cellStyle name="40% - Accent5 2 2 2" xfId="46"/>
    <cellStyle name="40% - Accent5 2 3" xfId="47"/>
    <cellStyle name="40% - Accent6 2" xfId="48"/>
    <cellStyle name="40% - Accent6 2 2" xfId="49"/>
    <cellStyle name="40% - Accent6 2 2 2" xfId="50"/>
    <cellStyle name="40% - Accent6 2 3" xfId="51"/>
    <cellStyle name="Comma" xfId="1" builtinId="3"/>
    <cellStyle name="Comma 10" xfId="52"/>
    <cellStyle name="Comma 10 2" xfId="53"/>
    <cellStyle name="Comma 2" xfId="54"/>
    <cellStyle name="Comma 2 2" xfId="55"/>
    <cellStyle name="Comma 2 2 2" xfId="56"/>
    <cellStyle name="Comma 3" xfId="57"/>
    <cellStyle name="Comma 3 2" xfId="58"/>
    <cellStyle name="Comma 3 3" xfId="59"/>
    <cellStyle name="Comma 4" xfId="60"/>
    <cellStyle name="Comma 4 2" xfId="61"/>
    <cellStyle name="Comma 4 3" xfId="62"/>
    <cellStyle name="Comma 4 4" xfId="63"/>
    <cellStyle name="Comma 5" xfId="64"/>
    <cellStyle name="Comma 6" xfId="65"/>
    <cellStyle name="Comma 6 2" xfId="66"/>
    <cellStyle name="Comma 7" xfId="67"/>
    <cellStyle name="Comma 8" xfId="68"/>
    <cellStyle name="Comma 9" xfId="69"/>
    <cellStyle name="Comma 9 2" xfId="70"/>
    <cellStyle name="Comma 9 3" xfId="71"/>
    <cellStyle name="Explanatory Text 2" xfId="72"/>
    <cellStyle name="Heading 1 2" xfId="73"/>
    <cellStyle name="Heading 2 2" xfId="74"/>
    <cellStyle name="Heading 3 2" xfId="75"/>
    <cellStyle name="Heading 4 2" xfId="76"/>
    <cellStyle name="Hyperlink 2" xfId="77"/>
    <cellStyle name="Hyperlink 3" xfId="78"/>
    <cellStyle name="Linked Cell 2" xfId="79"/>
    <cellStyle name="Normal" xfId="0" builtinId="0"/>
    <cellStyle name="Normal 10" xfId="80"/>
    <cellStyle name="Normal 10 2" xfId="81"/>
    <cellStyle name="Normal 10 3" xfId="82"/>
    <cellStyle name="Normal 11" xfId="83"/>
    <cellStyle name="Normal 11 2" xfId="84"/>
    <cellStyle name="Normal 11 2 2" xfId="85"/>
    <cellStyle name="Normal 11 3" xfId="86"/>
    <cellStyle name="Normal 12" xfId="87"/>
    <cellStyle name="Normal 12 2" xfId="88"/>
    <cellStyle name="Normal 12 3" xfId="89"/>
    <cellStyle name="Normal 13" xfId="90"/>
    <cellStyle name="Normal 14" xfId="91"/>
    <cellStyle name="Normal 14 2" xfId="92"/>
    <cellStyle name="Normal 15" xfId="93"/>
    <cellStyle name="Normal 15 2" xfId="94"/>
    <cellStyle name="Normal 15 3" xfId="95"/>
    <cellStyle name="Normal 15 3 2" xfId="96"/>
    <cellStyle name="Normal 16" xfId="97"/>
    <cellStyle name="Normal 16 2" xfId="98"/>
    <cellStyle name="Normal 17" xfId="99"/>
    <cellStyle name="Normal 18" xfId="100"/>
    <cellStyle name="Normal 19" xfId="101"/>
    <cellStyle name="Normal 2" xfId="3"/>
    <cellStyle name="Normal 2 2" xfId="102"/>
    <cellStyle name="Normal 2 2 2" xfId="103"/>
    <cellStyle name="Normal 2 2 3" xfId="104"/>
    <cellStyle name="Normal 2 2 4" xfId="105"/>
    <cellStyle name="Normal 2 2 5" xfId="106"/>
    <cellStyle name="Normal 2 3" xfId="107"/>
    <cellStyle name="Normal 2 3 2" xfId="108"/>
    <cellStyle name="Normal 2 3 2 2" xfId="109"/>
    <cellStyle name="Normal 2 3 3" xfId="110"/>
    <cellStyle name="Normal 2 4" xfId="111"/>
    <cellStyle name="Normal 2 5" xfId="112"/>
    <cellStyle name="Normal 2 5 2" xfId="113"/>
    <cellStyle name="Normal 2 5 3" xfId="114"/>
    <cellStyle name="Normal 2 6" xfId="115"/>
    <cellStyle name="Normal 20" xfId="116"/>
    <cellStyle name="Normal 21" xfId="117"/>
    <cellStyle name="Normal 22" xfId="118"/>
    <cellStyle name="Normal 22 2" xfId="119"/>
    <cellStyle name="Normal 23" xfId="120"/>
    <cellStyle name="Normal 23 2" xfId="121"/>
    <cellStyle name="Normal 24" xfId="122"/>
    <cellStyle name="Normal 24 2" xfId="123"/>
    <cellStyle name="Normal 25" xfId="124"/>
    <cellStyle name="Normal 25 2" xfId="125"/>
    <cellStyle name="Normal 3" xfId="126"/>
    <cellStyle name="Normal 3 2" xfId="127"/>
    <cellStyle name="Normal 3 2 2" xfId="128"/>
    <cellStyle name="Normal 3 2 3" xfId="129"/>
    <cellStyle name="Normal 3 3" xfId="130"/>
    <cellStyle name="Normal 3 3 2" xfId="131"/>
    <cellStyle name="Normal 3 4" xfId="132"/>
    <cellStyle name="Normal 3 4 2" xfId="133"/>
    <cellStyle name="Normal 3 4 3" xfId="134"/>
    <cellStyle name="Normal 3 5" xfId="135"/>
    <cellStyle name="Normal 3 5 2" xfId="136"/>
    <cellStyle name="Normal 3 6" xfId="137"/>
    <cellStyle name="Normal 3 6 2" xfId="138"/>
    <cellStyle name="Normal 3 7" xfId="139"/>
    <cellStyle name="Normal 4" xfId="140"/>
    <cellStyle name="Normal 4 2" xfId="141"/>
    <cellStyle name="Normal 4 2 2" xfId="142"/>
    <cellStyle name="Normal 4 2 3" xfId="143"/>
    <cellStyle name="Normal 4 2 3 2" xfId="144"/>
    <cellStyle name="Normal 4 2 4" xfId="145"/>
    <cellStyle name="Normal 4 2 5" xfId="146"/>
    <cellStyle name="Normal 4 2 6" xfId="147"/>
    <cellStyle name="Normal 4 3" xfId="148"/>
    <cellStyle name="Normal 4 4" xfId="149"/>
    <cellStyle name="Normal 4 4 2" xfId="150"/>
    <cellStyle name="Normal 4 4 3" xfId="151"/>
    <cellStyle name="Normal 4 5" xfId="152"/>
    <cellStyle name="Normal 4 5 2" xfId="153"/>
    <cellStyle name="Normal 4 6" xfId="154"/>
    <cellStyle name="Normal 4 7" xfId="155"/>
    <cellStyle name="Normal 5" xfId="156"/>
    <cellStyle name="Normal 5 2" xfId="157"/>
    <cellStyle name="Normal 5 3" xfId="158"/>
    <cellStyle name="Normal 5 4" xfId="159"/>
    <cellStyle name="Normal 5 5" xfId="160"/>
    <cellStyle name="Normal 5 6" xfId="161"/>
    <cellStyle name="Normal 6" xfId="162"/>
    <cellStyle name="Normal 6 2" xfId="163"/>
    <cellStyle name="Normal 6 2 2" xfId="164"/>
    <cellStyle name="Normal 6 2 2 2" xfId="165"/>
    <cellStyle name="Normal 6 2 3" xfId="166"/>
    <cellStyle name="Normal 6 2 4" xfId="167"/>
    <cellStyle name="Normal 6 3" xfId="168"/>
    <cellStyle name="Normal 6 3 2" xfId="169"/>
    <cellStyle name="Normal 6 4" xfId="170"/>
    <cellStyle name="Normal 6 5" xfId="171"/>
    <cellStyle name="Normal 7" xfId="172"/>
    <cellStyle name="Normal 7 2" xfId="173"/>
    <cellStyle name="Normal 7 2 2" xfId="174"/>
    <cellStyle name="Normal 7 2 3" xfId="175"/>
    <cellStyle name="Normal 7 3" xfId="176"/>
    <cellStyle name="Normal 7 3 2" xfId="177"/>
    <cellStyle name="Normal 7 4" xfId="178"/>
    <cellStyle name="Normal 8" xfId="179"/>
    <cellStyle name="Normal 8 2" xfId="180"/>
    <cellStyle name="Normal 8 3" xfId="181"/>
    <cellStyle name="Normal 9" xfId="182"/>
    <cellStyle name="Normal 9 2" xfId="183"/>
    <cellStyle name="Normal 9 2 2" xfId="184"/>
    <cellStyle name="Normal 9 3" xfId="185"/>
    <cellStyle name="Note 2" xfId="186"/>
    <cellStyle name="Note 2 2" xfId="187"/>
    <cellStyle name="Note 2 2 2" xfId="188"/>
    <cellStyle name="Note 2 2 2 2" xfId="189"/>
    <cellStyle name="Note 2 2 3" xfId="190"/>
    <cellStyle name="Note 2 3" xfId="191"/>
    <cellStyle name="Note 2 3 2" xfId="192"/>
    <cellStyle name="Note 2 3 2 2" xfId="193"/>
    <cellStyle name="Note 2 3 3" xfId="194"/>
    <cellStyle name="Note 2 4" xfId="195"/>
    <cellStyle name="Note 2 4 2" xfId="196"/>
    <cellStyle name="Note 2 5" xfId="197"/>
    <cellStyle name="Note 3" xfId="198"/>
    <cellStyle name="Note 3 2" xfId="199"/>
    <cellStyle name="Note 3 2 2" xfId="200"/>
    <cellStyle name="Note 3 3" xfId="201"/>
    <cellStyle name="Note 4" xfId="202"/>
    <cellStyle name="Percent" xfId="2" builtinId="5"/>
    <cellStyle name="Percent 10" xfId="203"/>
    <cellStyle name="Percent 10 2" xfId="204"/>
    <cellStyle name="Percent 11" xfId="205"/>
    <cellStyle name="Percent 11 2" xfId="206"/>
    <cellStyle name="Percent 2" xfId="207"/>
    <cellStyle name="Percent 2 2" xfId="208"/>
    <cellStyle name="Percent 2 2 2" xfId="209"/>
    <cellStyle name="Percent 2 3" xfId="210"/>
    <cellStyle name="Percent 3" xfId="211"/>
    <cellStyle name="Percent 3 2" xfId="212"/>
    <cellStyle name="Percent 3 3" xfId="213"/>
    <cellStyle name="Percent 4" xfId="214"/>
    <cellStyle name="Percent 4 2" xfId="215"/>
    <cellStyle name="Percent 4 3" xfId="216"/>
    <cellStyle name="Percent 4 4" xfId="217"/>
    <cellStyle name="Percent 5" xfId="218"/>
    <cellStyle name="Percent 6" xfId="219"/>
    <cellStyle name="Percent 6 2" xfId="220"/>
    <cellStyle name="Percent 7" xfId="221"/>
    <cellStyle name="Percent 7 2" xfId="222"/>
    <cellStyle name="Percent 8" xfId="223"/>
    <cellStyle name="Percent 9" xfId="224"/>
    <cellStyle name="Title 2" xfId="225"/>
    <cellStyle name="Total 2" xfId="226"/>
    <cellStyle name="Warning Text 2" xfId="2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M\CHU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an &amp; recrtuitment"/>
      <sheetName val="Sheet2"/>
      <sheetName val="95 popest"/>
      <sheetName val="length frequency"/>
      <sheetName val="Survey Results"/>
      <sheetName val="Sheet6"/>
      <sheetName val="Sheet7"/>
      <sheetName val="95 Age abundnce est"/>
      <sheetName val="Sheet9"/>
      <sheetName val="96est &amp; Elevation"/>
      <sheetName val="Recruitment 1996"/>
      <sheetName val="Sheet12"/>
      <sheetName val="Recruitment 92-96 w96"/>
      <sheetName val="Sheet14"/>
      <sheetName val="Sheet15"/>
      <sheetName val="Sheet16"/>
      <sheetName val="96 Elevation"/>
    </sheetNames>
    <sheetDataSet>
      <sheetData sheetId="0">
        <row r="4">
          <cell r="U4">
            <v>1</v>
          </cell>
          <cell r="V4">
            <v>0</v>
          </cell>
          <cell r="W4">
            <v>0</v>
          </cell>
          <cell r="Z4">
            <v>0</v>
          </cell>
        </row>
        <row r="5">
          <cell r="U5">
            <v>2</v>
          </cell>
          <cell r="W5">
            <v>0</v>
          </cell>
          <cell r="Z5">
            <v>0</v>
          </cell>
        </row>
        <row r="6">
          <cell r="U6">
            <v>3</v>
          </cell>
          <cell r="W6">
            <v>0.29239766081871343</v>
          </cell>
          <cell r="Z6">
            <v>0.85470085470085477</v>
          </cell>
        </row>
        <row r="7">
          <cell r="U7">
            <v>4</v>
          </cell>
          <cell r="W7">
            <v>4.3859649122807012</v>
          </cell>
          <cell r="Z7">
            <v>1.9943019943019942</v>
          </cell>
        </row>
        <row r="8">
          <cell r="U8">
            <v>5</v>
          </cell>
          <cell r="W8">
            <v>12.865497076023392</v>
          </cell>
          <cell r="Z8">
            <v>15.669515669515668</v>
          </cell>
        </row>
        <row r="9">
          <cell r="U9">
            <v>6</v>
          </cell>
          <cell r="W9">
            <v>19.005847953216374</v>
          </cell>
          <cell r="Z9">
            <v>22.507122507122507</v>
          </cell>
        </row>
        <row r="10">
          <cell r="U10">
            <v>7</v>
          </cell>
          <cell r="W10">
            <v>4.0935672514619883</v>
          </cell>
          <cell r="Z10">
            <v>8.5470085470085468</v>
          </cell>
        </row>
        <row r="11">
          <cell r="U11">
            <v>8</v>
          </cell>
          <cell r="W11">
            <v>0.8771929824561403</v>
          </cell>
          <cell r="Z11">
            <v>1.9943019943019942</v>
          </cell>
        </row>
        <row r="12">
          <cell r="U12">
            <v>9</v>
          </cell>
          <cell r="W12">
            <v>0</v>
          </cell>
          <cell r="Z12">
            <v>0.28490028490028491</v>
          </cell>
        </row>
        <row r="13">
          <cell r="U13">
            <v>10</v>
          </cell>
          <cell r="W13">
            <v>0</v>
          </cell>
          <cell r="Z13">
            <v>0</v>
          </cell>
        </row>
        <row r="14">
          <cell r="U14">
            <v>11</v>
          </cell>
          <cell r="W14">
            <v>0</v>
          </cell>
          <cell r="Z14">
            <v>0</v>
          </cell>
        </row>
        <row r="15">
          <cell r="U15">
            <v>12</v>
          </cell>
          <cell r="W15">
            <v>0</v>
          </cell>
          <cell r="Z15">
            <v>0</v>
          </cell>
        </row>
        <row r="16">
          <cell r="U16">
            <v>13</v>
          </cell>
          <cell r="W16">
            <v>0</v>
          </cell>
          <cell r="Z16">
            <v>0</v>
          </cell>
        </row>
        <row r="17">
          <cell r="U17">
            <v>14</v>
          </cell>
          <cell r="W17">
            <v>0</v>
          </cell>
          <cell r="Z17">
            <v>0</v>
          </cell>
        </row>
        <row r="18">
          <cell r="U18" t="str">
            <v>+14</v>
          </cell>
          <cell r="W18">
            <v>0</v>
          </cell>
          <cell r="Z1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tabSelected="1" zoomScale="120" zoomScaleNormal="120" workbookViewId="0"/>
  </sheetViews>
  <sheetFormatPr defaultRowHeight="15" x14ac:dyDescent="0.25"/>
  <cols>
    <col min="1" max="1" width="8.5703125" customWidth="1"/>
    <col min="2" max="2" width="8.42578125" customWidth="1"/>
    <col min="3" max="3" width="7.42578125" customWidth="1"/>
    <col min="4" max="4" width="13.7109375" customWidth="1"/>
    <col min="5" max="5" width="2.140625" customWidth="1"/>
    <col min="6" max="6" width="12.28515625" customWidth="1"/>
    <col min="7" max="7" width="6.7109375" customWidth="1"/>
    <col min="8" max="8" width="7.28515625" customWidth="1"/>
    <col min="9" max="9" width="8.7109375" customWidth="1"/>
    <col min="10" max="10" width="10.5703125" customWidth="1"/>
    <col min="11" max="11" width="12.7109375" bestFit="1" customWidth="1"/>
  </cols>
  <sheetData>
    <row r="1" spans="1:11" ht="15.75" x14ac:dyDescent="0.25">
      <c r="A1" s="1" t="s">
        <v>0</v>
      </c>
      <c r="B1" s="1" t="s">
        <v>30</v>
      </c>
      <c r="C1" s="2"/>
      <c r="D1" s="2"/>
      <c r="E1" s="2"/>
      <c r="F1" s="2"/>
      <c r="G1" s="2"/>
      <c r="H1" s="2"/>
      <c r="I1" s="2"/>
      <c r="J1" s="2"/>
      <c r="K1" s="2"/>
    </row>
    <row r="2" spans="1:11" ht="18.75" x14ac:dyDescent="0.25">
      <c r="A2" s="2"/>
      <c r="B2" s="1" t="s">
        <v>28</v>
      </c>
      <c r="C2" s="2"/>
      <c r="D2" s="2"/>
      <c r="E2" s="2"/>
      <c r="F2" s="2"/>
      <c r="G2" s="2"/>
      <c r="H2" s="2"/>
      <c r="I2" s="2"/>
      <c r="J2" s="2"/>
      <c r="K2" s="2"/>
    </row>
    <row r="3" spans="1:11" ht="15.75" x14ac:dyDescent="0.25">
      <c r="A3" s="2"/>
      <c r="B3" s="1" t="s">
        <v>29</v>
      </c>
      <c r="C3" s="2"/>
      <c r="D3" s="2"/>
      <c r="E3" s="2"/>
      <c r="F3" s="2"/>
      <c r="G3" s="2"/>
      <c r="H3" s="2"/>
      <c r="I3" s="2"/>
      <c r="J3" s="2"/>
      <c r="K3" s="2"/>
    </row>
    <row r="4" spans="1:11" ht="15.75" x14ac:dyDescent="0.25">
      <c r="A4" s="2"/>
      <c r="B4" s="1" t="s">
        <v>1</v>
      </c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.75" customHeight="1" x14ac:dyDescent="0.25">
      <c r="A6" s="4"/>
      <c r="B6" s="5"/>
      <c r="C6" s="5"/>
      <c r="D6" s="5"/>
      <c r="E6" s="5"/>
      <c r="F6" s="6"/>
      <c r="G6" s="7"/>
      <c r="H6" s="7"/>
      <c r="I6" s="5"/>
      <c r="J6" s="5" t="s">
        <v>2</v>
      </c>
      <c r="K6" s="5" t="s">
        <v>2</v>
      </c>
    </row>
    <row r="7" spans="1:11" ht="15.75" x14ac:dyDescent="0.25">
      <c r="A7" s="8"/>
      <c r="B7" s="8" t="s">
        <v>3</v>
      </c>
      <c r="C7" s="8" t="s">
        <v>4</v>
      </c>
      <c r="D7" s="5"/>
      <c r="E7" s="5"/>
      <c r="F7" s="9"/>
      <c r="G7" s="8"/>
      <c r="H7" s="5" t="s">
        <v>5</v>
      </c>
      <c r="I7" s="5" t="s">
        <v>6</v>
      </c>
      <c r="J7" s="5" t="s">
        <v>7</v>
      </c>
      <c r="K7" s="5" t="s">
        <v>7</v>
      </c>
    </row>
    <row r="8" spans="1:11" ht="15.75" x14ac:dyDescent="0.25">
      <c r="A8" s="8" t="s">
        <v>8</v>
      </c>
      <c r="B8" s="8" t="s">
        <v>9</v>
      </c>
      <c r="C8" s="8" t="s">
        <v>10</v>
      </c>
      <c r="D8" s="5" t="s">
        <v>11</v>
      </c>
      <c r="E8" s="5"/>
      <c r="F8" s="9"/>
      <c r="G8" s="8"/>
      <c r="H8" s="5" t="s">
        <v>12</v>
      </c>
      <c r="I8" s="5" t="s">
        <v>13</v>
      </c>
      <c r="J8" s="5" t="s">
        <v>14</v>
      </c>
      <c r="K8" s="5" t="s">
        <v>15</v>
      </c>
    </row>
    <row r="9" spans="1:11" ht="18.75" x14ac:dyDescent="0.25">
      <c r="A9" s="10" t="s">
        <v>16</v>
      </c>
      <c r="B9" s="10" t="s">
        <v>17</v>
      </c>
      <c r="C9" s="10" t="s">
        <v>18</v>
      </c>
      <c r="D9" s="11" t="s">
        <v>19</v>
      </c>
      <c r="E9" s="11"/>
      <c r="F9" s="11" t="s">
        <v>20</v>
      </c>
      <c r="G9" s="10" t="s">
        <v>21</v>
      </c>
      <c r="H9" s="11" t="s">
        <v>22</v>
      </c>
      <c r="I9" s="11" t="s">
        <v>23</v>
      </c>
      <c r="J9" s="11" t="s">
        <v>24</v>
      </c>
      <c r="K9" s="11" t="s">
        <v>24</v>
      </c>
    </row>
    <row r="10" spans="1:11" ht="15.75" x14ac:dyDescent="0.25">
      <c r="A10" s="41" t="s">
        <v>25</v>
      </c>
      <c r="B10" s="41"/>
      <c r="C10" s="41"/>
      <c r="D10" s="41"/>
      <c r="E10" s="41"/>
      <c r="F10" s="41"/>
      <c r="G10" s="41"/>
      <c r="H10" s="41"/>
      <c r="I10" s="41"/>
      <c r="J10" s="41"/>
      <c r="K10" s="12"/>
    </row>
    <row r="11" spans="1:11" ht="15.75" customHeight="1" x14ac:dyDescent="0.25">
      <c r="A11" s="13">
        <v>1996</v>
      </c>
      <c r="B11" s="13">
        <v>26</v>
      </c>
      <c r="C11" s="14">
        <v>60.04</v>
      </c>
      <c r="D11" s="15">
        <v>15674085.210000001</v>
      </c>
      <c r="E11" s="16" t="s">
        <v>26</v>
      </c>
      <c r="F11" s="15">
        <v>4921323.66</v>
      </c>
      <c r="G11" s="17">
        <v>0.1525</v>
      </c>
      <c r="H11" s="17">
        <v>5.3391317112636172E-2</v>
      </c>
      <c r="I11" s="18">
        <v>261.55922734407397</v>
      </c>
      <c r="J11" s="19">
        <v>351140.73</v>
      </c>
      <c r="K11" s="12"/>
    </row>
    <row r="12" spans="1:11" ht="15.75" x14ac:dyDescent="0.25">
      <c r="A12" s="13">
        <v>1999</v>
      </c>
      <c r="B12" s="13">
        <v>41</v>
      </c>
      <c r="C12" s="14">
        <v>67.12</v>
      </c>
      <c r="D12" s="15">
        <v>12115707.02</v>
      </c>
      <c r="E12" s="16" t="s">
        <v>26</v>
      </c>
      <c r="F12" s="15">
        <v>3032423.83</v>
      </c>
      <c r="G12" s="17">
        <v>0.12379999999999999</v>
      </c>
      <c r="H12" s="17">
        <v>4.0133692361811246E-2</v>
      </c>
      <c r="I12" s="18">
        <v>379.82732406674739</v>
      </c>
      <c r="J12" s="19">
        <v>300950.15999999997</v>
      </c>
      <c r="K12" s="12"/>
    </row>
    <row r="13" spans="1:11" ht="15.75" x14ac:dyDescent="0.25">
      <c r="A13" s="13">
        <v>2001</v>
      </c>
      <c r="B13" s="13">
        <v>37</v>
      </c>
      <c r="C13" s="14">
        <v>62.88</v>
      </c>
      <c r="D13" s="15">
        <v>9980637.6899999995</v>
      </c>
      <c r="E13" s="16" t="s">
        <v>26</v>
      </c>
      <c r="F13" s="15">
        <v>2708304.67</v>
      </c>
      <c r="G13" s="17">
        <v>0.1338</v>
      </c>
      <c r="H13" s="17">
        <v>3.3047635428278141E-2</v>
      </c>
      <c r="I13" s="18">
        <v>432</v>
      </c>
      <c r="J13" s="19">
        <v>274801.44</v>
      </c>
      <c r="K13" s="12"/>
    </row>
    <row r="14" spans="1:11" ht="15.75" x14ac:dyDescent="0.25">
      <c r="A14" s="13">
        <v>2003</v>
      </c>
      <c r="B14" s="13">
        <v>31</v>
      </c>
      <c r="C14" s="14">
        <v>26.19</v>
      </c>
      <c r="D14" s="15">
        <v>4120643.14</v>
      </c>
      <c r="E14" s="16" t="s">
        <v>26</v>
      </c>
      <c r="F14" s="15">
        <v>948208.96</v>
      </c>
      <c r="G14" s="17">
        <v>0.11269999999999999</v>
      </c>
      <c r="H14" s="17">
        <v>1.33860858345267E-2</v>
      </c>
      <c r="I14" s="18">
        <v>435.47326388473851</v>
      </c>
      <c r="J14" s="19">
        <v>110136.93</v>
      </c>
      <c r="K14" s="12"/>
    </row>
    <row r="15" spans="1:11" ht="15.75" x14ac:dyDescent="0.25">
      <c r="A15" s="13">
        <v>2005</v>
      </c>
      <c r="B15" s="13">
        <v>38</v>
      </c>
      <c r="C15" s="14">
        <v>22.66</v>
      </c>
      <c r="D15" s="15">
        <v>3535142.05</v>
      </c>
      <c r="E15" s="16" t="s">
        <v>26</v>
      </c>
      <c r="F15" s="15">
        <v>795020.38</v>
      </c>
      <c r="G15" s="17">
        <v>0.111</v>
      </c>
      <c r="H15" s="17">
        <v>1.1491296399992787E-2</v>
      </c>
      <c r="I15" s="18">
        <v>439.42697768762673</v>
      </c>
      <c r="J15" s="19">
        <v>101483.12</v>
      </c>
      <c r="K15" s="12"/>
    </row>
    <row r="16" spans="1:11" ht="15.75" x14ac:dyDescent="0.25">
      <c r="A16" s="13">
        <v>2007</v>
      </c>
      <c r="B16" s="13">
        <v>43</v>
      </c>
      <c r="C16" s="14">
        <v>26.36</v>
      </c>
      <c r="D16" s="15">
        <v>5094046.8600000003</v>
      </c>
      <c r="E16" s="16" t="s">
        <v>26</v>
      </c>
      <c r="F16" s="15">
        <v>978441.75</v>
      </c>
      <c r="G16" s="17">
        <v>9.5200000000000007E-2</v>
      </c>
      <c r="H16" s="17">
        <v>1.6489161997800868E-2</v>
      </c>
      <c r="I16" s="18">
        <v>354.25359150530915</v>
      </c>
      <c r="J16" s="19">
        <v>139580.48000000001</v>
      </c>
      <c r="K16" s="12"/>
    </row>
    <row r="17" spans="1:11" ht="15.75" x14ac:dyDescent="0.25">
      <c r="A17" s="13">
        <v>2009</v>
      </c>
      <c r="B17" s="13">
        <v>43</v>
      </c>
      <c r="C17" s="14">
        <v>20.5</v>
      </c>
      <c r="D17" s="15">
        <v>3701402.18</v>
      </c>
      <c r="E17" s="16" t="s">
        <v>26</v>
      </c>
      <c r="F17" s="15">
        <v>808379.01</v>
      </c>
      <c r="G17" s="17">
        <v>0.1082</v>
      </c>
      <c r="H17" s="17">
        <v>1.1942025819144352E-2</v>
      </c>
      <c r="I17" s="18">
        <v>379.25840362225097</v>
      </c>
      <c r="J17" s="19">
        <v>97408.13</v>
      </c>
      <c r="K17" s="20">
        <f>J17*1/0.83</f>
        <v>117359.19277108434</v>
      </c>
    </row>
    <row r="18" spans="1:11" ht="15.75" x14ac:dyDescent="0.25">
      <c r="A18" s="13">
        <v>2011</v>
      </c>
      <c r="B18" s="13">
        <v>45</v>
      </c>
      <c r="C18" s="13">
        <v>17.2</v>
      </c>
      <c r="D18" s="15">
        <v>2885638.74</v>
      </c>
      <c r="E18" s="16" t="s">
        <v>26</v>
      </c>
      <c r="F18" s="15">
        <v>540212.16</v>
      </c>
      <c r="G18" s="17">
        <v>9.2899999999999996E-2</v>
      </c>
      <c r="H18" s="17">
        <v>1.1942025819144352E-2</v>
      </c>
      <c r="I18" s="21">
        <v>408.53410936719325</v>
      </c>
      <c r="J18" s="19">
        <v>94187.96</v>
      </c>
      <c r="K18" s="20">
        <f t="shared" ref="K18:K20" si="0">J18*1/0.83</f>
        <v>113479.46987951809</v>
      </c>
    </row>
    <row r="19" spans="1:11" ht="15.75" x14ac:dyDescent="0.25">
      <c r="A19" s="13">
        <v>2013</v>
      </c>
      <c r="B19" s="13">
        <v>43</v>
      </c>
      <c r="C19" s="14">
        <v>12.65</v>
      </c>
      <c r="D19" s="22">
        <v>1937664.7391233693</v>
      </c>
      <c r="E19" s="16" t="s">
        <v>26</v>
      </c>
      <c r="F19" s="15">
        <v>371769.41977590276</v>
      </c>
      <c r="G19" s="23">
        <v>9.5072800695849669E-2</v>
      </c>
      <c r="H19" s="17">
        <v>6.0000000000000001E-3</v>
      </c>
      <c r="I19" s="21">
        <v>447</v>
      </c>
      <c r="J19" s="19">
        <v>61300.61</v>
      </c>
      <c r="K19" s="20">
        <f t="shared" si="0"/>
        <v>73856.156626506025</v>
      </c>
    </row>
    <row r="20" spans="1:11" ht="15.75" x14ac:dyDescent="0.25">
      <c r="A20" s="13">
        <v>2015</v>
      </c>
      <c r="B20" s="13">
        <v>45</v>
      </c>
      <c r="C20" s="14">
        <v>15.3</v>
      </c>
      <c r="D20" s="22">
        <v>2158783.4327518544</v>
      </c>
      <c r="E20" s="16" t="s">
        <v>26</v>
      </c>
      <c r="F20" s="15">
        <v>391685.48608941562</v>
      </c>
      <c r="G20" s="23">
        <v>0.09</v>
      </c>
      <c r="H20" s="17">
        <v>7.0000000000000001E-3</v>
      </c>
      <c r="I20" s="21">
        <v>485</v>
      </c>
      <c r="J20" s="19">
        <v>72252.490828605776</v>
      </c>
      <c r="K20" s="20">
        <f t="shared" si="0"/>
        <v>87051.193769404548</v>
      </c>
    </row>
    <row r="21" spans="1:11" ht="15.75" x14ac:dyDescent="0.25">
      <c r="A21" s="42" t="s">
        <v>27</v>
      </c>
      <c r="B21" s="42"/>
      <c r="C21" s="42"/>
      <c r="D21" s="42"/>
      <c r="E21" s="42"/>
      <c r="F21" s="42"/>
      <c r="G21" s="42"/>
      <c r="H21" s="42"/>
      <c r="I21" s="42"/>
      <c r="J21" s="42"/>
      <c r="K21" s="12"/>
    </row>
    <row r="22" spans="1:11" ht="15.75" x14ac:dyDescent="0.25">
      <c r="A22" s="13">
        <v>2003</v>
      </c>
      <c r="B22" s="13">
        <v>28</v>
      </c>
      <c r="C22" s="14">
        <v>59.65</v>
      </c>
      <c r="D22" s="15">
        <v>9434219.5800000001</v>
      </c>
      <c r="E22" s="16" t="s">
        <v>26</v>
      </c>
      <c r="F22" s="24">
        <v>2467551.3199999998</v>
      </c>
      <c r="G22" s="17">
        <v>0.1275</v>
      </c>
      <c r="H22" s="17">
        <v>4.0522553329386334E-2</v>
      </c>
      <c r="I22" s="18">
        <v>326.6091077654176</v>
      </c>
      <c r="J22" s="15">
        <v>221257.69</v>
      </c>
      <c r="K22" s="12"/>
    </row>
    <row r="23" spans="1:11" ht="15.75" x14ac:dyDescent="0.25">
      <c r="A23" s="13">
        <v>2005</v>
      </c>
      <c r="B23" s="13">
        <v>29</v>
      </c>
      <c r="C23" s="14">
        <v>16.239999999999998</v>
      </c>
      <c r="D23" s="15">
        <v>3935459.16</v>
      </c>
      <c r="E23" s="16" t="s">
        <v>26</v>
      </c>
      <c r="F23" s="24">
        <v>1069548.8799999999</v>
      </c>
      <c r="G23" s="17">
        <v>0.13270000000000001</v>
      </c>
      <c r="H23" s="17">
        <v>1.7081015978488261E-2</v>
      </c>
      <c r="I23" s="18">
        <v>213</v>
      </c>
      <c r="J23" s="15">
        <v>60880.89</v>
      </c>
      <c r="K23" s="12"/>
    </row>
    <row r="24" spans="1:11" ht="15.75" x14ac:dyDescent="0.25">
      <c r="A24" s="13">
        <v>2007</v>
      </c>
      <c r="B24" s="13">
        <v>31</v>
      </c>
      <c r="C24" s="14">
        <v>23.47</v>
      </c>
      <c r="D24" s="15">
        <v>5988540.2199999997</v>
      </c>
      <c r="E24" s="16" t="s">
        <v>26</v>
      </c>
      <c r="F24" s="24">
        <v>1648559.23</v>
      </c>
      <c r="G24" s="17">
        <v>0.1348</v>
      </c>
      <c r="H24" s="17">
        <v>2.5700713357858628E-2</v>
      </c>
      <c r="I24" s="18">
        <v>202.36556527777378</v>
      </c>
      <c r="J24" s="15">
        <v>97850.96</v>
      </c>
      <c r="K24" s="12"/>
    </row>
    <row r="25" spans="1:11" ht="15.75" x14ac:dyDescent="0.25">
      <c r="A25" s="13">
        <v>2009</v>
      </c>
      <c r="B25" s="13">
        <v>23</v>
      </c>
      <c r="C25" s="14">
        <v>9.2100000000000009</v>
      </c>
      <c r="D25" s="15">
        <v>2757556.73</v>
      </c>
      <c r="E25" s="16" t="s">
        <v>26</v>
      </c>
      <c r="F25" s="24">
        <v>1179705.1599999999</v>
      </c>
      <c r="G25" s="17">
        <v>0.20630000000000001</v>
      </c>
      <c r="H25" s="17">
        <v>1.1851571192319926E-2</v>
      </c>
      <c r="I25" s="18">
        <v>172.10813891145409</v>
      </c>
      <c r="J25" s="15">
        <v>18146.13</v>
      </c>
      <c r="K25" s="20">
        <f>J25*1/0.83</f>
        <v>21862.807228915666</v>
      </c>
    </row>
    <row r="26" spans="1:11" ht="15.75" x14ac:dyDescent="0.25">
      <c r="A26" s="13">
        <v>2011</v>
      </c>
      <c r="B26" s="13">
        <v>16</v>
      </c>
      <c r="C26" s="13">
        <v>13.9</v>
      </c>
      <c r="D26" s="15">
        <v>2799128</v>
      </c>
      <c r="E26" s="16" t="s">
        <v>26</v>
      </c>
      <c r="F26" s="24">
        <v>1642687.17</v>
      </c>
      <c r="G26" s="17">
        <v>0.27529999999999999</v>
      </c>
      <c r="H26" s="17">
        <v>1.1851571192319926E-2</v>
      </c>
      <c r="I26" s="25">
        <v>256</v>
      </c>
      <c r="J26" s="15">
        <v>62427.98</v>
      </c>
      <c r="K26" s="20">
        <f t="shared" ref="K26:K27" si="1">J26*1/0.83</f>
        <v>75214.433734939768</v>
      </c>
    </row>
    <row r="27" spans="1:11" ht="15.75" x14ac:dyDescent="0.25">
      <c r="A27" s="26">
        <v>2013</v>
      </c>
      <c r="B27" s="26">
        <v>32</v>
      </c>
      <c r="C27" s="26">
        <v>8.4</v>
      </c>
      <c r="D27" s="22">
        <v>1919836</v>
      </c>
      <c r="E27" s="27" t="s">
        <v>26</v>
      </c>
      <c r="F27" s="24">
        <v>720079</v>
      </c>
      <c r="G27" s="28">
        <v>0.18367438258119453</v>
      </c>
      <c r="H27" s="38">
        <v>8.0000000000000002E-3</v>
      </c>
      <c r="I27" s="25">
        <v>226</v>
      </c>
      <c r="J27" s="15">
        <v>31105</v>
      </c>
      <c r="K27" s="20">
        <f t="shared" si="1"/>
        <v>37475.903614457835</v>
      </c>
    </row>
    <row r="28" spans="1:11" ht="15.75" x14ac:dyDescent="0.25">
      <c r="A28" s="39">
        <v>2015</v>
      </c>
      <c r="B28" s="39">
        <v>0</v>
      </c>
      <c r="C28" s="40" t="s">
        <v>31</v>
      </c>
      <c r="D28" s="40" t="s">
        <v>31</v>
      </c>
      <c r="E28" s="29" t="s">
        <v>26</v>
      </c>
      <c r="F28" s="40" t="s">
        <v>31</v>
      </c>
      <c r="G28" s="40" t="s">
        <v>31</v>
      </c>
      <c r="H28" s="40" t="s">
        <v>31</v>
      </c>
      <c r="I28" s="40" t="s">
        <v>31</v>
      </c>
      <c r="J28" s="40" t="s">
        <v>31</v>
      </c>
      <c r="K28" s="40" t="s">
        <v>31</v>
      </c>
    </row>
    <row r="29" spans="1:11" ht="15.75" x14ac:dyDescent="0.25">
      <c r="A29" s="30"/>
      <c r="B29" s="30"/>
      <c r="C29" s="31"/>
      <c r="D29" s="32"/>
      <c r="E29" s="33"/>
      <c r="F29" s="32"/>
      <c r="G29" s="34"/>
      <c r="H29" s="35"/>
      <c r="I29" s="36"/>
      <c r="J29" s="32"/>
      <c r="K29" s="37"/>
    </row>
  </sheetData>
  <mergeCells count="2">
    <mergeCell ref="A10:J10"/>
    <mergeCell ref="A21:J21"/>
  </mergeCells>
  <pageMargins left="0.7" right="0.7" top="0.75" bottom="0.75" header="0.3" footer="0.3"/>
  <pageSetup scale="7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" sqref="B1"/>
    </sheetView>
  </sheetViews>
  <sheetFormatPr defaultRowHeight="15" x14ac:dyDescent="0.25"/>
  <sheetData>
    <row r="1" spans="1:3" x14ac:dyDescent="0.25">
      <c r="A1" t="s">
        <v>32</v>
      </c>
      <c r="B1" t="s">
        <v>33</v>
      </c>
      <c r="C1" t="s">
        <v>34</v>
      </c>
    </row>
    <row r="2" spans="1:3" x14ac:dyDescent="0.25">
      <c r="A2">
        <v>151027</v>
      </c>
      <c r="B2" t="s">
        <v>35</v>
      </c>
      <c r="C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D01_850_AbundAndBM</vt:lpstr>
      <vt:lpstr>meta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Mumm, Joshua D (DFG)</dc:creator>
  <cp:lastModifiedBy>Mumm, Joshua D (DFG)</cp:lastModifiedBy>
  <dcterms:created xsi:type="dcterms:W3CDTF">2015-10-27T17:50:37Z</dcterms:created>
  <dcterms:modified xsi:type="dcterms:W3CDTF">2015-10-27T19:01:41Z</dcterms:modified>
</cp:coreProperties>
</file>