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45" windowWidth="27855" windowHeight="12570"/>
  </bookViews>
  <sheets>
    <sheet name="all year fecun data" sheetId="1" r:id="rId1"/>
    <sheet name="sitka96" sheetId="4" r:id="rId2"/>
    <sheet name="Sheet2" sheetId="2" r:id="rId3"/>
    <sheet name="Sheet3" sheetId="3" r:id="rId4"/>
  </sheets>
  <definedNames>
    <definedName name="_xlnm.Print_Area" localSheetId="1">sitka96!$A$1:$M$108</definedName>
  </definedNames>
  <calcPr calcId="145621"/>
  <pivotCaches>
    <pivotCache cacheId="0" r:id="rId5"/>
  </pivotCaches>
</workbook>
</file>

<file path=xl/calcChain.xml><?xml version="1.0" encoding="utf-8"?>
<calcChain xmlns="http://schemas.openxmlformats.org/spreadsheetml/2006/main">
  <c r="D106" i="4" l="1"/>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V211" i="1" l="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alcChain>
</file>

<file path=xl/comments1.xml><?xml version="1.0" encoding="utf-8"?>
<comments xmlns="http://schemas.openxmlformats.org/spreadsheetml/2006/main">
  <authors>
    <author>Dressel, Sherri C (DFG)</author>
  </authors>
  <commentList>
    <comment ref="A1" authorId="0">
      <text>
        <r>
          <rPr>
            <b/>
            <sz val="9"/>
            <color indexed="81"/>
            <rFont val="Tahoma"/>
            <family val="2"/>
          </rPr>
          <t>Dressel, Sherri C (DFG):</t>
        </r>
        <r>
          <rPr>
            <sz val="9"/>
            <color indexed="81"/>
            <rFont val="Tahoma"/>
            <family val="2"/>
          </rPr>
          <t xml:space="preserve">
I know that estimated fecundity in 2005 and 1998 was based on subsamples of eggs, so actually has within fish variance. For most of the years I don't have the subsample data (maybe I can find it someday) so I have left with within fish fecundity variance out.
Fecundity regressions used in the model 1971, 1998, and 2005 are simple linear regressions, but for 1996 was weighted linear regression due to residual heteroscedasticity. </t>
        </r>
      </text>
    </comment>
    <comment ref="A3" authorId="0">
      <text>
        <r>
          <rPr>
            <b/>
            <sz val="9"/>
            <color indexed="81"/>
            <rFont val="Tahoma"/>
            <family val="2"/>
          </rPr>
          <t>Dressel, Sherri C (DFG):</t>
        </r>
        <r>
          <rPr>
            <sz val="9"/>
            <color indexed="81"/>
            <rFont val="Tahoma"/>
            <family val="2"/>
          </rPr>
          <t xml:space="preserve">
There were only four years of fecundity data used in the Sitka model (I can't remember why only those four years were chosen. I'd have to research that). I'm including all years of fecundity data here, even if they weren't used in the model)</t>
        </r>
      </text>
    </comment>
  </commentList>
</comments>
</file>

<file path=xl/sharedStrings.xml><?xml version="1.0" encoding="utf-8"?>
<sst xmlns="http://schemas.openxmlformats.org/spreadsheetml/2006/main" count="349" uniqueCount="72">
  <si>
    <t>Year</t>
  </si>
  <si>
    <t>Fecundity</t>
  </si>
  <si>
    <t>Sitka Fecundity Data</t>
  </si>
  <si>
    <r>
      <t xml:space="preserve">from </t>
    </r>
    <r>
      <rPr>
        <b/>
        <sz val="8"/>
        <rFont val="Arial"/>
        <family val="2"/>
      </rPr>
      <t>fecundit.wk1</t>
    </r>
    <r>
      <rPr>
        <sz val="11"/>
        <color theme="1"/>
        <rFont val="Calibri"/>
        <family val="2"/>
        <scheme val="minor"/>
      </rPr>
      <t xml:space="preserve"> (1970-71 &amp; 71-72 data)</t>
    </r>
  </si>
  <si>
    <r>
      <t xml:space="preserve">from </t>
    </r>
    <r>
      <rPr>
        <b/>
        <sz val="8"/>
        <rFont val="Arial"/>
        <family val="2"/>
      </rPr>
      <t>sit88fec.wk1</t>
    </r>
    <r>
      <rPr>
        <sz val="11"/>
        <color theme="1"/>
        <rFont val="Calibri"/>
        <family val="2"/>
        <scheme val="minor"/>
      </rPr>
      <t xml:space="preserve"> (active spawn cast net)</t>
    </r>
  </si>
  <si>
    <r>
      <t xml:space="preserve">from </t>
    </r>
    <r>
      <rPr>
        <b/>
        <sz val="8"/>
        <rFont val="Arial"/>
        <family val="2"/>
      </rPr>
      <t>sit89.wk1</t>
    </r>
    <r>
      <rPr>
        <sz val="11"/>
        <color theme="1"/>
        <rFont val="Calibri"/>
        <family val="2"/>
        <scheme val="minor"/>
      </rPr>
      <t xml:space="preserve"> (trawl and cast net)</t>
    </r>
  </si>
  <si>
    <r>
      <t xml:space="preserve">from </t>
    </r>
    <r>
      <rPr>
        <b/>
        <sz val="8"/>
        <rFont val="Arial"/>
        <family val="2"/>
      </rPr>
      <t>fecund95.xls</t>
    </r>
    <r>
      <rPr>
        <sz val="11"/>
        <color theme="1"/>
        <rFont val="Calibri"/>
        <family val="2"/>
        <scheme val="minor"/>
      </rPr>
      <t xml:space="preserve"> (1995 Sitka fecundities)</t>
    </r>
  </si>
  <si>
    <t>Age</t>
  </si>
  <si>
    <t>Gear</t>
  </si>
  <si>
    <t>Sqrt Fecund</t>
  </si>
  <si>
    <t>TRAWL</t>
  </si>
  <si>
    <t>R</t>
  </si>
  <si>
    <t>CAST NET</t>
  </si>
  <si>
    <t>n/s</t>
  </si>
  <si>
    <t>Code</t>
  </si>
  <si>
    <t>Body Wt.</t>
  </si>
  <si>
    <t>Wtd. Wt.</t>
  </si>
  <si>
    <t>Data</t>
  </si>
  <si>
    <t>Total</t>
  </si>
  <si>
    <t>Average of Body Wt.</t>
  </si>
  <si>
    <t>1</t>
  </si>
  <si>
    <t>2</t>
  </si>
  <si>
    <t>3</t>
  </si>
  <si>
    <t>4</t>
  </si>
  <si>
    <t>5</t>
  </si>
  <si>
    <t>6</t>
  </si>
  <si>
    <t>7</t>
  </si>
  <si>
    <t>8</t>
  </si>
  <si>
    <t>9</t>
  </si>
  <si>
    <t>10</t>
  </si>
  <si>
    <t>11</t>
  </si>
  <si>
    <t>Var of Fecundity</t>
  </si>
  <si>
    <t>Total Average of Body Wt.</t>
  </si>
  <si>
    <t>Total Var of Fecundity</t>
  </si>
  <si>
    <t>Mean Body Wt.</t>
  </si>
  <si>
    <t>Var. Fecundity</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</si>
  <si>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</si>
  <si>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</si>
  <si>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</si>
  <si>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</si>
  <si>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</si>
  <si>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</si>
  <si>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</si>
  <si>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</si>
  <si>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</si>
  <si>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</si>
  <si>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</si>
  <si>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</si>
  <si>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</si>
  <si>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</si>
  <si>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</si>
  <si>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</si>
  <si>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</si>
  <si>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</si>
  <si>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</si>
  <si>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Intercept</t>
  </si>
  <si>
    <t>X Variable 1</t>
  </si>
  <si>
    <t>Upper 95%</t>
  </si>
  <si>
    <t>Lower 95.0%</t>
  </si>
  <si>
    <t>Upper 95.0%</t>
  </si>
  <si>
    <t>RESIDUAL OUTPUT</t>
  </si>
  <si>
    <t>PROBABILITY OUTPUT</t>
  </si>
  <si>
    <t>Observation</t>
  </si>
  <si>
    <t>Predicted Y</t>
  </si>
  <si>
    <t>Residuals</t>
  </si>
  <si>
    <t>Percentile</t>
  </si>
  <si>
    <t>Y</t>
  </si>
  <si>
    <r>
      <t>from sitka</t>
    </r>
    <r>
      <rPr>
        <b/>
        <sz val="8"/>
        <rFont val="Arial"/>
        <family val="2"/>
      </rPr>
      <t>96.xls</t>
    </r>
    <r>
      <rPr>
        <sz val="11"/>
        <color theme="1"/>
        <rFont val="Calibri"/>
        <family val="2"/>
        <scheme val="minor"/>
      </rPr>
      <t xml:space="preserve"> (1996 Sitka fecundities)</t>
    </r>
  </si>
  <si>
    <t>Length (mm)</t>
  </si>
  <si>
    <t>Weight (g)</t>
  </si>
  <si>
    <r>
      <t>from SIT98FECnew</t>
    </r>
    <r>
      <rPr>
        <b/>
        <sz val="8"/>
        <rFont val="Arial"/>
        <family val="2"/>
      </rPr>
      <t>.xls</t>
    </r>
    <r>
      <rPr>
        <sz val="11"/>
        <color theme="1"/>
        <rFont val="Calibri"/>
        <family val="2"/>
        <scheme val="minor"/>
      </rPr>
      <t xml:space="preserve"> (1998 Sitka fecundities)</t>
    </r>
  </si>
  <si>
    <r>
      <t>from sit2005</t>
    </r>
    <r>
      <rPr>
        <b/>
        <sz val="8"/>
        <rFont val="Arial"/>
        <family val="2"/>
      </rPr>
      <t>fecund.xls</t>
    </r>
    <r>
      <rPr>
        <sz val="11"/>
        <color theme="1"/>
        <rFont val="Calibri"/>
        <family val="2"/>
        <scheme val="minor"/>
      </rPr>
      <t xml:space="preserve"> (2005 Sitka fecundities)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</si>
</sst>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0.00000000000"/>
    <numFmt numFmtId="166" formatCode="0.0"/>
  </numFmts>
  <fonts count="7" x14ac:knownFonts="1">
    <font>
      <sz val="11"/>
      <color theme="1"/>
      <name val="Calibri"/>
      <family val="2"/>
      <scheme val="minor"/>
    </font>
    <font>
      <sz val="9"/>
      <color indexed="81"/>
      <name val="Tahoma"/>
      <family val="2"/>
    </font>
    <font>
      <b/>
      <sz val="9"/>
      <color indexed="81"/>
      <name val="Tahoma"/>
      <family val="2"/>
    </font>
    <font>
      <b/>
      <sz val="8"/>
      <name val="Arial"/>
      <family val="2"/>
    </font>
    <font>
      <sz val="12"/>
      <name val="Courier"/>
      <family val="3"/>
    </font>
    <font>
      <i/>
      <sz val="12"/>
      <name val="Courier"/>
      <family val="3"/>
    </font>
    <font>
      <sz val="9"/>
      <name val="Arial"/>
      <family val="2"/>
    </font>
  </fonts>
  <fills count="3">
    <fill>
      <patternFill patternType="none"/>
    </fill>
    <fill>
      <patternFill patternType="gray125"/>
    </fill>
    <fill>
      <patternFill patternType="solid">
        <fgColor indexed="13"/>
        <bgColor indexed="64"/>
      </patternFill>
    </fill>
  </fills>
  <borders count="24">
    <border>
      <left/>
      <right/>
      <top/>
      <bottom/>
      <diagonal/>
    </border>
    <border>
      <left/>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64"/>
      </left>
      <right/>
      <top/>
      <bottom/>
      <diagonal/>
    </border>
    <border>
      <left/>
      <right style="medium">
        <color indexed="64"/>
      </right>
      <top/>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top/>
      <bottom/>
      <diagonal/>
    </border>
    <border>
      <left style="thin">
        <color indexed="8"/>
      </left>
      <right style="thin">
        <color indexed="8"/>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5"/>
      </left>
      <right/>
      <top style="thin">
        <color indexed="8"/>
      </top>
      <bottom/>
      <diagonal/>
    </border>
    <border>
      <left style="thin">
        <color indexed="8"/>
      </left>
      <right/>
      <top style="thin">
        <color indexed="8"/>
      </top>
      <bottom style="thin">
        <color indexed="8"/>
      </bottom>
      <diagonal/>
    </border>
    <border>
      <left style="thin">
        <color indexed="65"/>
      </left>
      <right/>
      <top style="thin">
        <color indexed="8"/>
      </top>
      <bottom style="thin">
        <color indexed="8"/>
      </bottom>
      <diagonal/>
    </border>
    <border>
      <left/>
      <right/>
      <top style="medium">
        <color indexed="64"/>
      </top>
      <bottom style="thin">
        <color indexed="64"/>
      </bottom>
      <diagonal/>
    </border>
  </borders>
  <cellStyleXfs count="2">
    <xf numFmtId="0" fontId="0" fillId="0" borderId="0"/>
    <xf numFmtId="164" fontId="4" fillId="0" borderId="0"/>
  </cellStyleXfs>
  <cellXfs count="60">
    <xf numFmtId="0" fontId="0" fillId="0" borderId="0" xfId="0"/>
    <xf numFmtId="0" fontId="3" fillId="0" borderId="1" xfId="0" applyFont="1" applyBorder="1"/>
    <xf numFmtId="0" fontId="0" fillId="0" borderId="1" xfId="0" applyBorder="1"/>
    <xf numFmtId="0" fontId="0" fillId="0" borderId="0" xfId="0" applyAlignment="1">
      <alignment horizontal="centerContinuous"/>
    </xf>
    <xf numFmtId="0" fontId="0" fillId="0" borderId="0"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xf numFmtId="164" fontId="0" fillId="0" borderId="0" xfId="0" applyNumberFormat="1" applyProtection="1"/>
    <xf numFmtId="164" fontId="0" fillId="0" borderId="2" xfId="0" applyNumberFormat="1" applyBorder="1" applyProtection="1"/>
    <xf numFmtId="0" fontId="0" fillId="0" borderId="0" xfId="0" applyAlignment="1">
      <alignment horizontal="center"/>
    </xf>
    <xf numFmtId="0" fontId="0" fillId="0" borderId="3" xfId="0" applyBorder="1" applyAlignment="1">
      <alignment horizontal="center"/>
    </xf>
    <xf numFmtId="2" fontId="0" fillId="0" borderId="0" xfId="0" applyNumberFormat="1" applyAlignment="1">
      <alignment horizontal="center"/>
    </xf>
    <xf numFmtId="0" fontId="0" fillId="0" borderId="4" xfId="0" applyBorder="1"/>
    <xf numFmtId="164" fontId="0" fillId="0" borderId="4" xfId="0" applyNumberFormat="1" applyBorder="1" applyProtection="1"/>
    <xf numFmtId="164" fontId="0" fillId="0" borderId="5" xfId="0" applyNumberFormat="1" applyBorder="1" applyProtection="1"/>
    <xf numFmtId="0" fontId="0" fillId="0" borderId="6" xfId="0" applyBorder="1" applyAlignment="1">
      <alignment horizontal="center"/>
    </xf>
    <xf numFmtId="2" fontId="0" fillId="0" borderId="4" xfId="0" applyNumberFormat="1" applyBorder="1" applyAlignment="1">
      <alignment horizontal="center"/>
    </xf>
    <xf numFmtId="0" fontId="0" fillId="2" borderId="0" xfId="0" applyFill="1" applyAlignment="1">
      <alignment horizontal="center"/>
    </xf>
    <xf numFmtId="164" fontId="0" fillId="0" borderId="0" xfId="0" applyNumberFormat="1" applyBorder="1" applyProtection="1"/>
    <xf numFmtId="0" fontId="0" fillId="0" borderId="0" xfId="0" applyBorder="1" applyAlignment="1">
      <alignment horizontal="center"/>
    </xf>
    <xf numFmtId="0" fontId="0" fillId="2" borderId="0" xfId="0" applyFill="1" applyBorder="1" applyAlignment="1">
      <alignment horizontal="center"/>
    </xf>
    <xf numFmtId="0" fontId="0" fillId="0" borderId="7" xfId="0" applyBorder="1" applyAlignment="1">
      <alignment horizontal="centerContinuous"/>
    </xf>
    <xf numFmtId="0" fontId="0" fillId="0" borderId="3" xfId="0" applyBorder="1"/>
    <xf numFmtId="2" fontId="0" fillId="0" borderId="3" xfId="0" applyNumberFormat="1" applyBorder="1" applyAlignment="1">
      <alignment horizontal="center"/>
    </xf>
    <xf numFmtId="1" fontId="0" fillId="0" borderId="3" xfId="0" applyNumberFormat="1" applyBorder="1" applyAlignment="1">
      <alignment horizontal="center"/>
    </xf>
    <xf numFmtId="0" fontId="0" fillId="0" borderId="0" xfId="0" applyAlignment="1">
      <alignment horizontal="left"/>
    </xf>
    <xf numFmtId="164" fontId="4" fillId="0" borderId="0" xfId="1"/>
    <xf numFmtId="164" fontId="4" fillId="0" borderId="8" xfId="1" applyBorder="1"/>
    <xf numFmtId="164" fontId="4" fillId="0" borderId="9" xfId="1" applyBorder="1"/>
    <xf numFmtId="165" fontId="4" fillId="0" borderId="0" xfId="1" applyNumberFormat="1"/>
    <xf numFmtId="164" fontId="4" fillId="0" borderId="10" xfId="1" applyBorder="1"/>
    <xf numFmtId="164" fontId="4" fillId="0" borderId="11" xfId="1" applyBorder="1"/>
    <xf numFmtId="164" fontId="4" fillId="0" borderId="12" xfId="1" applyBorder="1"/>
    <xf numFmtId="164" fontId="4" fillId="0" borderId="13" xfId="1" applyBorder="1"/>
    <xf numFmtId="164" fontId="4" fillId="0" borderId="14" xfId="1" applyBorder="1"/>
    <xf numFmtId="164" fontId="4" fillId="0" borderId="11" xfId="1" applyNumberFormat="1" applyBorder="1"/>
    <xf numFmtId="164" fontId="4" fillId="0" borderId="15" xfId="1" applyBorder="1"/>
    <xf numFmtId="164" fontId="4" fillId="0" borderId="16" xfId="1" applyBorder="1"/>
    <xf numFmtId="164" fontId="4" fillId="0" borderId="17" xfId="1" applyNumberFormat="1" applyBorder="1"/>
    <xf numFmtId="164" fontId="4" fillId="0" borderId="18" xfId="1" applyBorder="1"/>
    <xf numFmtId="164" fontId="4" fillId="0" borderId="19" xfId="1" applyBorder="1"/>
    <xf numFmtId="164" fontId="4" fillId="0" borderId="20" xfId="1" applyBorder="1"/>
    <xf numFmtId="164" fontId="4" fillId="0" borderId="21" xfId="1" applyBorder="1"/>
    <xf numFmtId="164" fontId="4" fillId="0" borderId="22" xfId="1" applyBorder="1"/>
    <xf numFmtId="164" fontId="4" fillId="0" borderId="10" xfId="1" applyNumberFormat="1" applyBorder="1"/>
    <xf numFmtId="164" fontId="4" fillId="0" borderId="4" xfId="1" applyBorder="1" applyAlignment="1">
      <alignment horizontal="center"/>
    </xf>
    <xf numFmtId="164" fontId="5" fillId="0" borderId="23" xfId="1" applyFont="1" applyFill="1" applyBorder="1" applyAlignment="1">
      <alignment horizontal="centerContinuous"/>
    </xf>
    <xf numFmtId="164" fontId="4" fillId="0" borderId="0" xfId="1" applyFill="1" applyBorder="1" applyAlignment="1"/>
    <xf numFmtId="164" fontId="4" fillId="0" borderId="1" xfId="1" applyFill="1" applyBorder="1" applyAlignment="1"/>
    <xf numFmtId="164" fontId="5" fillId="0" borderId="23" xfId="1" applyFont="1" applyFill="1" applyBorder="1" applyAlignment="1">
      <alignment horizontal="center"/>
    </xf>
    <xf numFmtId="0" fontId="0" fillId="0" borderId="3" xfId="0" applyFill="1" applyBorder="1" applyAlignment="1">
      <alignment horizontal="center"/>
    </xf>
    <xf numFmtId="0" fontId="0" fillId="0" borderId="0" xfId="0" applyBorder="1"/>
    <xf numFmtId="0" fontId="0" fillId="0" borderId="5" xfId="0" applyBorder="1" applyAlignment="1"/>
    <xf numFmtId="0" fontId="0" fillId="0" borderId="2" xfId="0" applyBorder="1"/>
    <xf numFmtId="0" fontId="6" fillId="0" borderId="0" xfId="0" applyFont="1" applyAlignment="1">
      <alignment horizontal="center"/>
    </xf>
    <xf numFmtId="166" fontId="6" fillId="0" borderId="0" xfId="0" applyNumberFormat="1" applyFont="1" applyAlignment="1">
      <alignment horizontal="center"/>
    </xf>
    <xf numFmtId="1" fontId="6" fillId="0" borderId="0" xfId="0" applyNumberFormat="1" applyFont="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Variance of Fecundity vs. Mean Weight</a:t>
            </a:r>
          </a:p>
        </c:rich>
      </c:tx>
      <c:layout>
        <c:manualLayout>
          <c:xMode val="edge"/>
          <c:yMode val="edge"/>
          <c:x val="0.28764852945307451"/>
          <c:y val="2.9411791105195085E-2"/>
        </c:manualLayout>
      </c:layout>
      <c:overlay val="0"/>
      <c:spPr>
        <a:noFill/>
        <a:ln w="25400">
          <a:noFill/>
        </a:ln>
      </c:spPr>
    </c:title>
    <c:autoTitleDeleted val="0"/>
    <c:plotArea>
      <c:layout>
        <c:manualLayout>
          <c:layoutTarget val="inner"/>
          <c:xMode val="edge"/>
          <c:yMode val="edge"/>
          <c:x val="0.16412886680557781"/>
          <c:y val="0.13786777080560195"/>
          <c:w val="0.7901874309093283"/>
          <c:h val="0.74632419929432525"/>
        </c:manualLayout>
      </c:layout>
      <c:scatterChart>
        <c:scatterStyle val="lineMarker"/>
        <c:varyColors val="0"/>
        <c:ser>
          <c:idx val="0"/>
          <c:order val="0"/>
          <c:tx>
            <c:strRef>
              <c:f>sitka96!$F$28</c:f>
              <c:strCache>
                <c:ptCount val="1"/>
                <c:pt idx="0">
                  <c:v>Var. Fecundity</c:v>
                </c:pt>
              </c:strCache>
            </c:strRef>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37266029251346816"/>
                  <c:y val="4.2650093473132027E-2"/>
                </c:manualLayout>
              </c:layout>
              <c:numFmt formatCode="General" sourceLinked="0"/>
              <c:spPr>
                <a:noFill/>
                <a:ln w="25400">
                  <a:noFill/>
                </a:ln>
              </c:spPr>
              <c:txPr>
                <a:bodyPr/>
                <a:lstStyle/>
                <a:p>
                  <a:pPr algn="ctr" rtl="1">
                    <a:defRPr sz="800" b="0" i="0" u="none" strike="noStrike" baseline="0">
                      <a:solidFill>
                        <a:srgbClr val="000000"/>
                      </a:solidFill>
                      <a:latin typeface="Arial"/>
                      <a:ea typeface="Arial"/>
                      <a:cs typeface="Arial"/>
                    </a:defRPr>
                  </a:pPr>
                  <a:endParaRPr lang="en-US"/>
                </a:p>
              </c:txPr>
            </c:trendlineLbl>
          </c:trendline>
          <c:xVal>
            <c:numRef>
              <c:f>sitka96!$E$29:$E$39</c:f>
              <c:numCache>
                <c:formatCode>General_)</c:formatCode>
                <c:ptCount val="11"/>
                <c:pt idx="0">
                  <c:v>78.8</c:v>
                </c:pt>
                <c:pt idx="1">
                  <c:v>100.9</c:v>
                </c:pt>
                <c:pt idx="2">
                  <c:v>111.4</c:v>
                </c:pt>
                <c:pt idx="3">
                  <c:v>121.4</c:v>
                </c:pt>
                <c:pt idx="4">
                  <c:v>135.5</c:v>
                </c:pt>
                <c:pt idx="5">
                  <c:v>148</c:v>
                </c:pt>
                <c:pt idx="6">
                  <c:v>158.1</c:v>
                </c:pt>
                <c:pt idx="7">
                  <c:v>170.4</c:v>
                </c:pt>
                <c:pt idx="8">
                  <c:v>179.77777777777777</c:v>
                </c:pt>
                <c:pt idx="9">
                  <c:v>188.5</c:v>
                </c:pt>
                <c:pt idx="10">
                  <c:v>208.83333333333334</c:v>
                </c:pt>
              </c:numCache>
            </c:numRef>
          </c:xVal>
          <c:yVal>
            <c:numRef>
              <c:f>sitka96!$F$29:$F$39</c:f>
              <c:numCache>
                <c:formatCode>General_)</c:formatCode>
                <c:ptCount val="11"/>
                <c:pt idx="0">
                  <c:v>2876468.6816171012</c:v>
                </c:pt>
                <c:pt idx="1">
                  <c:v>6821812.9639067119</c:v>
                </c:pt>
                <c:pt idx="2">
                  <c:v>11785286.241599508</c:v>
                </c:pt>
                <c:pt idx="3">
                  <c:v>18076844.734743118</c:v>
                </c:pt>
                <c:pt idx="4">
                  <c:v>8434708.696068339</c:v>
                </c:pt>
                <c:pt idx="5">
                  <c:v>16794775.49958314</c:v>
                </c:pt>
                <c:pt idx="6">
                  <c:v>7824333.6496416731</c:v>
                </c:pt>
                <c:pt idx="7">
                  <c:v>19850531.41598108</c:v>
                </c:pt>
                <c:pt idx="8">
                  <c:v>20603047.847243547</c:v>
                </c:pt>
                <c:pt idx="9">
                  <c:v>23164239.940378826</c:v>
                </c:pt>
                <c:pt idx="10">
                  <c:v>20352745.973101806</c:v>
                </c:pt>
              </c:numCache>
            </c:numRef>
          </c:yVal>
          <c:smooth val="0"/>
        </c:ser>
        <c:dLbls>
          <c:showLegendKey val="0"/>
          <c:showVal val="0"/>
          <c:showCatName val="0"/>
          <c:showSerName val="0"/>
          <c:showPercent val="0"/>
          <c:showBubbleSize val="0"/>
        </c:dLbls>
        <c:axId val="157716480"/>
        <c:axId val="157718400"/>
      </c:scatterChart>
      <c:valAx>
        <c:axId val="157716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Mean Wt. (g)</a:t>
                </a:r>
              </a:p>
            </c:rich>
          </c:tx>
          <c:layout>
            <c:manualLayout>
              <c:xMode val="edge"/>
              <c:yMode val="edge"/>
              <c:x val="0.49746275093649361"/>
              <c:y val="0.93382436758994392"/>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718400"/>
        <c:crosses val="autoZero"/>
        <c:crossBetween val="midCat"/>
      </c:valAx>
      <c:valAx>
        <c:axId val="1577184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Variance of Fecundity</a:t>
                </a:r>
              </a:p>
            </c:rich>
          </c:tx>
          <c:layout>
            <c:manualLayout>
              <c:xMode val="edge"/>
              <c:yMode val="edge"/>
              <c:x val="2.3688702425547315E-2"/>
              <c:y val="0.39889741686420832"/>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77164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X Variable 1  Residual Plot</a:t>
            </a:r>
          </a:p>
        </c:rich>
      </c:tx>
      <c:layout>
        <c:manualLayout>
          <c:xMode val="edge"/>
          <c:yMode val="edge"/>
          <c:x val="0.3098901098901099"/>
          <c:y val="4.3689320388349516E-2"/>
        </c:manualLayout>
      </c:layout>
      <c:overlay val="0"/>
      <c:spPr>
        <a:noFill/>
        <a:ln w="25400">
          <a:noFill/>
        </a:ln>
      </c:spPr>
    </c:title>
    <c:autoTitleDeleted val="0"/>
    <c:plotArea>
      <c:layout>
        <c:manualLayout>
          <c:layoutTarget val="inner"/>
          <c:xMode val="edge"/>
          <c:yMode val="edge"/>
          <c:x val="0.22417582417582418"/>
          <c:y val="0.26699029126213591"/>
          <c:w val="0.71648351648351649"/>
          <c:h val="0.51941747572815533"/>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sitka96!$E$29:$E$39</c:f>
              <c:numCache>
                <c:formatCode>General_)</c:formatCode>
                <c:ptCount val="11"/>
                <c:pt idx="0">
                  <c:v>78.8</c:v>
                </c:pt>
                <c:pt idx="1">
                  <c:v>100.9</c:v>
                </c:pt>
                <c:pt idx="2">
                  <c:v>111.4</c:v>
                </c:pt>
                <c:pt idx="3">
                  <c:v>121.4</c:v>
                </c:pt>
                <c:pt idx="4">
                  <c:v>135.5</c:v>
                </c:pt>
                <c:pt idx="5">
                  <c:v>148</c:v>
                </c:pt>
                <c:pt idx="6">
                  <c:v>158.1</c:v>
                </c:pt>
                <c:pt idx="7">
                  <c:v>170.4</c:v>
                </c:pt>
                <c:pt idx="8">
                  <c:v>179.77777777777777</c:v>
                </c:pt>
                <c:pt idx="9">
                  <c:v>188.5</c:v>
                </c:pt>
                <c:pt idx="10">
                  <c:v>208.83333333333334</c:v>
                </c:pt>
              </c:numCache>
            </c:numRef>
          </c:xVal>
          <c:yVal>
            <c:numRef>
              <c:f>sitka96!$J$59:$J$69</c:f>
              <c:numCache>
                <c:formatCode>General_)</c:formatCode>
                <c:ptCount val="11"/>
                <c:pt idx="0">
                  <c:v>-2263138.5047152345</c:v>
                </c:pt>
                <c:pt idx="1">
                  <c:v>-1326847.0841721352</c:v>
                </c:pt>
                <c:pt idx="2">
                  <c:v>2206985.6935958471</c:v>
                </c:pt>
                <c:pt idx="3">
                  <c:v>7136981.8058586847</c:v>
                </c:pt>
                <c:pt idx="4">
                  <c:v>-4424957.1898579858</c:v>
                </c:pt>
                <c:pt idx="5">
                  <c:v>2233156.6375558488</c:v>
                </c:pt>
                <c:pt idx="6">
                  <c:v>-8112463.2170751998</c:v>
                </c:pt>
                <c:pt idx="7">
                  <c:v>2239012.8207808547</c:v>
                </c:pt>
                <c:pt idx="8">
                  <c:v>1714686.308195129</c:v>
                </c:pt>
                <c:pt idx="9">
                  <c:v>3088293.4357843995</c:v>
                </c:pt>
                <c:pt idx="10">
                  <c:v>-2491710.7059501968</c:v>
                </c:pt>
              </c:numCache>
            </c:numRef>
          </c:yVal>
          <c:smooth val="0"/>
        </c:ser>
        <c:dLbls>
          <c:showLegendKey val="0"/>
          <c:showVal val="0"/>
          <c:showCatName val="0"/>
          <c:showSerName val="0"/>
          <c:showPercent val="0"/>
          <c:showBubbleSize val="0"/>
        </c:dLbls>
        <c:axId val="158942720"/>
        <c:axId val="158945280"/>
      </c:scatterChart>
      <c:valAx>
        <c:axId val="15894272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 Variable 1</a:t>
                </a:r>
              </a:p>
            </c:rich>
          </c:tx>
          <c:layout>
            <c:manualLayout>
              <c:xMode val="edge"/>
              <c:yMode val="edge"/>
              <c:x val="0.50769230769230766"/>
              <c:y val="0.83495145631067957"/>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945280"/>
        <c:crosses val="autoZero"/>
        <c:crossBetween val="midCat"/>
      </c:valAx>
      <c:valAx>
        <c:axId val="15894528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Residuals</a:t>
                </a:r>
              </a:p>
            </c:rich>
          </c:tx>
          <c:layout>
            <c:manualLayout>
              <c:xMode val="edge"/>
              <c:yMode val="edge"/>
              <c:x val="3.2967032967032968E-2"/>
              <c:y val="0.38349514563106796"/>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94272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X Variable 1 Line Fit  Plot</a:t>
            </a:r>
          </a:p>
        </c:rich>
      </c:tx>
      <c:layout>
        <c:manualLayout>
          <c:xMode val="edge"/>
          <c:yMode val="edge"/>
          <c:x val="0.31868131868131866"/>
          <c:y val="4.2253714851612251E-2"/>
        </c:manualLayout>
      </c:layout>
      <c:overlay val="0"/>
      <c:spPr>
        <a:noFill/>
        <a:ln w="25400">
          <a:noFill/>
        </a:ln>
      </c:spPr>
    </c:title>
    <c:autoTitleDeleted val="0"/>
    <c:plotArea>
      <c:layout>
        <c:manualLayout>
          <c:layoutTarget val="inner"/>
          <c:xMode val="edge"/>
          <c:yMode val="edge"/>
          <c:x val="0.2153846153846154"/>
          <c:y val="0.26760686072687762"/>
          <c:w val="0.55604395604395607"/>
          <c:h val="0.44601143454479603"/>
        </c:manualLayout>
      </c:layout>
      <c:scatterChart>
        <c:scatterStyle val="lineMarker"/>
        <c:varyColors val="0"/>
        <c:ser>
          <c:idx val="0"/>
          <c:order val="0"/>
          <c:tx>
            <c:v>Y</c:v>
          </c:tx>
          <c:spPr>
            <a:ln w="28575">
              <a:noFill/>
            </a:ln>
          </c:spPr>
          <c:marker>
            <c:symbol val="diamond"/>
            <c:size val="5"/>
            <c:spPr>
              <a:solidFill>
                <a:srgbClr val="000080"/>
              </a:solidFill>
              <a:ln>
                <a:solidFill>
                  <a:srgbClr val="000080"/>
                </a:solidFill>
                <a:prstDash val="solid"/>
              </a:ln>
            </c:spPr>
          </c:marker>
          <c:xVal>
            <c:numRef>
              <c:f>sitka96!$E$29:$E$39</c:f>
              <c:numCache>
                <c:formatCode>General_)</c:formatCode>
                <c:ptCount val="11"/>
                <c:pt idx="0">
                  <c:v>78.8</c:v>
                </c:pt>
                <c:pt idx="1">
                  <c:v>100.9</c:v>
                </c:pt>
                <c:pt idx="2">
                  <c:v>111.4</c:v>
                </c:pt>
                <c:pt idx="3">
                  <c:v>121.4</c:v>
                </c:pt>
                <c:pt idx="4">
                  <c:v>135.5</c:v>
                </c:pt>
                <c:pt idx="5">
                  <c:v>148</c:v>
                </c:pt>
                <c:pt idx="6">
                  <c:v>158.1</c:v>
                </c:pt>
                <c:pt idx="7">
                  <c:v>170.4</c:v>
                </c:pt>
                <c:pt idx="8">
                  <c:v>179.77777777777777</c:v>
                </c:pt>
                <c:pt idx="9">
                  <c:v>188.5</c:v>
                </c:pt>
                <c:pt idx="10">
                  <c:v>208.83333333333334</c:v>
                </c:pt>
              </c:numCache>
            </c:numRef>
          </c:xVal>
          <c:yVal>
            <c:numRef>
              <c:f>sitka96!$F$29:$F$39</c:f>
              <c:numCache>
                <c:formatCode>General_)</c:formatCode>
                <c:ptCount val="11"/>
                <c:pt idx="0">
                  <c:v>2876468.6816171012</c:v>
                </c:pt>
                <c:pt idx="1">
                  <c:v>6821812.9639067119</c:v>
                </c:pt>
                <c:pt idx="2">
                  <c:v>11785286.241599508</c:v>
                </c:pt>
                <c:pt idx="3">
                  <c:v>18076844.734743118</c:v>
                </c:pt>
                <c:pt idx="4">
                  <c:v>8434708.696068339</c:v>
                </c:pt>
                <c:pt idx="5">
                  <c:v>16794775.49958314</c:v>
                </c:pt>
                <c:pt idx="6">
                  <c:v>7824333.6496416731</c:v>
                </c:pt>
                <c:pt idx="7">
                  <c:v>19850531.41598108</c:v>
                </c:pt>
                <c:pt idx="8">
                  <c:v>20603047.847243547</c:v>
                </c:pt>
                <c:pt idx="9">
                  <c:v>23164239.940378826</c:v>
                </c:pt>
                <c:pt idx="10">
                  <c:v>20352745.973101806</c:v>
                </c:pt>
              </c:numCache>
            </c:numRef>
          </c:yVal>
          <c:smooth val="0"/>
        </c:ser>
        <c:ser>
          <c:idx val="1"/>
          <c:order val="1"/>
          <c:tx>
            <c:v>Predicted Y</c:v>
          </c:tx>
          <c:spPr>
            <a:ln w="28575">
              <a:noFill/>
            </a:ln>
          </c:spPr>
          <c:marker>
            <c:symbol val="square"/>
            <c:size val="5"/>
            <c:spPr>
              <a:solidFill>
                <a:srgbClr val="FF00FF"/>
              </a:solidFill>
              <a:ln>
                <a:solidFill>
                  <a:srgbClr val="FF00FF"/>
                </a:solidFill>
                <a:prstDash val="solid"/>
              </a:ln>
            </c:spPr>
          </c:marker>
          <c:xVal>
            <c:numRef>
              <c:f>sitka96!$E$29:$E$39</c:f>
              <c:numCache>
                <c:formatCode>General_)</c:formatCode>
                <c:ptCount val="11"/>
                <c:pt idx="0">
                  <c:v>78.8</c:v>
                </c:pt>
                <c:pt idx="1">
                  <c:v>100.9</c:v>
                </c:pt>
                <c:pt idx="2">
                  <c:v>111.4</c:v>
                </c:pt>
                <c:pt idx="3">
                  <c:v>121.4</c:v>
                </c:pt>
                <c:pt idx="4">
                  <c:v>135.5</c:v>
                </c:pt>
                <c:pt idx="5">
                  <c:v>148</c:v>
                </c:pt>
                <c:pt idx="6">
                  <c:v>158.1</c:v>
                </c:pt>
                <c:pt idx="7">
                  <c:v>170.4</c:v>
                </c:pt>
                <c:pt idx="8">
                  <c:v>179.77777777777777</c:v>
                </c:pt>
                <c:pt idx="9">
                  <c:v>188.5</c:v>
                </c:pt>
                <c:pt idx="10">
                  <c:v>208.83333333333334</c:v>
                </c:pt>
              </c:numCache>
            </c:numRef>
          </c:xVal>
          <c:yVal>
            <c:numRef>
              <c:f>sitka96!$I$59:$I$69</c:f>
              <c:numCache>
                <c:formatCode>General_)</c:formatCode>
                <c:ptCount val="11"/>
                <c:pt idx="0">
                  <c:v>5139607.1863323357</c:v>
                </c:pt>
                <c:pt idx="1">
                  <c:v>8148660.0480788471</c:v>
                </c:pt>
                <c:pt idx="2">
                  <c:v>9578300.5480036605</c:v>
                </c:pt>
                <c:pt idx="3">
                  <c:v>10939862.928884434</c:v>
                </c:pt>
                <c:pt idx="4">
                  <c:v>12859665.885926325</c:v>
                </c:pt>
                <c:pt idx="5">
                  <c:v>14561618.862027291</c:v>
                </c:pt>
                <c:pt idx="6">
                  <c:v>15936796.866716873</c:v>
                </c:pt>
                <c:pt idx="7">
                  <c:v>17611518.595200226</c:v>
                </c:pt>
                <c:pt idx="8">
                  <c:v>18888361.539048418</c:v>
                </c:pt>
                <c:pt idx="9">
                  <c:v>20075946.504594427</c:v>
                </c:pt>
                <c:pt idx="10">
                  <c:v>22844456.679052003</c:v>
                </c:pt>
              </c:numCache>
            </c:numRef>
          </c:yVal>
          <c:smooth val="0"/>
        </c:ser>
        <c:dLbls>
          <c:showLegendKey val="0"/>
          <c:showVal val="0"/>
          <c:showCatName val="0"/>
          <c:showSerName val="0"/>
          <c:showPercent val="0"/>
          <c:showBubbleSize val="0"/>
        </c:dLbls>
        <c:axId val="158974336"/>
        <c:axId val="158976640"/>
      </c:scatterChart>
      <c:valAx>
        <c:axId val="1589743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 Variable 1</a:t>
                </a:r>
              </a:p>
            </c:rich>
          </c:tx>
          <c:layout>
            <c:manualLayout>
              <c:xMode val="edge"/>
              <c:yMode val="edge"/>
              <c:x val="0.4175824175824176"/>
              <c:y val="0.84037943982651031"/>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976640"/>
        <c:crosses val="autoZero"/>
        <c:crossBetween val="midCat"/>
      </c:valAx>
      <c:valAx>
        <c:axId val="15897664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Y</a:t>
                </a:r>
              </a:p>
            </c:rich>
          </c:tx>
          <c:layout>
            <c:manualLayout>
              <c:xMode val="edge"/>
              <c:yMode val="edge"/>
              <c:x val="3.2967032967032968E-2"/>
              <c:y val="0.46479086336773479"/>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974336"/>
        <c:crosses val="autoZero"/>
        <c:crossBetween val="midCat"/>
      </c:valAx>
      <c:spPr>
        <a:solidFill>
          <a:srgbClr val="C0C0C0"/>
        </a:solidFill>
        <a:ln w="12700">
          <a:solidFill>
            <a:srgbClr val="808080"/>
          </a:solidFill>
          <a:prstDash val="solid"/>
        </a:ln>
      </c:spPr>
    </c:plotArea>
    <c:legend>
      <c:legendPos val="r"/>
      <c:layout>
        <c:manualLayout>
          <c:xMode val="edge"/>
          <c:yMode val="edge"/>
          <c:x val="0.81978021978021975"/>
          <c:y val="0.38497829087024499"/>
          <c:w val="0.16263736263736264"/>
          <c:h val="0.18309943102365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Normal Probability Plot</a:t>
            </a:r>
          </a:p>
        </c:rich>
      </c:tx>
      <c:layout>
        <c:manualLayout>
          <c:xMode val="edge"/>
          <c:yMode val="edge"/>
          <c:x val="0.33406593406593404"/>
          <c:y val="4.4117858254146818E-2"/>
        </c:manualLayout>
      </c:layout>
      <c:overlay val="0"/>
      <c:spPr>
        <a:noFill/>
        <a:ln w="25400">
          <a:noFill/>
        </a:ln>
      </c:spPr>
    </c:title>
    <c:autoTitleDeleted val="0"/>
    <c:plotArea>
      <c:layout>
        <c:manualLayout>
          <c:layoutTarget val="inner"/>
          <c:xMode val="edge"/>
          <c:yMode val="edge"/>
          <c:x val="0.2153846153846154"/>
          <c:y val="0.26470714952488095"/>
          <c:w val="0.72527472527472525"/>
          <c:h val="0.43137461404054667"/>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sitka96!$L$59:$L$69</c:f>
              <c:numCache>
                <c:formatCode>General_)</c:formatCode>
                <c:ptCount val="11"/>
                <c:pt idx="0">
                  <c:v>4.5454545454545459</c:v>
                </c:pt>
                <c:pt idx="1">
                  <c:v>13.636363636363637</c:v>
                </c:pt>
                <c:pt idx="2">
                  <c:v>22.72727272727273</c:v>
                </c:pt>
                <c:pt idx="3">
                  <c:v>31.81818181818182</c:v>
                </c:pt>
                <c:pt idx="4">
                  <c:v>40.909090909090914</c:v>
                </c:pt>
                <c:pt idx="5">
                  <c:v>50</c:v>
                </c:pt>
                <c:pt idx="6">
                  <c:v>59.090909090909093</c:v>
                </c:pt>
                <c:pt idx="7">
                  <c:v>68.181818181818187</c:v>
                </c:pt>
                <c:pt idx="8">
                  <c:v>77.27272727272728</c:v>
                </c:pt>
                <c:pt idx="9">
                  <c:v>86.363636363636374</c:v>
                </c:pt>
                <c:pt idx="10">
                  <c:v>95.454545454545467</c:v>
                </c:pt>
              </c:numCache>
            </c:numRef>
          </c:xVal>
          <c:yVal>
            <c:numRef>
              <c:f>sitka96!$M$59:$M$69</c:f>
              <c:numCache>
                <c:formatCode>General_)</c:formatCode>
                <c:ptCount val="11"/>
                <c:pt idx="0">
                  <c:v>2876468.6816171012</c:v>
                </c:pt>
                <c:pt idx="1">
                  <c:v>6821812.9639067119</c:v>
                </c:pt>
                <c:pt idx="2">
                  <c:v>7824333.6496416731</c:v>
                </c:pt>
                <c:pt idx="3">
                  <c:v>8434708.696068339</c:v>
                </c:pt>
                <c:pt idx="4">
                  <c:v>11785286.241599508</c:v>
                </c:pt>
                <c:pt idx="5">
                  <c:v>16794775.49958314</c:v>
                </c:pt>
                <c:pt idx="6">
                  <c:v>18076844.734743118</c:v>
                </c:pt>
                <c:pt idx="7">
                  <c:v>19850531.41598108</c:v>
                </c:pt>
                <c:pt idx="8">
                  <c:v>20352745.973101806</c:v>
                </c:pt>
                <c:pt idx="9">
                  <c:v>20603047.847243547</c:v>
                </c:pt>
                <c:pt idx="10">
                  <c:v>23164239.940378826</c:v>
                </c:pt>
              </c:numCache>
            </c:numRef>
          </c:yVal>
          <c:smooth val="0"/>
        </c:ser>
        <c:dLbls>
          <c:showLegendKey val="0"/>
          <c:showVal val="0"/>
          <c:showCatName val="0"/>
          <c:showSerName val="0"/>
          <c:showPercent val="0"/>
          <c:showBubbleSize val="0"/>
        </c:dLbls>
        <c:axId val="159595136"/>
        <c:axId val="159601792"/>
      </c:scatterChart>
      <c:valAx>
        <c:axId val="15959513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Sample Percentile</a:t>
                </a:r>
              </a:p>
            </c:rich>
          </c:tx>
          <c:layout>
            <c:manualLayout>
              <c:xMode val="edge"/>
              <c:yMode val="edge"/>
              <c:x val="0.46373626373626375"/>
              <c:y val="0.82843533832786809"/>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601792"/>
        <c:crosses val="autoZero"/>
        <c:crossBetween val="midCat"/>
      </c:valAx>
      <c:valAx>
        <c:axId val="159601792"/>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Y</a:t>
                </a:r>
              </a:p>
            </c:rich>
          </c:tx>
          <c:layout>
            <c:manualLayout>
              <c:xMode val="edge"/>
              <c:yMode val="edge"/>
              <c:x val="3.2967032967032968E-2"/>
              <c:y val="0.4558845352928505"/>
            </c:manualLayout>
          </c:layout>
          <c:overlay val="0"/>
          <c:spPr>
            <a:noFill/>
            <a:ln w="25400">
              <a:noFill/>
            </a:ln>
          </c:spPr>
        </c:title>
        <c:numFmt formatCode="General_)"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959513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485775</xdr:colOff>
      <xdr:row>1</xdr:row>
      <xdr:rowOff>76200</xdr:rowOff>
    </xdr:from>
    <xdr:to>
      <xdr:col>11</xdr:col>
      <xdr:colOff>676275</xdr:colOff>
      <xdr:row>28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69</xdr:row>
      <xdr:rowOff>171450</xdr:rowOff>
    </xdr:from>
    <xdr:to>
      <xdr:col>11</xdr:col>
      <xdr:colOff>1019175</xdr:colOff>
      <xdr:row>80</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80</xdr:row>
      <xdr:rowOff>180975</xdr:rowOff>
    </xdr:from>
    <xdr:to>
      <xdr:col>11</xdr:col>
      <xdr:colOff>1019175</xdr:colOff>
      <xdr:row>91</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628650</xdr:colOff>
      <xdr:row>92</xdr:row>
      <xdr:rowOff>180975</xdr:rowOff>
    </xdr:from>
    <xdr:to>
      <xdr:col>11</xdr:col>
      <xdr:colOff>1047750</xdr:colOff>
      <xdr:row>103</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447675</xdr:colOff>
      <xdr:row>29</xdr:row>
      <xdr:rowOff>104775</xdr:rowOff>
    </xdr:from>
    <xdr:to>
      <xdr:col>12</xdr:col>
      <xdr:colOff>1152525</xdr:colOff>
      <xdr:row>35</xdr:row>
      <xdr:rowOff>76200</xdr:rowOff>
    </xdr:to>
    <xdr:sp macro="" textlink="">
      <xdr:nvSpPr>
        <xdr:cNvPr id="6" name="Text 5"/>
        <xdr:cNvSpPr txBox="1">
          <a:spLocks noChangeArrowheads="1"/>
        </xdr:cNvSpPr>
      </xdr:nvSpPr>
      <xdr:spPr bwMode="auto">
        <a:xfrm>
          <a:off x="10582275" y="5657850"/>
          <a:ext cx="4057650" cy="11334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en-US" sz="1200" b="0" i="0" u="none" strike="noStrike" baseline="0">
              <a:solidFill>
                <a:srgbClr val="000000"/>
              </a:solidFill>
              <a:latin typeface="Courier"/>
            </a:rPr>
            <a:t>NOTE:  See p. 111 in Draper &amp; Smith (1981) for rationale for this method of determining weights for conducting weighted least squares to address problem of heteroscedastic variances in regressions of Sitka herring fecundity on body weight.</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ER/DATA%20REQUESTS/Sitka%20data%20to%20Ole/sitka96.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EC" refreshedDate="0" createdVersion="1" refreshedVersion="4" recordCount="105">
  <cacheSource type="worksheet">
    <worksheetSource ref="A1:C106" sheet="sitka96" r:id="rId2"/>
  </cacheSource>
  <cacheFields count="3">
    <cacheField name="Code" numFmtId="0">
      <sharedItems containsSemiMixedTypes="0" containsString="0" containsNumber="1" containsInteger="1" minValue="1" maxValue="11" count="11">
        <n v="1"/>
        <n v="2"/>
        <n v="3"/>
        <n v="4"/>
        <n v="5"/>
        <n v="6"/>
        <n v="7"/>
        <n v="8"/>
        <n v="9"/>
        <n v="10"/>
        <n v="11"/>
      </sharedItems>
    </cacheField>
    <cacheField name="Body Wt." numFmtId="0">
      <sharedItems containsSemiMixedTypes="0" containsString="0" containsNumber="1" containsInteger="1" minValue="65" maxValue="232"/>
    </cacheField>
    <cacheField name="Fecundity" numFmtId="0">
      <sharedItems containsSemiMixedTypes="0" containsString="0" containsNumber="1" minValue="12819.655119047622" maxValue="49237.2843740573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5">
  <r>
    <x v="0"/>
    <n v="65"/>
    <n v="12872.101758241759"/>
  </r>
  <r>
    <x v="0"/>
    <n v="70"/>
    <n v="13027.316666666669"/>
  </r>
  <r>
    <x v="0"/>
    <n v="78"/>
    <n v="16367.075143986445"/>
  </r>
  <r>
    <x v="0"/>
    <n v="79"/>
    <n v="16360.929736929738"/>
  </r>
  <r>
    <x v="0"/>
    <n v="80"/>
    <n v="17358.383968972204"/>
  </r>
  <r>
    <x v="0"/>
    <n v="80"/>
    <n v="14540.473761140818"/>
  </r>
  <r>
    <x v="0"/>
    <n v="82"/>
    <n v="16618.917222222222"/>
  </r>
  <r>
    <x v="0"/>
    <n v="83"/>
    <n v="15727.052698412697"/>
  </r>
  <r>
    <x v="0"/>
    <n v="84"/>
    <n v="15448.682517482517"/>
  </r>
  <r>
    <x v="0"/>
    <n v="87"/>
    <n v="12819.655119047622"/>
  </r>
  <r>
    <x v="1"/>
    <n v="87"/>
    <n v="16637.392955126717"/>
  </r>
  <r>
    <x v="1"/>
    <n v="96"/>
    <n v="17333.234965034964"/>
  </r>
  <r>
    <x v="1"/>
    <n v="97"/>
    <n v="20873.69423076923"/>
  </r>
  <r>
    <x v="1"/>
    <n v="101"/>
    <n v="23691.408877005349"/>
  </r>
  <r>
    <x v="1"/>
    <n v="103"/>
    <n v="18649.722739541157"/>
  </r>
  <r>
    <x v="1"/>
    <n v="104"/>
    <n v="21846.476383265857"/>
  </r>
  <r>
    <x v="1"/>
    <n v="104"/>
    <n v="17115.587878787879"/>
  </r>
  <r>
    <x v="1"/>
    <n v="105"/>
    <n v="23597.113419913414"/>
  </r>
  <r>
    <x v="1"/>
    <n v="106"/>
    <n v="19913.487122153208"/>
  </r>
  <r>
    <x v="1"/>
    <n v="106"/>
    <n v="21490.059943977591"/>
  </r>
  <r>
    <x v="2"/>
    <n v="108"/>
    <n v="17623.302360384714"/>
  </r>
  <r>
    <x v="2"/>
    <n v="108"/>
    <n v="18274.459047619046"/>
  </r>
  <r>
    <x v="2"/>
    <n v="109"/>
    <n v="18688.495489510489"/>
  </r>
  <r>
    <x v="2"/>
    <n v="110"/>
    <n v="19139.999883449884"/>
  </r>
  <r>
    <x v="2"/>
    <n v="111"/>
    <n v="23432.305454545454"/>
  </r>
  <r>
    <x v="2"/>
    <n v="111"/>
    <n v="18571.74743589744"/>
  </r>
  <r>
    <x v="2"/>
    <n v="113"/>
    <n v="24008.554285714286"/>
  </r>
  <r>
    <x v="2"/>
    <n v="114"/>
    <n v="26033.008846153847"/>
  </r>
  <r>
    <x v="2"/>
    <n v="115"/>
    <n v="22746.296832579184"/>
  </r>
  <r>
    <x v="2"/>
    <n v="115"/>
    <n v="26643.968391608396"/>
  </r>
  <r>
    <x v="3"/>
    <n v="116"/>
    <n v="28542.572549019613"/>
  </r>
  <r>
    <x v="3"/>
    <n v="117"/>
    <n v="23978.614285714284"/>
  </r>
  <r>
    <x v="3"/>
    <n v="118"/>
    <n v="19074.736363636363"/>
  </r>
  <r>
    <x v="3"/>
    <n v="120"/>
    <n v="20013.020681114551"/>
  </r>
  <r>
    <x v="3"/>
    <n v="121"/>
    <n v="18145.105695652172"/>
  </r>
  <r>
    <x v="3"/>
    <n v="122"/>
    <n v="26599.876078431378"/>
  </r>
  <r>
    <x v="3"/>
    <n v="122"/>
    <n v="20465.625151515149"/>
  </r>
  <r>
    <x v="3"/>
    <n v="123"/>
    <n v="29309.279999999999"/>
  </r>
  <r>
    <x v="3"/>
    <n v="124"/>
    <n v="21302.232600732601"/>
  </r>
  <r>
    <x v="3"/>
    <n v="131"/>
    <n v="27885.609090909089"/>
  </r>
  <r>
    <x v="4"/>
    <n v="131"/>
    <n v="27250.483636363635"/>
  </r>
  <r>
    <x v="4"/>
    <n v="132"/>
    <n v="29981.646008318479"/>
  </r>
  <r>
    <x v="4"/>
    <n v="135"/>
    <n v="24212.23076923077"/>
  </r>
  <r>
    <x v="4"/>
    <n v="135"/>
    <n v="32431.077731092431"/>
  </r>
  <r>
    <x v="4"/>
    <n v="135"/>
    <n v="23867.067532467532"/>
  </r>
  <r>
    <x v="4"/>
    <n v="135"/>
    <n v="27282.753372014984"/>
  </r>
  <r>
    <x v="4"/>
    <n v="135"/>
    <n v="29967.952747252741"/>
  </r>
  <r>
    <x v="4"/>
    <n v="138"/>
    <n v="25546.68402752405"/>
  </r>
  <r>
    <x v="4"/>
    <n v="138"/>
    <n v="30349.419047619049"/>
  </r>
  <r>
    <x v="4"/>
    <n v="141"/>
    <n v="25622.664242424238"/>
  </r>
  <r>
    <x v="5"/>
    <n v="142"/>
    <n v="28098.427309941526"/>
  </r>
  <r>
    <x v="5"/>
    <n v="143"/>
    <n v="31875.755576923082"/>
  </r>
  <r>
    <x v="5"/>
    <n v="145"/>
    <n v="27593.569230769233"/>
  </r>
  <r>
    <x v="5"/>
    <n v="147"/>
    <n v="32066.461697722567"/>
  </r>
  <r>
    <x v="5"/>
    <n v="147"/>
    <n v="28185.850326797383"/>
  </r>
  <r>
    <x v="5"/>
    <n v="147"/>
    <n v="28842.475308924484"/>
  </r>
  <r>
    <x v="5"/>
    <n v="149"/>
    <n v="37769.878787878784"/>
  </r>
  <r>
    <x v="5"/>
    <n v="151"/>
    <n v="39227.344322344325"/>
  </r>
  <r>
    <x v="5"/>
    <n v="154"/>
    <n v="29556.413725490194"/>
  </r>
  <r>
    <x v="5"/>
    <n v="155"/>
    <n v="33300.941858141858"/>
  </r>
  <r>
    <x v="6"/>
    <n v="155"/>
    <n v="33565.886666666665"/>
  </r>
  <r>
    <x v="6"/>
    <n v="156"/>
    <n v="32126.556410256409"/>
  </r>
  <r>
    <x v="6"/>
    <n v="157"/>
    <n v="35805.798717948717"/>
  </r>
  <r>
    <x v="6"/>
    <n v="157"/>
    <n v="38511.94666666667"/>
  </r>
  <r>
    <x v="6"/>
    <n v="158"/>
    <n v="32246.523589743589"/>
  </r>
  <r>
    <x v="6"/>
    <n v="158"/>
    <n v="35788.669226425751"/>
  </r>
  <r>
    <x v="6"/>
    <n v="159"/>
    <n v="35023.537889610387"/>
  </r>
  <r>
    <x v="6"/>
    <n v="159"/>
    <n v="28296.233872420511"/>
  </r>
  <r>
    <x v="6"/>
    <n v="161"/>
    <n v="32354.698529411762"/>
  </r>
  <r>
    <x v="6"/>
    <n v="161"/>
    <n v="32631.975757575761"/>
  </r>
  <r>
    <x v="7"/>
    <n v="164"/>
    <n v="42618.388455988461"/>
  </r>
  <r>
    <x v="7"/>
    <n v="166"/>
    <n v="36242.494588744587"/>
  </r>
  <r>
    <x v="7"/>
    <n v="168"/>
    <n v="35062.036363636362"/>
  </r>
  <r>
    <x v="7"/>
    <n v="169"/>
    <n v="28473.772727272724"/>
  </r>
  <r>
    <x v="7"/>
    <n v="170"/>
    <n v="34074.519230769234"/>
  </r>
  <r>
    <x v="7"/>
    <n v="172"/>
    <n v="41029.015384615384"/>
  </r>
  <r>
    <x v="7"/>
    <n v="173"/>
    <n v="41828.564743589741"/>
  </r>
  <r>
    <x v="7"/>
    <n v="173"/>
    <n v="36202.017337461293"/>
  </r>
  <r>
    <x v="7"/>
    <n v="174"/>
    <n v="32971.270063270058"/>
  </r>
  <r>
    <x v="7"/>
    <n v="175"/>
    <n v="39355.336563320074"/>
  </r>
  <r>
    <x v="8"/>
    <n v="176"/>
    <n v="30779.269264069269"/>
  </r>
  <r>
    <x v="8"/>
    <n v="177"/>
    <n v="34583.824675324679"/>
  </r>
  <r>
    <x v="8"/>
    <n v="179"/>
    <n v="29975.960090909091"/>
  </r>
  <r>
    <x v="8"/>
    <n v="179"/>
    <n v="33568.30377192983"/>
  </r>
  <r>
    <x v="8"/>
    <n v="179"/>
    <n v="34566.628111888109"/>
  </r>
  <r>
    <x v="8"/>
    <n v="180"/>
    <n v="39581.294871794868"/>
  </r>
  <r>
    <x v="8"/>
    <n v="182"/>
    <n v="44624.97"/>
  </r>
  <r>
    <x v="8"/>
    <n v="182"/>
    <n v="38136.744619883044"/>
  </r>
  <r>
    <x v="8"/>
    <n v="184"/>
    <n v="35359.28314879565"/>
  </r>
  <r>
    <x v="9"/>
    <n v="184"/>
    <n v="39354.758461538462"/>
  </r>
  <r>
    <x v="9"/>
    <n v="185"/>
    <n v="35253.390559440566"/>
  </r>
  <r>
    <x v="9"/>
    <n v="186"/>
    <n v="41058.918095238099"/>
  </r>
  <r>
    <x v="9"/>
    <n v="187"/>
    <n v="39663.429140271503"/>
  </r>
  <r>
    <x v="9"/>
    <n v="187"/>
    <n v="31160.541958041962"/>
  </r>
  <r>
    <x v="9"/>
    <n v="189"/>
    <n v="42064.637380952379"/>
  </r>
  <r>
    <x v="9"/>
    <n v="190"/>
    <n v="42512.412727272727"/>
  </r>
  <r>
    <x v="9"/>
    <n v="192"/>
    <n v="49237.284374057315"/>
  </r>
  <r>
    <x v="9"/>
    <n v="192"/>
    <n v="41146.994324009327"/>
  </r>
  <r>
    <x v="9"/>
    <n v="193"/>
    <n v="36968.095353535355"/>
  </r>
  <r>
    <x v="10"/>
    <n v="194"/>
    <n v="35474.894242424241"/>
  </r>
  <r>
    <x v="10"/>
    <n v="200"/>
    <n v="42282.916666666672"/>
  </r>
  <r>
    <x v="10"/>
    <n v="204"/>
    <n v="41337.5922077922"/>
  </r>
  <r>
    <x v="10"/>
    <n v="206"/>
    <n v="45968.925714285717"/>
  </r>
  <r>
    <x v="10"/>
    <n v="217"/>
    <n v="42143.94299179082"/>
  </r>
  <r>
    <x v="10"/>
    <n v="232"/>
    <n v="48745.3704428904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Missing="0" showItems="0" showMultipleLabel="0" showMemberPropertyTips="0" useAutoFormatting="1" subtotalHiddenItems="1" itemPrintTitles="1" indent="0" compact="0" compactData="0" gridDropZones="1">
  <location ref="E2:G26" firstHeaderRow="1" firstDataRow="1" firstDataCol="2" colPageCount="1"/>
  <pivotFields count="3">
    <pivotField axis="axisRow" compact="0" outline="0" subtotalTop="0" showAll="0" includeNewItemsInFilter="1">
      <items count="12">
        <item x="0"/>
        <item x="1"/>
        <item x="2"/>
        <item x="3"/>
        <item x="4"/>
        <item x="5"/>
        <item x="6"/>
        <item x="7"/>
        <item x="8"/>
        <item x="9"/>
        <item x="10"/>
        <item t="default"/>
      </items>
    </pivotField>
    <pivotField dataField="1" compact="0" outline="0" subtotalTop="0" showAll="0" includeNewItemsInFilter="1"/>
    <pivotField dataField="1" compact="0" outline="0" subtotalTop="0" showAll="0" includeNewItemsInFilter="1"/>
  </pivotFields>
  <rowFields count="2">
    <field x="-2"/>
    <field x="0"/>
  </rowFields>
  <rowItems count="2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t="grand">
      <x/>
    </i>
    <i t="grand" i="1">
      <x/>
    </i>
  </rowItems>
  <colItems count="1">
    <i/>
  </colItems>
  <dataFields count="2">
    <dataField name="Average of Body Wt." fld="1" subtotal="average" baseField="0" baseItem="4294967293" numFmtId="164"/>
    <dataField name="Var of Fecundity" fld="2" subtotal="var" baseField="0" baseItem="4294967293" numFmtId="164"/>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11"/>
  <sheetViews>
    <sheetView tabSelected="1" topLeftCell="AD1" workbookViewId="0">
      <selection activeCell="AM2" sqref="AM2"/>
    </sheetView>
  </sheetViews>
  <sheetFormatPr defaultRowHeight="15" x14ac:dyDescent="0.25"/>
  <cols>
    <col min="22" max="23" width="10.42578125" customWidth="1"/>
    <col min="24" max="24" width="8.85546875" customWidth="1"/>
    <col min="25" max="26" width="8.42578125" customWidth="1"/>
    <col min="31" max="31" width="10.42578125" customWidth="1"/>
    <col min="32" max="32" width="8.85546875" customWidth="1"/>
    <col min="33" max="34" width="8.42578125" customWidth="1"/>
  </cols>
  <sheetData>
    <row r="1" spans="1:40" ht="15.75" thickBot="1" x14ac:dyDescent="0.3">
      <c r="A1" s="1" t="s">
        <v>2</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40" x14ac:dyDescent="0.25">
      <c r="A2" s="3" t="s">
        <v>3</v>
      </c>
      <c r="B2" s="3"/>
      <c r="C2" s="3"/>
      <c r="D2" s="4"/>
      <c r="E2" s="5"/>
      <c r="F2" s="4"/>
      <c r="G2" s="4"/>
      <c r="H2" s="4"/>
      <c r="I2" s="4"/>
      <c r="J2" s="4"/>
      <c r="K2" s="28" t="s">
        <v>4</v>
      </c>
      <c r="M2" s="3"/>
      <c r="N2" s="3"/>
      <c r="O2" s="3"/>
      <c r="P2" s="24"/>
      <c r="Q2" s="4" t="s">
        <v>5</v>
      </c>
      <c r="R2" s="3"/>
      <c r="S2" s="3"/>
      <c r="T2" s="3"/>
      <c r="U2" s="3"/>
      <c r="V2" s="3"/>
      <c r="W2" s="6" t="s">
        <v>6</v>
      </c>
      <c r="X2" s="3"/>
      <c r="Y2" s="3"/>
      <c r="Z2" s="3"/>
      <c r="AA2" s="24"/>
      <c r="AB2" s="6" t="s">
        <v>67</v>
      </c>
      <c r="AC2" s="4"/>
      <c r="AD2" s="5"/>
      <c r="AE2" s="6" t="s">
        <v>70</v>
      </c>
      <c r="AF2" s="3"/>
      <c r="AG2" s="3"/>
      <c r="AH2" s="3"/>
      <c r="AI2" s="24"/>
      <c r="AJ2" s="6" t="s">
        <v>71</v>
      </c>
      <c r="AK2" s="3"/>
      <c r="AL2" s="3"/>
      <c r="AM2" s="3"/>
      <c r="AN2" s="24"/>
    </row>
    <row r="3" spans="1:40" x14ac:dyDescent="0.25">
      <c r="A3" s="7" t="s">
        <v>0</v>
      </c>
      <c r="B3" s="7" t="s">
        <v>68</v>
      </c>
      <c r="C3" s="7" t="s">
        <v>69</v>
      </c>
      <c r="D3" s="7" t="s">
        <v>7</v>
      </c>
      <c r="E3" s="8" t="s">
        <v>1</v>
      </c>
      <c r="F3" s="7" t="s">
        <v>0</v>
      </c>
      <c r="G3" s="7" t="s">
        <v>68</v>
      </c>
      <c r="H3" s="7" t="s">
        <v>69</v>
      </c>
      <c r="I3" s="7" t="s">
        <v>7</v>
      </c>
      <c r="J3" s="8" t="s">
        <v>1</v>
      </c>
      <c r="K3" s="7" t="s">
        <v>0</v>
      </c>
      <c r="L3" s="7" t="s">
        <v>68</v>
      </c>
      <c r="M3" s="7" t="s">
        <v>69</v>
      </c>
      <c r="N3" s="7" t="s">
        <v>7</v>
      </c>
      <c r="O3" s="7" t="s">
        <v>1</v>
      </c>
      <c r="P3" s="18" t="s">
        <v>0</v>
      </c>
      <c r="Q3" s="15" t="s">
        <v>8</v>
      </c>
      <c r="R3" s="7" t="s">
        <v>68</v>
      </c>
      <c r="S3" s="7" t="s">
        <v>69</v>
      </c>
      <c r="T3" s="7" t="s">
        <v>7</v>
      </c>
      <c r="U3" s="7" t="s">
        <v>1</v>
      </c>
      <c r="V3" s="7" t="s">
        <v>9</v>
      </c>
      <c r="W3" s="18" t="s">
        <v>0</v>
      </c>
      <c r="X3" s="7" t="s">
        <v>68</v>
      </c>
      <c r="Y3" s="7" t="s">
        <v>69</v>
      </c>
      <c r="Z3" s="9" t="s">
        <v>7</v>
      </c>
      <c r="AA3" s="9" t="s">
        <v>1</v>
      </c>
      <c r="AB3" s="18" t="s">
        <v>0</v>
      </c>
      <c r="AC3" s="9" t="s">
        <v>69</v>
      </c>
      <c r="AD3" s="55" t="s">
        <v>1</v>
      </c>
      <c r="AE3" s="18" t="s">
        <v>0</v>
      </c>
      <c r="AF3" s="7" t="s">
        <v>68</v>
      </c>
      <c r="AG3" s="7" t="s">
        <v>69</v>
      </c>
      <c r="AH3" s="9" t="s">
        <v>7</v>
      </c>
      <c r="AI3" s="9" t="s">
        <v>1</v>
      </c>
      <c r="AJ3" s="18" t="s">
        <v>0</v>
      </c>
      <c r="AK3" s="7" t="s">
        <v>68</v>
      </c>
      <c r="AL3" s="7" t="s">
        <v>69</v>
      </c>
      <c r="AM3" s="9" t="s">
        <v>7</v>
      </c>
      <c r="AN3" s="9" t="s">
        <v>1</v>
      </c>
    </row>
    <row r="4" spans="1:40" x14ac:dyDescent="0.25">
      <c r="A4">
        <v>1971</v>
      </c>
      <c r="B4" s="10">
        <v>210</v>
      </c>
      <c r="C4" s="10">
        <v>130</v>
      </c>
      <c r="D4" s="10">
        <v>5</v>
      </c>
      <c r="E4" s="11">
        <v>22680</v>
      </c>
      <c r="F4">
        <v>1972</v>
      </c>
      <c r="G4" s="10">
        <v>200</v>
      </c>
      <c r="H4" s="10">
        <v>114</v>
      </c>
      <c r="I4" s="10">
        <v>4</v>
      </c>
      <c r="J4" s="11">
        <v>28350</v>
      </c>
      <c r="K4" s="21">
        <v>1988</v>
      </c>
      <c r="L4" s="12">
        <v>190</v>
      </c>
      <c r="M4" s="12">
        <v>85</v>
      </c>
      <c r="N4" s="12">
        <v>4</v>
      </c>
      <c r="O4" s="12">
        <v>6080</v>
      </c>
      <c r="P4" s="13">
        <v>1989</v>
      </c>
      <c r="Q4" s="22" t="s">
        <v>10</v>
      </c>
      <c r="R4" s="12">
        <v>186</v>
      </c>
      <c r="S4" s="12">
        <v>71</v>
      </c>
      <c r="T4" s="12">
        <v>5</v>
      </c>
      <c r="U4" s="12">
        <v>6138</v>
      </c>
      <c r="V4" s="14">
        <f t="shared" ref="V4:V67" si="0">SQRT(U4)</f>
        <v>78.345389143203576</v>
      </c>
      <c r="W4" s="27">
        <v>1995</v>
      </c>
      <c r="X4" s="12">
        <v>195</v>
      </c>
      <c r="Y4" s="22">
        <v>97</v>
      </c>
      <c r="Z4" s="12">
        <v>3</v>
      </c>
      <c r="AA4" s="12">
        <v>14400</v>
      </c>
      <c r="AB4" s="53">
        <v>1996</v>
      </c>
      <c r="AC4" s="54">
        <v>65</v>
      </c>
      <c r="AD4" s="56">
        <v>12872.101758241759</v>
      </c>
      <c r="AE4" s="27">
        <v>1998</v>
      </c>
      <c r="AF4">
        <v>218</v>
      </c>
      <c r="AG4">
        <v>146</v>
      </c>
      <c r="AH4">
        <v>6</v>
      </c>
      <c r="AI4">
        <v>23685.599999999999</v>
      </c>
      <c r="AJ4" s="27">
        <v>2005</v>
      </c>
      <c r="AK4" s="57">
        <v>179</v>
      </c>
      <c r="AL4" s="58">
        <v>74.900000000000006</v>
      </c>
      <c r="AM4" s="57">
        <v>4</v>
      </c>
      <c r="AN4" s="59">
        <v>15725.247863247861</v>
      </c>
    </row>
    <row r="5" spans="1:40" x14ac:dyDescent="0.25">
      <c r="A5">
        <v>1971</v>
      </c>
      <c r="B5" s="10">
        <v>215</v>
      </c>
      <c r="C5" s="10">
        <v>130</v>
      </c>
      <c r="D5" s="10">
        <v>4</v>
      </c>
      <c r="E5" s="11">
        <v>23625</v>
      </c>
      <c r="F5">
        <v>1972</v>
      </c>
      <c r="G5" s="10">
        <v>238</v>
      </c>
      <c r="H5" s="10">
        <v>160</v>
      </c>
      <c r="I5" s="10">
        <v>8</v>
      </c>
      <c r="J5" s="11">
        <v>35910</v>
      </c>
      <c r="K5" s="21">
        <v>1988</v>
      </c>
      <c r="L5" s="12">
        <v>187</v>
      </c>
      <c r="M5" s="12">
        <v>85</v>
      </c>
      <c r="N5" s="12">
        <v>4</v>
      </c>
      <c r="O5" s="12">
        <v>8284</v>
      </c>
      <c r="P5" s="13">
        <v>1989</v>
      </c>
      <c r="Q5" s="22" t="s">
        <v>10</v>
      </c>
      <c r="R5" s="12">
        <v>190</v>
      </c>
      <c r="S5" s="12">
        <v>85</v>
      </c>
      <c r="T5" s="12">
        <v>5</v>
      </c>
      <c r="U5" s="12">
        <v>6112</v>
      </c>
      <c r="V5" s="14">
        <f t="shared" si="0"/>
        <v>78.179281142768261</v>
      </c>
      <c r="W5" s="27">
        <v>1995</v>
      </c>
      <c r="X5" s="12">
        <v>187</v>
      </c>
      <c r="Y5" s="22">
        <v>72</v>
      </c>
      <c r="Z5" s="12">
        <v>3</v>
      </c>
      <c r="AA5" s="12">
        <v>8687</v>
      </c>
      <c r="AB5" s="53">
        <v>1996</v>
      </c>
      <c r="AC5" s="54">
        <v>70</v>
      </c>
      <c r="AD5" s="56">
        <v>13027.316666666669</v>
      </c>
      <c r="AE5" s="27">
        <v>1998</v>
      </c>
      <c r="AF5">
        <v>223</v>
      </c>
      <c r="AG5">
        <v>149</v>
      </c>
      <c r="AH5">
        <v>5</v>
      </c>
      <c r="AI5">
        <v>30832.9</v>
      </c>
      <c r="AJ5" s="27">
        <v>2005</v>
      </c>
      <c r="AK5" s="57">
        <v>183</v>
      </c>
      <c r="AL5" s="58">
        <v>80.3</v>
      </c>
      <c r="AM5" s="57">
        <v>4</v>
      </c>
      <c r="AN5" s="59">
        <v>16162.452860187348</v>
      </c>
    </row>
    <row r="6" spans="1:40" x14ac:dyDescent="0.25">
      <c r="A6">
        <v>1971</v>
      </c>
      <c r="B6" s="10">
        <v>225</v>
      </c>
      <c r="C6" s="10">
        <v>140</v>
      </c>
      <c r="D6" s="10">
        <v>5</v>
      </c>
      <c r="E6" s="11">
        <v>18900</v>
      </c>
      <c r="F6">
        <v>1972</v>
      </c>
      <c r="G6" s="10">
        <v>207</v>
      </c>
      <c r="H6" s="10">
        <v>118</v>
      </c>
      <c r="I6" s="10">
        <v>4</v>
      </c>
      <c r="J6" s="11">
        <v>22680</v>
      </c>
      <c r="K6" s="21">
        <v>1988</v>
      </c>
      <c r="L6" s="12">
        <v>207</v>
      </c>
      <c r="M6" s="12">
        <v>125</v>
      </c>
      <c r="N6" s="12">
        <v>4</v>
      </c>
      <c r="O6" s="12">
        <v>12903</v>
      </c>
      <c r="P6" s="13">
        <v>1989</v>
      </c>
      <c r="Q6" s="22" t="s">
        <v>10</v>
      </c>
      <c r="R6" s="12">
        <v>192</v>
      </c>
      <c r="S6" s="12">
        <v>78</v>
      </c>
      <c r="T6" s="12">
        <v>5</v>
      </c>
      <c r="U6" s="12">
        <v>5610</v>
      </c>
      <c r="V6" s="14">
        <f t="shared" si="0"/>
        <v>74.899933244296022</v>
      </c>
      <c r="W6" s="27">
        <v>1995</v>
      </c>
      <c r="X6" s="12">
        <v>180</v>
      </c>
      <c r="Y6" s="22">
        <v>71</v>
      </c>
      <c r="Z6" s="12">
        <v>3</v>
      </c>
      <c r="AA6" s="12">
        <v>11254</v>
      </c>
      <c r="AB6" s="53">
        <v>1996</v>
      </c>
      <c r="AC6" s="54">
        <v>78</v>
      </c>
      <c r="AD6" s="56">
        <v>16367.075143986445</v>
      </c>
      <c r="AE6" s="27">
        <v>1998</v>
      </c>
      <c r="AF6">
        <v>205</v>
      </c>
      <c r="AG6">
        <v>85</v>
      </c>
      <c r="AH6">
        <v>3</v>
      </c>
      <c r="AI6">
        <v>13620.4</v>
      </c>
      <c r="AJ6" s="27">
        <v>2005</v>
      </c>
      <c r="AK6" s="57">
        <v>184</v>
      </c>
      <c r="AL6" s="58">
        <v>89.2</v>
      </c>
      <c r="AM6" s="57">
        <v>4</v>
      </c>
      <c r="AN6" s="59">
        <v>10801.06893106893</v>
      </c>
    </row>
    <row r="7" spans="1:40" x14ac:dyDescent="0.25">
      <c r="A7">
        <v>1971</v>
      </c>
      <c r="B7" s="10">
        <v>215</v>
      </c>
      <c r="C7" s="10">
        <v>138</v>
      </c>
      <c r="D7" s="10">
        <v>5</v>
      </c>
      <c r="E7" s="11">
        <v>25515</v>
      </c>
      <c r="F7">
        <v>1972</v>
      </c>
      <c r="G7" s="10">
        <v>192</v>
      </c>
      <c r="H7" s="10">
        <v>99</v>
      </c>
      <c r="I7" s="10">
        <v>4</v>
      </c>
      <c r="J7" s="11">
        <v>23625</v>
      </c>
      <c r="K7" s="21">
        <v>1988</v>
      </c>
      <c r="L7" s="12">
        <v>180</v>
      </c>
      <c r="M7" s="12">
        <v>70</v>
      </c>
      <c r="N7" s="12">
        <v>4</v>
      </c>
      <c r="O7" s="12">
        <v>2824</v>
      </c>
      <c r="P7" s="13">
        <v>1989</v>
      </c>
      <c r="Q7" s="22" t="s">
        <v>10</v>
      </c>
      <c r="R7" s="12">
        <v>195</v>
      </c>
      <c r="S7" s="12">
        <v>84</v>
      </c>
      <c r="T7" s="12">
        <v>5</v>
      </c>
      <c r="U7" s="12">
        <v>10228</v>
      </c>
      <c r="V7" s="14">
        <f t="shared" si="0"/>
        <v>101.13357503816425</v>
      </c>
      <c r="W7" s="27">
        <v>1995</v>
      </c>
      <c r="X7" s="12">
        <v>188</v>
      </c>
      <c r="Y7" s="22">
        <v>85</v>
      </c>
      <c r="Z7" s="12">
        <v>3</v>
      </c>
      <c r="AA7" s="12">
        <v>8925</v>
      </c>
      <c r="AB7" s="53">
        <v>1996</v>
      </c>
      <c r="AC7" s="54">
        <v>79</v>
      </c>
      <c r="AD7" s="56">
        <v>16360.929736929738</v>
      </c>
      <c r="AE7" s="27">
        <v>1998</v>
      </c>
      <c r="AF7">
        <v>213</v>
      </c>
      <c r="AG7">
        <v>124</v>
      </c>
      <c r="AH7">
        <v>4</v>
      </c>
      <c r="AI7">
        <v>22596</v>
      </c>
      <c r="AJ7" s="27">
        <v>2005</v>
      </c>
      <c r="AK7" s="57">
        <v>187</v>
      </c>
      <c r="AL7" s="58">
        <v>71.8</v>
      </c>
      <c r="AM7" s="57">
        <v>4</v>
      </c>
      <c r="AN7" s="59">
        <v>8717.8588888888899</v>
      </c>
    </row>
    <row r="8" spans="1:40" x14ac:dyDescent="0.25">
      <c r="A8">
        <v>1971</v>
      </c>
      <c r="B8" s="10">
        <v>210</v>
      </c>
      <c r="C8" s="10">
        <v>130</v>
      </c>
      <c r="D8" s="10">
        <v>4</v>
      </c>
      <c r="E8" s="11">
        <v>26460</v>
      </c>
      <c r="F8">
        <v>1972</v>
      </c>
      <c r="G8" s="10">
        <v>227</v>
      </c>
      <c r="H8" s="10">
        <v>169</v>
      </c>
      <c r="I8" s="10">
        <v>7</v>
      </c>
      <c r="J8" s="11">
        <v>35730</v>
      </c>
      <c r="K8" s="21">
        <v>1988</v>
      </c>
      <c r="L8" s="12">
        <v>195</v>
      </c>
      <c r="M8" s="12">
        <v>97</v>
      </c>
      <c r="N8" s="12">
        <v>5</v>
      </c>
      <c r="O8" s="12">
        <v>14347</v>
      </c>
      <c r="P8" s="13">
        <v>1989</v>
      </c>
      <c r="Q8" s="22" t="s">
        <v>10</v>
      </c>
      <c r="R8" s="12">
        <v>196</v>
      </c>
      <c r="S8" s="12">
        <v>86</v>
      </c>
      <c r="T8" s="12">
        <v>5</v>
      </c>
      <c r="U8" s="12">
        <v>8070</v>
      </c>
      <c r="V8" s="14">
        <f t="shared" si="0"/>
        <v>89.833178725902826</v>
      </c>
      <c r="W8" s="27">
        <v>1995</v>
      </c>
      <c r="X8" s="12">
        <v>190</v>
      </c>
      <c r="Y8" s="22">
        <v>101</v>
      </c>
      <c r="Z8" s="12">
        <v>3</v>
      </c>
      <c r="AA8" s="12">
        <v>12548</v>
      </c>
      <c r="AB8" s="53">
        <v>1996</v>
      </c>
      <c r="AC8" s="54">
        <v>80</v>
      </c>
      <c r="AD8" s="56">
        <v>17358.383968972204</v>
      </c>
      <c r="AE8" s="27">
        <v>1998</v>
      </c>
      <c r="AF8">
        <v>236</v>
      </c>
      <c r="AG8">
        <v>178</v>
      </c>
      <c r="AH8">
        <v>6</v>
      </c>
      <c r="AI8">
        <v>36175</v>
      </c>
      <c r="AJ8" s="27">
        <v>2005</v>
      </c>
      <c r="AK8" s="57">
        <v>187</v>
      </c>
      <c r="AL8" s="58">
        <v>72.7</v>
      </c>
      <c r="AM8" s="57">
        <v>4</v>
      </c>
      <c r="AN8" s="59">
        <v>7296.4360974274759</v>
      </c>
    </row>
    <row r="9" spans="1:40" x14ac:dyDescent="0.25">
      <c r="A9">
        <v>1971</v>
      </c>
      <c r="B9" s="10">
        <v>195</v>
      </c>
      <c r="C9" s="10">
        <v>100</v>
      </c>
      <c r="D9" s="10">
        <v>4</v>
      </c>
      <c r="E9" s="11">
        <v>14175</v>
      </c>
      <c r="F9">
        <v>1972</v>
      </c>
      <c r="G9" s="10">
        <v>228</v>
      </c>
      <c r="H9" s="10">
        <v>152</v>
      </c>
      <c r="I9" s="10">
        <v>7</v>
      </c>
      <c r="J9" s="11">
        <v>31365</v>
      </c>
      <c r="K9" s="21">
        <v>1988</v>
      </c>
      <c r="L9" s="12">
        <v>195</v>
      </c>
      <c r="M9" s="12">
        <v>94</v>
      </c>
      <c r="N9" s="12">
        <v>4</v>
      </c>
      <c r="O9" s="12">
        <v>9502</v>
      </c>
      <c r="P9" s="13">
        <v>1989</v>
      </c>
      <c r="Q9" s="22" t="s">
        <v>10</v>
      </c>
      <c r="R9" s="12">
        <v>188</v>
      </c>
      <c r="S9" s="12">
        <v>84</v>
      </c>
      <c r="T9" s="12">
        <v>4</v>
      </c>
      <c r="U9" s="12">
        <v>5140</v>
      </c>
      <c r="V9" s="14">
        <f t="shared" si="0"/>
        <v>71.693793315739683</v>
      </c>
      <c r="W9" s="27">
        <v>1995</v>
      </c>
      <c r="X9" s="12">
        <v>190</v>
      </c>
      <c r="Y9" s="22">
        <v>78</v>
      </c>
      <c r="Z9" s="12">
        <v>3</v>
      </c>
      <c r="AA9" s="12">
        <v>9447</v>
      </c>
      <c r="AB9" s="53">
        <v>1996</v>
      </c>
      <c r="AC9" s="54">
        <v>80</v>
      </c>
      <c r="AD9" s="56">
        <v>14540.473761140818</v>
      </c>
      <c r="AE9" s="27">
        <v>1998</v>
      </c>
      <c r="AF9">
        <v>225</v>
      </c>
      <c r="AG9">
        <v>141</v>
      </c>
      <c r="AH9">
        <v>4</v>
      </c>
      <c r="AI9">
        <v>35800.899999999994</v>
      </c>
      <c r="AJ9" s="27">
        <v>2005</v>
      </c>
      <c r="AK9" s="57">
        <v>188</v>
      </c>
      <c r="AL9" s="58">
        <v>81.2</v>
      </c>
      <c r="AM9" s="57">
        <v>3</v>
      </c>
      <c r="AN9" s="59">
        <v>10214.201787994889</v>
      </c>
    </row>
    <row r="10" spans="1:40" x14ac:dyDescent="0.25">
      <c r="A10">
        <v>1971</v>
      </c>
      <c r="B10" s="10">
        <v>215</v>
      </c>
      <c r="C10" s="10">
        <v>144</v>
      </c>
      <c r="D10" s="10">
        <v>5</v>
      </c>
      <c r="E10" s="11">
        <v>30240</v>
      </c>
      <c r="F10">
        <v>1972</v>
      </c>
      <c r="G10" s="10">
        <v>200</v>
      </c>
      <c r="H10" s="10">
        <v>102</v>
      </c>
      <c r="I10" s="10">
        <v>4</v>
      </c>
      <c r="J10" s="11">
        <v>23650</v>
      </c>
      <c r="K10" s="21">
        <v>1988</v>
      </c>
      <c r="L10" s="12">
        <v>188</v>
      </c>
      <c r="M10" s="12">
        <v>86</v>
      </c>
      <c r="N10" s="12">
        <v>3</v>
      </c>
      <c r="O10" s="12">
        <v>9092</v>
      </c>
      <c r="P10" s="13">
        <v>1989</v>
      </c>
      <c r="Q10" s="22" t="s">
        <v>10</v>
      </c>
      <c r="R10" s="12">
        <v>195</v>
      </c>
      <c r="S10" s="12">
        <v>98</v>
      </c>
      <c r="T10" s="12">
        <v>5</v>
      </c>
      <c r="U10" s="12">
        <v>12561</v>
      </c>
      <c r="V10" s="14">
        <f t="shared" si="0"/>
        <v>112.07586716149021</v>
      </c>
      <c r="W10" s="27">
        <v>1995</v>
      </c>
      <c r="X10" s="12">
        <v>206</v>
      </c>
      <c r="Y10" s="22">
        <v>116</v>
      </c>
      <c r="Z10" s="12">
        <v>3</v>
      </c>
      <c r="AA10" s="12">
        <v>14305</v>
      </c>
      <c r="AB10" s="53">
        <v>1996</v>
      </c>
      <c r="AC10" s="54">
        <v>82</v>
      </c>
      <c r="AD10" s="56">
        <v>16618.917222222222</v>
      </c>
      <c r="AE10" s="27">
        <v>1998</v>
      </c>
      <c r="AF10">
        <v>239</v>
      </c>
      <c r="AG10">
        <v>162</v>
      </c>
      <c r="AH10">
        <v>6</v>
      </c>
      <c r="AI10">
        <v>37137.300000000003</v>
      </c>
      <c r="AJ10" s="27">
        <v>2005</v>
      </c>
      <c r="AK10" s="57">
        <v>190</v>
      </c>
      <c r="AL10" s="58">
        <v>74</v>
      </c>
      <c r="AM10" s="57">
        <v>5</v>
      </c>
      <c r="AN10" s="59">
        <v>15725.316996047432</v>
      </c>
    </row>
    <row r="11" spans="1:40" x14ac:dyDescent="0.25">
      <c r="A11">
        <v>1971</v>
      </c>
      <c r="B11" s="10">
        <v>195</v>
      </c>
      <c r="C11" s="10">
        <v>90</v>
      </c>
      <c r="D11" s="10">
        <v>4</v>
      </c>
      <c r="E11" s="11">
        <v>17955</v>
      </c>
      <c r="F11">
        <v>1972</v>
      </c>
      <c r="G11" s="10">
        <v>221</v>
      </c>
      <c r="H11" s="10">
        <v>131</v>
      </c>
      <c r="I11" s="10">
        <v>5</v>
      </c>
      <c r="J11" s="11">
        <v>26460</v>
      </c>
      <c r="K11" s="21">
        <v>1988</v>
      </c>
      <c r="L11" s="12">
        <v>179</v>
      </c>
      <c r="M11" s="12">
        <v>70</v>
      </c>
      <c r="N11" s="12">
        <v>4</v>
      </c>
      <c r="O11" s="12">
        <v>6521</v>
      </c>
      <c r="P11" s="13">
        <v>1989</v>
      </c>
      <c r="Q11" s="22" t="s">
        <v>10</v>
      </c>
      <c r="R11" s="12">
        <v>193</v>
      </c>
      <c r="S11" s="12">
        <v>91</v>
      </c>
      <c r="T11" s="12">
        <v>4</v>
      </c>
      <c r="U11" s="12">
        <v>12222</v>
      </c>
      <c r="V11" s="14">
        <f t="shared" si="0"/>
        <v>110.55315463612968</v>
      </c>
      <c r="W11" s="27">
        <v>1995</v>
      </c>
      <c r="X11" s="12">
        <v>205</v>
      </c>
      <c r="Y11" s="22">
        <v>99</v>
      </c>
      <c r="Z11" s="12">
        <v>3</v>
      </c>
      <c r="AA11" s="12">
        <v>10955</v>
      </c>
      <c r="AB11" s="53">
        <v>1996</v>
      </c>
      <c r="AC11" s="54">
        <v>83</v>
      </c>
      <c r="AD11" s="56">
        <v>15727.052698412697</v>
      </c>
      <c r="AE11" s="27">
        <v>1998</v>
      </c>
      <c r="AF11">
        <v>227</v>
      </c>
      <c r="AG11">
        <v>161</v>
      </c>
      <c r="AH11">
        <v>6</v>
      </c>
      <c r="AI11">
        <v>32234.699999999997</v>
      </c>
      <c r="AJ11" s="27">
        <v>2005</v>
      </c>
      <c r="AK11" s="57">
        <v>191</v>
      </c>
      <c r="AL11" s="58">
        <v>79.8</v>
      </c>
      <c r="AM11" s="57">
        <v>4</v>
      </c>
      <c r="AN11" s="59">
        <v>12850.877706093192</v>
      </c>
    </row>
    <row r="12" spans="1:40" x14ac:dyDescent="0.25">
      <c r="A12">
        <v>1971</v>
      </c>
      <c r="B12" s="10">
        <v>200</v>
      </c>
      <c r="C12" s="10">
        <v>94</v>
      </c>
      <c r="D12" s="10">
        <v>4</v>
      </c>
      <c r="E12" s="11">
        <v>18900</v>
      </c>
      <c r="F12">
        <v>1972</v>
      </c>
      <c r="G12" s="10">
        <v>215</v>
      </c>
      <c r="H12" s="10">
        <v>154</v>
      </c>
      <c r="I12" s="10">
        <v>4</v>
      </c>
      <c r="J12" s="11">
        <v>32130</v>
      </c>
      <c r="K12" s="21">
        <v>1988</v>
      </c>
      <c r="L12" s="12">
        <v>178</v>
      </c>
      <c r="M12" s="12">
        <v>74</v>
      </c>
      <c r="N12" s="12">
        <v>4</v>
      </c>
      <c r="O12" s="12">
        <v>5214</v>
      </c>
      <c r="P12" s="13">
        <v>1989</v>
      </c>
      <c r="Q12" s="22" t="s">
        <v>10</v>
      </c>
      <c r="R12" s="12">
        <v>190</v>
      </c>
      <c r="S12" s="12">
        <v>75</v>
      </c>
      <c r="T12" s="12">
        <v>5</v>
      </c>
      <c r="U12" s="12">
        <v>6851</v>
      </c>
      <c r="V12" s="14">
        <f t="shared" si="0"/>
        <v>82.770767786701114</v>
      </c>
      <c r="W12" s="27">
        <v>1995</v>
      </c>
      <c r="X12" s="12">
        <v>219</v>
      </c>
      <c r="Y12" s="22">
        <v>123</v>
      </c>
      <c r="Z12" s="12">
        <v>3</v>
      </c>
      <c r="AA12" s="12">
        <v>27615</v>
      </c>
      <c r="AB12" s="53">
        <v>1996</v>
      </c>
      <c r="AC12" s="54">
        <v>84</v>
      </c>
      <c r="AD12" s="56">
        <v>15448.682517482517</v>
      </c>
      <c r="AE12" s="27">
        <v>1998</v>
      </c>
      <c r="AF12">
        <v>203</v>
      </c>
      <c r="AG12">
        <v>116</v>
      </c>
      <c r="AH12">
        <v>5</v>
      </c>
      <c r="AI12">
        <v>31283.999999999996</v>
      </c>
      <c r="AJ12" s="27">
        <v>2005</v>
      </c>
      <c r="AK12" s="57">
        <v>197</v>
      </c>
      <c r="AL12" s="58">
        <v>91.6</v>
      </c>
      <c r="AM12" s="57">
        <v>4</v>
      </c>
      <c r="AN12" s="59">
        <v>19099.690799396682</v>
      </c>
    </row>
    <row r="13" spans="1:40" x14ac:dyDescent="0.25">
      <c r="A13">
        <v>1971</v>
      </c>
      <c r="B13" s="10">
        <v>225</v>
      </c>
      <c r="C13" s="10">
        <v>122</v>
      </c>
      <c r="D13" s="10">
        <v>5</v>
      </c>
      <c r="E13" s="11">
        <v>26460</v>
      </c>
      <c r="F13">
        <v>1972</v>
      </c>
      <c r="G13" s="10">
        <v>213</v>
      </c>
      <c r="H13" s="10">
        <v>128</v>
      </c>
      <c r="I13" s="10">
        <v>4</v>
      </c>
      <c r="J13" s="11">
        <v>27330</v>
      </c>
      <c r="K13" s="21">
        <v>1988</v>
      </c>
      <c r="L13" s="12">
        <v>175</v>
      </c>
      <c r="M13" s="12">
        <v>81</v>
      </c>
      <c r="N13" s="12">
        <v>4</v>
      </c>
      <c r="O13" s="12">
        <v>7864</v>
      </c>
      <c r="P13" s="13">
        <v>1989</v>
      </c>
      <c r="Q13" s="22" t="s">
        <v>10</v>
      </c>
      <c r="R13" s="12">
        <v>185</v>
      </c>
      <c r="S13" s="12">
        <v>79</v>
      </c>
      <c r="T13" s="12" t="s">
        <v>11</v>
      </c>
      <c r="U13" s="12">
        <v>3536</v>
      </c>
      <c r="V13" s="14">
        <f t="shared" si="0"/>
        <v>59.464274989274024</v>
      </c>
      <c r="W13" s="27">
        <v>1995</v>
      </c>
      <c r="X13" s="12">
        <v>182</v>
      </c>
      <c r="Y13" s="22">
        <v>68</v>
      </c>
      <c r="Z13" s="12">
        <v>3</v>
      </c>
      <c r="AA13" s="12">
        <v>11189</v>
      </c>
      <c r="AB13" s="53">
        <v>1996</v>
      </c>
      <c r="AC13" s="54">
        <v>87</v>
      </c>
      <c r="AD13" s="56">
        <v>12819.655119047622</v>
      </c>
      <c r="AE13" s="27">
        <v>1998</v>
      </c>
      <c r="AF13">
        <v>205</v>
      </c>
      <c r="AG13">
        <v>95</v>
      </c>
      <c r="AH13">
        <v>4</v>
      </c>
      <c r="AI13">
        <v>17892.8</v>
      </c>
      <c r="AJ13" s="27">
        <v>2005</v>
      </c>
      <c r="AK13" s="57">
        <v>200</v>
      </c>
      <c r="AL13" s="58">
        <v>92.1</v>
      </c>
      <c r="AM13" s="57">
        <v>4</v>
      </c>
      <c r="AN13" s="59">
        <v>23134.138271604934</v>
      </c>
    </row>
    <row r="14" spans="1:40" x14ac:dyDescent="0.25">
      <c r="A14">
        <v>1971</v>
      </c>
      <c r="B14" s="10">
        <v>210</v>
      </c>
      <c r="C14" s="10">
        <v>120</v>
      </c>
      <c r="D14" s="10">
        <v>5</v>
      </c>
      <c r="E14" s="11">
        <v>21735</v>
      </c>
      <c r="F14">
        <v>1972</v>
      </c>
      <c r="G14" s="10">
        <v>198</v>
      </c>
      <c r="H14" s="10">
        <v>115</v>
      </c>
      <c r="I14" s="10">
        <v>4</v>
      </c>
      <c r="J14" s="11">
        <v>19845</v>
      </c>
      <c r="K14" s="21">
        <v>1988</v>
      </c>
      <c r="L14" s="12">
        <v>194</v>
      </c>
      <c r="M14" s="12">
        <v>99</v>
      </c>
      <c r="N14" s="12">
        <v>5</v>
      </c>
      <c r="O14" s="12">
        <v>16931</v>
      </c>
      <c r="P14" s="13">
        <v>1989</v>
      </c>
      <c r="Q14" s="22" t="s">
        <v>10</v>
      </c>
      <c r="R14" s="12">
        <v>183</v>
      </c>
      <c r="S14" s="12">
        <v>79</v>
      </c>
      <c r="T14" s="12">
        <v>5</v>
      </c>
      <c r="U14" s="12">
        <v>4742</v>
      </c>
      <c r="V14" s="14">
        <f t="shared" si="0"/>
        <v>68.86218120274728</v>
      </c>
      <c r="W14" s="27">
        <v>1995</v>
      </c>
      <c r="X14" s="12">
        <v>187</v>
      </c>
      <c r="Y14" s="22">
        <v>77</v>
      </c>
      <c r="Z14" s="12">
        <v>3</v>
      </c>
      <c r="AA14" s="12">
        <v>9282</v>
      </c>
      <c r="AB14" s="53">
        <v>1996</v>
      </c>
      <c r="AC14" s="54">
        <v>87</v>
      </c>
      <c r="AD14" s="56">
        <v>16637.392955126717</v>
      </c>
      <c r="AE14" s="27">
        <v>1998</v>
      </c>
      <c r="AF14">
        <v>225</v>
      </c>
      <c r="AG14">
        <v>128</v>
      </c>
      <c r="AH14">
        <v>6</v>
      </c>
      <c r="AI14">
        <v>21503.5</v>
      </c>
      <c r="AJ14" s="27">
        <v>2005</v>
      </c>
      <c r="AK14" s="57">
        <v>203</v>
      </c>
      <c r="AL14" s="58">
        <v>105.5</v>
      </c>
      <c r="AM14" s="57">
        <v>5</v>
      </c>
      <c r="AN14" s="59">
        <v>20352.31318681319</v>
      </c>
    </row>
    <row r="15" spans="1:40" x14ac:dyDescent="0.25">
      <c r="A15">
        <v>1971</v>
      </c>
      <c r="B15" s="10">
        <v>200</v>
      </c>
      <c r="C15" s="10">
        <v>110</v>
      </c>
      <c r="D15" s="10">
        <v>4</v>
      </c>
      <c r="E15" s="11">
        <v>20790</v>
      </c>
      <c r="F15">
        <v>1972</v>
      </c>
      <c r="G15" s="10">
        <v>190</v>
      </c>
      <c r="H15" s="10">
        <v>89</v>
      </c>
      <c r="I15" s="10">
        <v>3</v>
      </c>
      <c r="J15" s="11">
        <v>15120</v>
      </c>
      <c r="K15" s="21">
        <v>1988</v>
      </c>
      <c r="L15" s="12">
        <v>205</v>
      </c>
      <c r="M15" s="12">
        <v>98</v>
      </c>
      <c r="N15" s="12">
        <v>4</v>
      </c>
      <c r="O15" s="12">
        <v>10959</v>
      </c>
      <c r="P15" s="13">
        <v>1989</v>
      </c>
      <c r="Q15" s="22" t="s">
        <v>10</v>
      </c>
      <c r="R15" s="12">
        <v>182</v>
      </c>
      <c r="S15" s="12">
        <v>72</v>
      </c>
      <c r="T15" s="12">
        <v>5</v>
      </c>
      <c r="U15" s="12">
        <v>4505</v>
      </c>
      <c r="V15" s="14">
        <f t="shared" si="0"/>
        <v>67.119296778199342</v>
      </c>
      <c r="W15" s="27">
        <v>1995</v>
      </c>
      <c r="X15" s="12">
        <v>172</v>
      </c>
      <c r="Y15" s="22">
        <v>60</v>
      </c>
      <c r="Z15" s="12">
        <v>3</v>
      </c>
      <c r="AA15" s="12">
        <v>5305</v>
      </c>
      <c r="AB15" s="53">
        <v>1996</v>
      </c>
      <c r="AC15" s="54">
        <v>96</v>
      </c>
      <c r="AD15" s="56">
        <v>17333.234965034964</v>
      </c>
      <c r="AE15" s="27">
        <v>1998</v>
      </c>
      <c r="AF15">
        <v>202</v>
      </c>
      <c r="AG15">
        <v>99</v>
      </c>
      <c r="AH15">
        <v>5</v>
      </c>
      <c r="AI15">
        <v>15437</v>
      </c>
      <c r="AJ15" s="27">
        <v>2005</v>
      </c>
      <c r="AK15" s="57">
        <v>203</v>
      </c>
      <c r="AL15" s="58">
        <v>103.2</v>
      </c>
      <c r="AM15" s="57">
        <v>4</v>
      </c>
      <c r="AN15" s="59">
        <v>17317.5082815735</v>
      </c>
    </row>
    <row r="16" spans="1:40" x14ac:dyDescent="0.25">
      <c r="A16">
        <v>1971</v>
      </c>
      <c r="B16" s="10">
        <v>195</v>
      </c>
      <c r="C16" s="10">
        <v>96</v>
      </c>
      <c r="D16" s="10">
        <v>3</v>
      </c>
      <c r="E16" s="11">
        <v>18900</v>
      </c>
      <c r="F16">
        <v>1972</v>
      </c>
      <c r="G16" s="10">
        <v>208</v>
      </c>
      <c r="H16" s="10">
        <v>185</v>
      </c>
      <c r="I16" s="10">
        <v>9</v>
      </c>
      <c r="J16" s="11">
        <v>39690</v>
      </c>
      <c r="K16" s="21">
        <v>1988</v>
      </c>
      <c r="L16" s="12">
        <v>179</v>
      </c>
      <c r="M16" s="12">
        <v>75</v>
      </c>
      <c r="N16" s="12">
        <v>4</v>
      </c>
      <c r="O16" s="12">
        <v>9117</v>
      </c>
      <c r="P16" s="13">
        <v>1989</v>
      </c>
      <c r="Q16" s="22" t="s">
        <v>10</v>
      </c>
      <c r="R16" s="12">
        <v>220</v>
      </c>
      <c r="S16" s="12">
        <v>124</v>
      </c>
      <c r="T16" s="12">
        <v>6</v>
      </c>
      <c r="U16" s="12">
        <v>6184</v>
      </c>
      <c r="V16" s="14">
        <f t="shared" si="0"/>
        <v>78.638413005350003</v>
      </c>
      <c r="W16" s="27">
        <v>1995</v>
      </c>
      <c r="X16" s="12">
        <v>172</v>
      </c>
      <c r="Y16" s="22">
        <v>64</v>
      </c>
      <c r="Z16" s="12">
        <v>3</v>
      </c>
      <c r="AA16" s="12">
        <v>7861</v>
      </c>
      <c r="AB16" s="53">
        <v>1996</v>
      </c>
      <c r="AC16" s="54">
        <v>97</v>
      </c>
      <c r="AD16" s="56">
        <v>20873.69423076923</v>
      </c>
      <c r="AE16" s="27">
        <v>1998</v>
      </c>
      <c r="AF16">
        <v>210</v>
      </c>
      <c r="AG16">
        <v>122</v>
      </c>
      <c r="AH16">
        <v>4</v>
      </c>
      <c r="AI16">
        <v>29017</v>
      </c>
      <c r="AJ16" s="27">
        <v>2005</v>
      </c>
      <c r="AK16" s="57">
        <v>210</v>
      </c>
      <c r="AL16" s="58">
        <v>113.2</v>
      </c>
      <c r="AM16" s="57">
        <v>6</v>
      </c>
      <c r="AN16" s="59">
        <v>18528.391400596</v>
      </c>
    </row>
    <row r="17" spans="1:40" x14ac:dyDescent="0.25">
      <c r="A17">
        <v>1971</v>
      </c>
      <c r="B17" s="10">
        <v>200</v>
      </c>
      <c r="C17" s="10">
        <v>144</v>
      </c>
      <c r="D17" s="10">
        <v>7</v>
      </c>
      <c r="E17" s="11">
        <v>31185</v>
      </c>
      <c r="F17">
        <v>1972</v>
      </c>
      <c r="G17" s="10">
        <v>196</v>
      </c>
      <c r="H17" s="10">
        <v>103</v>
      </c>
      <c r="I17" s="10">
        <v>4</v>
      </c>
      <c r="J17" s="11">
        <v>38745</v>
      </c>
      <c r="K17" s="21">
        <v>1988</v>
      </c>
      <c r="L17" s="12">
        <v>182</v>
      </c>
      <c r="M17" s="12">
        <v>69</v>
      </c>
      <c r="N17" s="12">
        <v>4</v>
      </c>
      <c r="O17" s="12">
        <v>4391</v>
      </c>
      <c r="P17" s="13">
        <v>1989</v>
      </c>
      <c r="Q17" s="22" t="s">
        <v>10</v>
      </c>
      <c r="R17" s="12">
        <v>195</v>
      </c>
      <c r="S17" s="12">
        <v>96</v>
      </c>
      <c r="T17" s="12">
        <v>5</v>
      </c>
      <c r="U17" s="12">
        <v>9129</v>
      </c>
      <c r="V17" s="14">
        <f t="shared" si="0"/>
        <v>95.545800535659339</v>
      </c>
      <c r="W17" s="27">
        <v>1995</v>
      </c>
      <c r="X17" s="12">
        <v>194</v>
      </c>
      <c r="Y17" s="22">
        <v>85</v>
      </c>
      <c r="Z17" s="12">
        <v>3</v>
      </c>
      <c r="AA17" s="12">
        <v>13182</v>
      </c>
      <c r="AB17" s="53">
        <v>1996</v>
      </c>
      <c r="AC17" s="54">
        <v>101</v>
      </c>
      <c r="AD17" s="56">
        <v>23691.408877005349</v>
      </c>
      <c r="AE17" s="27">
        <v>1998</v>
      </c>
      <c r="AF17">
        <v>206</v>
      </c>
      <c r="AG17">
        <v>107</v>
      </c>
      <c r="AH17">
        <v>4</v>
      </c>
      <c r="AI17">
        <v>25028.300000000003</v>
      </c>
      <c r="AJ17" s="27">
        <v>2005</v>
      </c>
      <c r="AK17" s="57">
        <v>210</v>
      </c>
      <c r="AL17" s="58">
        <v>113.3</v>
      </c>
      <c r="AM17" s="57">
        <v>6</v>
      </c>
      <c r="AN17" s="59">
        <v>19374.49422799423</v>
      </c>
    </row>
    <row r="18" spans="1:40" x14ac:dyDescent="0.25">
      <c r="A18">
        <v>1971</v>
      </c>
      <c r="B18" s="10">
        <v>215</v>
      </c>
      <c r="C18" s="10">
        <v>132</v>
      </c>
      <c r="D18" s="10">
        <v>4</v>
      </c>
      <c r="E18" s="11">
        <v>32130</v>
      </c>
      <c r="F18">
        <v>1972</v>
      </c>
      <c r="G18" s="10">
        <v>217</v>
      </c>
      <c r="H18" s="10">
        <v>133</v>
      </c>
      <c r="I18" s="10">
        <v>7</v>
      </c>
      <c r="J18" s="11">
        <v>30240</v>
      </c>
      <c r="K18" s="21">
        <v>1988</v>
      </c>
      <c r="L18" s="12">
        <v>181</v>
      </c>
      <c r="M18" s="12">
        <v>72</v>
      </c>
      <c r="N18" s="12">
        <v>4</v>
      </c>
      <c r="O18" s="12">
        <v>8828</v>
      </c>
      <c r="P18" s="13">
        <v>1989</v>
      </c>
      <c r="Q18" s="22" t="s">
        <v>10</v>
      </c>
      <c r="R18" s="12">
        <v>198</v>
      </c>
      <c r="S18" s="12">
        <v>89</v>
      </c>
      <c r="T18" s="12">
        <v>5</v>
      </c>
      <c r="U18" s="12">
        <v>6976</v>
      </c>
      <c r="V18" s="14">
        <f t="shared" si="0"/>
        <v>83.522452071284405</v>
      </c>
      <c r="W18" s="27">
        <v>1995</v>
      </c>
      <c r="X18" s="12">
        <v>183</v>
      </c>
      <c r="Y18" s="22">
        <v>60</v>
      </c>
      <c r="Z18" s="12">
        <v>3</v>
      </c>
      <c r="AA18" s="12">
        <v>6811</v>
      </c>
      <c r="AB18" s="53">
        <v>1996</v>
      </c>
      <c r="AC18" s="54">
        <v>103</v>
      </c>
      <c r="AD18" s="56">
        <v>18649.722739541157</v>
      </c>
      <c r="AE18" s="27">
        <v>1998</v>
      </c>
      <c r="AF18">
        <v>230</v>
      </c>
      <c r="AG18">
        <v>161</v>
      </c>
      <c r="AH18">
        <v>5</v>
      </c>
      <c r="AI18">
        <v>31978.399999999998</v>
      </c>
      <c r="AJ18" s="27">
        <v>2005</v>
      </c>
      <c r="AK18" s="57">
        <v>211</v>
      </c>
      <c r="AL18" s="58">
        <v>106.3</v>
      </c>
      <c r="AM18" s="57">
        <v>6</v>
      </c>
      <c r="AN18" s="59">
        <v>17992.341070024748</v>
      </c>
    </row>
    <row r="19" spans="1:40" x14ac:dyDescent="0.25">
      <c r="A19">
        <v>1971</v>
      </c>
      <c r="B19" s="10">
        <v>205</v>
      </c>
      <c r="C19" s="10">
        <v>108</v>
      </c>
      <c r="D19" s="10">
        <v>5</v>
      </c>
      <c r="E19" s="11">
        <v>23625</v>
      </c>
      <c r="F19">
        <v>1972</v>
      </c>
      <c r="G19" s="10">
        <v>211</v>
      </c>
      <c r="H19" s="10">
        <v>130</v>
      </c>
      <c r="I19" s="10">
        <v>5</v>
      </c>
      <c r="J19" s="11">
        <v>17405</v>
      </c>
      <c r="K19" s="21">
        <v>1988</v>
      </c>
      <c r="L19" s="12">
        <v>189</v>
      </c>
      <c r="M19" s="12">
        <v>78</v>
      </c>
      <c r="N19" s="12">
        <v>4</v>
      </c>
      <c r="O19" s="12">
        <v>5366</v>
      </c>
      <c r="P19" s="13">
        <v>1989</v>
      </c>
      <c r="Q19" s="22" t="s">
        <v>10</v>
      </c>
      <c r="R19" s="12">
        <v>173</v>
      </c>
      <c r="S19" s="12">
        <v>61</v>
      </c>
      <c r="T19" s="12">
        <v>4</v>
      </c>
      <c r="U19" s="12">
        <v>7420</v>
      </c>
      <c r="V19" s="14">
        <f t="shared" si="0"/>
        <v>86.139421869432113</v>
      </c>
      <c r="W19" s="27">
        <v>1995</v>
      </c>
      <c r="X19" s="12">
        <v>177</v>
      </c>
      <c r="Y19" s="22">
        <v>78</v>
      </c>
      <c r="Z19" s="12">
        <v>3</v>
      </c>
      <c r="AA19" s="12">
        <v>14673</v>
      </c>
      <c r="AB19" s="53">
        <v>1996</v>
      </c>
      <c r="AC19" s="54">
        <v>104</v>
      </c>
      <c r="AD19" s="56">
        <v>21846.476383265857</v>
      </c>
      <c r="AE19" s="27">
        <v>1998</v>
      </c>
      <c r="AF19">
        <v>235</v>
      </c>
      <c r="AG19">
        <v>177</v>
      </c>
      <c r="AH19">
        <v>5</v>
      </c>
      <c r="AI19">
        <v>34233.9</v>
      </c>
      <c r="AJ19" s="27">
        <v>2005</v>
      </c>
      <c r="AK19" s="57">
        <v>214</v>
      </c>
      <c r="AL19" s="58">
        <v>113.5</v>
      </c>
      <c r="AM19" s="57">
        <v>6</v>
      </c>
      <c r="AN19" s="59">
        <v>16546.30158730159</v>
      </c>
    </row>
    <row r="20" spans="1:40" x14ac:dyDescent="0.25">
      <c r="A20">
        <v>1971</v>
      </c>
      <c r="B20" s="10">
        <v>215</v>
      </c>
      <c r="C20" s="10">
        <v>170</v>
      </c>
      <c r="D20" s="10">
        <v>7</v>
      </c>
      <c r="E20" s="11">
        <v>37800</v>
      </c>
      <c r="F20">
        <v>1972</v>
      </c>
      <c r="G20" s="10">
        <v>239</v>
      </c>
      <c r="H20" s="10">
        <v>191</v>
      </c>
      <c r="I20" s="10">
        <v>7</v>
      </c>
      <c r="J20" s="11">
        <v>52920</v>
      </c>
      <c r="K20" s="21">
        <v>1988</v>
      </c>
      <c r="L20" s="12">
        <v>203</v>
      </c>
      <c r="M20" s="12">
        <v>96</v>
      </c>
      <c r="N20" s="12">
        <v>5</v>
      </c>
      <c r="O20" s="12">
        <v>7178</v>
      </c>
      <c r="P20" s="13">
        <v>1989</v>
      </c>
      <c r="Q20" s="22" t="s">
        <v>10</v>
      </c>
      <c r="R20" s="12">
        <v>171</v>
      </c>
      <c r="S20" s="12">
        <v>57</v>
      </c>
      <c r="T20" s="12">
        <v>4</v>
      </c>
      <c r="U20" s="12">
        <v>2681</v>
      </c>
      <c r="V20" s="14">
        <f t="shared" si="0"/>
        <v>51.778373863998475</v>
      </c>
      <c r="W20" s="27">
        <v>1995</v>
      </c>
      <c r="X20" s="12">
        <v>183</v>
      </c>
      <c r="Y20" s="22">
        <v>63</v>
      </c>
      <c r="Z20" s="12">
        <v>3</v>
      </c>
      <c r="AA20" s="12">
        <v>9137</v>
      </c>
      <c r="AB20" s="53">
        <v>1996</v>
      </c>
      <c r="AC20" s="54">
        <v>104</v>
      </c>
      <c r="AD20" s="56">
        <v>17115.587878787879</v>
      </c>
      <c r="AE20" s="27">
        <v>1998</v>
      </c>
      <c r="AF20">
        <v>209</v>
      </c>
      <c r="AG20">
        <v>130</v>
      </c>
      <c r="AH20">
        <v>4</v>
      </c>
      <c r="AI20">
        <v>22456</v>
      </c>
      <c r="AJ20" s="27">
        <v>2005</v>
      </c>
      <c r="AK20" s="57">
        <v>219</v>
      </c>
      <c r="AL20" s="58">
        <v>134.9</v>
      </c>
      <c r="AM20" s="57">
        <v>7</v>
      </c>
      <c r="AN20" s="59">
        <v>23911.278742762621</v>
      </c>
    </row>
    <row r="21" spans="1:40" x14ac:dyDescent="0.25">
      <c r="A21">
        <v>1971</v>
      </c>
      <c r="B21" s="10">
        <v>225</v>
      </c>
      <c r="C21" s="10">
        <v>164</v>
      </c>
      <c r="D21" s="10">
        <v>9</v>
      </c>
      <c r="E21" s="11">
        <v>31185</v>
      </c>
      <c r="F21">
        <v>1972</v>
      </c>
      <c r="G21" s="10">
        <v>207</v>
      </c>
      <c r="H21" s="10">
        <v>117</v>
      </c>
      <c r="I21" s="10">
        <v>3</v>
      </c>
      <c r="J21" s="11">
        <v>20790</v>
      </c>
      <c r="K21" s="21">
        <v>1988</v>
      </c>
      <c r="L21" s="12">
        <v>198</v>
      </c>
      <c r="M21" s="12">
        <v>102</v>
      </c>
      <c r="N21" s="12">
        <v>4</v>
      </c>
      <c r="O21" s="12">
        <v>10060</v>
      </c>
      <c r="P21" s="13">
        <v>1989</v>
      </c>
      <c r="Q21" s="22" t="s">
        <v>10</v>
      </c>
      <c r="R21" s="12">
        <v>202</v>
      </c>
      <c r="S21" s="12">
        <v>84</v>
      </c>
      <c r="T21" s="12">
        <v>4</v>
      </c>
      <c r="U21" s="12">
        <v>9821</v>
      </c>
      <c r="V21" s="14">
        <f t="shared" si="0"/>
        <v>99.100958623012318</v>
      </c>
      <c r="W21" s="27">
        <v>1995</v>
      </c>
      <c r="X21" s="12">
        <v>198</v>
      </c>
      <c r="Y21" s="22">
        <v>89</v>
      </c>
      <c r="Z21" s="12">
        <v>3</v>
      </c>
      <c r="AA21" s="12">
        <v>12291</v>
      </c>
      <c r="AB21" s="53">
        <v>1996</v>
      </c>
      <c r="AC21" s="54">
        <v>105</v>
      </c>
      <c r="AD21" s="56">
        <v>23597.113419913414</v>
      </c>
      <c r="AE21" s="27">
        <v>1998</v>
      </c>
      <c r="AF21">
        <v>208</v>
      </c>
      <c r="AG21">
        <v>122</v>
      </c>
      <c r="AH21">
        <v>4</v>
      </c>
      <c r="AI21">
        <v>24349.199999999997</v>
      </c>
      <c r="AJ21" s="27">
        <v>2005</v>
      </c>
      <c r="AK21" s="57">
        <v>222</v>
      </c>
      <c r="AL21" s="58">
        <v>130.4</v>
      </c>
      <c r="AM21" s="57">
        <v>8</v>
      </c>
      <c r="AN21" s="59">
        <v>24525.500821018064</v>
      </c>
    </row>
    <row r="22" spans="1:40" x14ac:dyDescent="0.25">
      <c r="A22">
        <v>1971</v>
      </c>
      <c r="B22" s="10">
        <v>227</v>
      </c>
      <c r="C22" s="10">
        <v>174</v>
      </c>
      <c r="D22" s="10">
        <v>9</v>
      </c>
      <c r="E22" s="11">
        <v>34020</v>
      </c>
      <c r="F22">
        <v>1972</v>
      </c>
      <c r="G22" s="10">
        <v>218</v>
      </c>
      <c r="H22" s="10">
        <v>128</v>
      </c>
      <c r="I22" s="10">
        <v>5</v>
      </c>
      <c r="J22" s="11">
        <v>28350</v>
      </c>
      <c r="K22" s="21">
        <v>1988</v>
      </c>
      <c r="L22" s="12">
        <v>196</v>
      </c>
      <c r="M22" s="12">
        <v>97</v>
      </c>
      <c r="N22" s="12">
        <v>4</v>
      </c>
      <c r="O22" s="12">
        <v>11971</v>
      </c>
      <c r="P22" s="13">
        <v>1989</v>
      </c>
      <c r="Q22" s="22" t="s">
        <v>10</v>
      </c>
      <c r="R22" s="12">
        <v>185</v>
      </c>
      <c r="S22" s="12">
        <v>62</v>
      </c>
      <c r="T22" s="12">
        <v>5</v>
      </c>
      <c r="U22" s="12">
        <v>4384</v>
      </c>
      <c r="V22" s="14">
        <f t="shared" si="0"/>
        <v>66.211781428987393</v>
      </c>
      <c r="W22" s="27">
        <v>1995</v>
      </c>
      <c r="X22" s="12">
        <v>193</v>
      </c>
      <c r="Y22" s="22">
        <v>101</v>
      </c>
      <c r="Z22" s="12">
        <v>3</v>
      </c>
      <c r="AA22" s="12">
        <v>24240</v>
      </c>
      <c r="AB22" s="53">
        <v>1996</v>
      </c>
      <c r="AC22" s="54">
        <v>106</v>
      </c>
      <c r="AD22" s="56">
        <v>19913.487122153208</v>
      </c>
      <c r="AE22" s="27">
        <v>1998</v>
      </c>
      <c r="AF22">
        <v>223</v>
      </c>
      <c r="AG22">
        <v>133</v>
      </c>
      <c r="AH22">
        <v>4</v>
      </c>
      <c r="AI22">
        <v>31773</v>
      </c>
      <c r="AJ22" s="27">
        <v>2005</v>
      </c>
      <c r="AK22" s="57">
        <v>224</v>
      </c>
      <c r="AL22" s="58">
        <v>122.5</v>
      </c>
      <c r="AM22" s="57">
        <v>8</v>
      </c>
      <c r="AN22" s="59">
        <v>24496.923076923078</v>
      </c>
    </row>
    <row r="23" spans="1:40" x14ac:dyDescent="0.25">
      <c r="A23">
        <v>1971</v>
      </c>
      <c r="B23" s="10">
        <v>207</v>
      </c>
      <c r="C23" s="10">
        <v>132</v>
      </c>
      <c r="D23" s="10">
        <v>4</v>
      </c>
      <c r="E23" s="11">
        <v>24570</v>
      </c>
      <c r="F23">
        <v>1972</v>
      </c>
      <c r="G23" s="10">
        <v>201</v>
      </c>
      <c r="H23" s="10">
        <v>101</v>
      </c>
      <c r="I23" s="10">
        <v>4</v>
      </c>
      <c r="J23" s="11">
        <v>20790</v>
      </c>
      <c r="K23" s="21">
        <v>1988</v>
      </c>
      <c r="L23" s="12">
        <v>190</v>
      </c>
      <c r="M23" s="12">
        <v>84</v>
      </c>
      <c r="N23" s="12">
        <v>5</v>
      </c>
      <c r="O23" s="12">
        <v>10117</v>
      </c>
      <c r="P23" s="13">
        <v>1989</v>
      </c>
      <c r="Q23" s="22" t="s">
        <v>10</v>
      </c>
      <c r="R23" s="12">
        <v>200</v>
      </c>
      <c r="S23" s="12">
        <v>106</v>
      </c>
      <c r="T23" s="12">
        <v>5</v>
      </c>
      <c r="U23" s="12">
        <v>10751</v>
      </c>
      <c r="V23" s="14">
        <f t="shared" si="0"/>
        <v>103.68702908271604</v>
      </c>
      <c r="W23" s="27">
        <v>1995</v>
      </c>
      <c r="X23" s="12">
        <v>195</v>
      </c>
      <c r="Y23" s="22">
        <v>97</v>
      </c>
      <c r="Z23" s="12">
        <v>3</v>
      </c>
      <c r="AA23" s="12">
        <v>11615</v>
      </c>
      <c r="AB23" s="53">
        <v>1996</v>
      </c>
      <c r="AC23" s="54">
        <v>106</v>
      </c>
      <c r="AD23" s="56">
        <v>21490.059943977591</v>
      </c>
      <c r="AE23" s="27">
        <v>1998</v>
      </c>
      <c r="AF23">
        <v>211</v>
      </c>
      <c r="AG23">
        <v>121</v>
      </c>
      <c r="AH23">
        <v>4</v>
      </c>
      <c r="AI23">
        <v>24415</v>
      </c>
      <c r="AJ23" s="27">
        <v>2005</v>
      </c>
      <c r="AK23" s="57">
        <v>224</v>
      </c>
      <c r="AL23" s="58">
        <v>133.30000000000001</v>
      </c>
      <c r="AM23" s="57">
        <v>9</v>
      </c>
      <c r="AN23" s="59">
        <v>34602.622003284079</v>
      </c>
    </row>
    <row r="24" spans="1:40" x14ac:dyDescent="0.25">
      <c r="A24">
        <v>1971</v>
      </c>
      <c r="B24" s="10">
        <v>215</v>
      </c>
      <c r="C24" s="10">
        <v>162</v>
      </c>
      <c r="D24" s="10">
        <v>7</v>
      </c>
      <c r="E24" s="11">
        <v>32180</v>
      </c>
      <c r="F24">
        <v>1972</v>
      </c>
      <c r="G24" s="10">
        <v>227</v>
      </c>
      <c r="H24" s="10">
        <v>153</v>
      </c>
      <c r="I24" s="10">
        <v>5</v>
      </c>
      <c r="J24" s="11">
        <v>37800</v>
      </c>
      <c r="K24" s="21">
        <v>1988</v>
      </c>
      <c r="L24" s="12">
        <v>195</v>
      </c>
      <c r="M24" s="12">
        <v>89</v>
      </c>
      <c r="N24" s="12">
        <v>4</v>
      </c>
      <c r="O24" s="12">
        <v>2081</v>
      </c>
      <c r="P24" s="13">
        <v>1989</v>
      </c>
      <c r="Q24" s="22" t="s">
        <v>10</v>
      </c>
      <c r="R24" s="12">
        <v>200</v>
      </c>
      <c r="S24" s="12">
        <v>104</v>
      </c>
      <c r="T24" s="12">
        <v>6</v>
      </c>
      <c r="U24" s="12">
        <v>13113</v>
      </c>
      <c r="V24" s="14">
        <f t="shared" si="0"/>
        <v>114.51200810395389</v>
      </c>
      <c r="W24" s="27">
        <v>1995</v>
      </c>
      <c r="X24" s="12">
        <v>195</v>
      </c>
      <c r="Y24" s="22">
        <v>93</v>
      </c>
      <c r="Z24" s="12">
        <v>3</v>
      </c>
      <c r="AA24" s="12">
        <v>13834</v>
      </c>
      <c r="AB24" s="53">
        <v>1996</v>
      </c>
      <c r="AC24" s="54">
        <v>108</v>
      </c>
      <c r="AD24" s="56">
        <v>17623.302360384714</v>
      </c>
      <c r="AE24" s="27">
        <v>1998</v>
      </c>
      <c r="AF24">
        <v>197</v>
      </c>
      <c r="AG24">
        <v>93</v>
      </c>
      <c r="AH24">
        <v>4</v>
      </c>
      <c r="AI24">
        <v>17424.2</v>
      </c>
      <c r="AJ24" s="27">
        <v>2005</v>
      </c>
      <c r="AK24" s="57">
        <v>227</v>
      </c>
      <c r="AL24" s="58">
        <v>128</v>
      </c>
      <c r="AM24" s="57">
        <v>7</v>
      </c>
      <c r="AN24" s="59">
        <v>18637.137450980394</v>
      </c>
    </row>
    <row r="25" spans="1:40" x14ac:dyDescent="0.25">
      <c r="A25">
        <v>1971</v>
      </c>
      <c r="B25" s="10">
        <v>215</v>
      </c>
      <c r="C25" s="10">
        <v>150</v>
      </c>
      <c r="D25" s="10">
        <v>5</v>
      </c>
      <c r="E25" s="11">
        <v>27405</v>
      </c>
      <c r="F25">
        <v>1972</v>
      </c>
      <c r="G25" s="10">
        <v>201</v>
      </c>
      <c r="H25" s="10">
        <v>123</v>
      </c>
      <c r="I25" s="10">
        <v>5</v>
      </c>
      <c r="J25" s="11">
        <v>30240</v>
      </c>
      <c r="K25" s="21">
        <v>1988</v>
      </c>
      <c r="L25" s="12">
        <v>213</v>
      </c>
      <c r="M25" s="12">
        <v>127</v>
      </c>
      <c r="N25" s="12">
        <v>5</v>
      </c>
      <c r="O25" s="12">
        <v>17651</v>
      </c>
      <c r="P25" s="13">
        <v>1989</v>
      </c>
      <c r="Q25" s="22" t="s">
        <v>10</v>
      </c>
      <c r="R25" s="12">
        <v>205</v>
      </c>
      <c r="S25" s="12">
        <v>113</v>
      </c>
      <c r="T25" s="12">
        <v>5</v>
      </c>
      <c r="U25" s="12">
        <v>15729</v>
      </c>
      <c r="V25" s="14">
        <f t="shared" si="0"/>
        <v>125.41531007018241</v>
      </c>
      <c r="W25" s="27">
        <v>1995</v>
      </c>
      <c r="X25" s="12">
        <v>206</v>
      </c>
      <c r="Y25" s="22">
        <v>107</v>
      </c>
      <c r="Z25" s="12">
        <v>3</v>
      </c>
      <c r="AA25" s="12">
        <v>15118</v>
      </c>
      <c r="AB25" s="53">
        <v>1996</v>
      </c>
      <c r="AC25" s="54">
        <v>108</v>
      </c>
      <c r="AD25" s="56">
        <v>18274.459047619046</v>
      </c>
      <c r="AE25" s="27">
        <v>1998</v>
      </c>
      <c r="AF25">
        <v>209</v>
      </c>
      <c r="AG25">
        <v>96</v>
      </c>
      <c r="AH25">
        <v>5</v>
      </c>
      <c r="AI25">
        <v>14925.5</v>
      </c>
      <c r="AJ25" s="27">
        <v>2005</v>
      </c>
      <c r="AK25" s="57">
        <v>230</v>
      </c>
      <c r="AL25" s="58">
        <v>124.2</v>
      </c>
      <c r="AM25" s="57">
        <v>6</v>
      </c>
      <c r="AN25" s="59">
        <v>16937.071120689652</v>
      </c>
    </row>
    <row r="26" spans="1:40" x14ac:dyDescent="0.25">
      <c r="A26">
        <v>1971</v>
      </c>
      <c r="B26" s="10">
        <v>222</v>
      </c>
      <c r="C26" s="10">
        <v>160</v>
      </c>
      <c r="D26" s="10">
        <v>5</v>
      </c>
      <c r="E26" s="11">
        <v>33075</v>
      </c>
      <c r="F26">
        <v>1972</v>
      </c>
      <c r="G26" s="10">
        <v>248</v>
      </c>
      <c r="H26" s="10">
        <v>203</v>
      </c>
      <c r="I26" s="10">
        <v>9</v>
      </c>
      <c r="J26" s="11">
        <v>51030</v>
      </c>
      <c r="K26" s="21">
        <v>1988</v>
      </c>
      <c r="L26" s="12">
        <v>185</v>
      </c>
      <c r="M26" s="12">
        <v>85</v>
      </c>
      <c r="N26" s="12">
        <v>4</v>
      </c>
      <c r="O26" s="12">
        <v>9951</v>
      </c>
      <c r="P26" s="13">
        <v>1989</v>
      </c>
      <c r="Q26" s="22" t="s">
        <v>10</v>
      </c>
      <c r="R26" s="12">
        <v>232</v>
      </c>
      <c r="S26" s="12">
        <v>162</v>
      </c>
      <c r="T26" s="12">
        <v>8</v>
      </c>
      <c r="U26" s="12">
        <v>24970</v>
      </c>
      <c r="V26" s="14">
        <f t="shared" si="0"/>
        <v>158.01898620102585</v>
      </c>
      <c r="W26" s="27">
        <v>1995</v>
      </c>
      <c r="X26" s="12">
        <v>198</v>
      </c>
      <c r="Y26" s="22">
        <v>94</v>
      </c>
      <c r="Z26" s="12">
        <v>3</v>
      </c>
      <c r="AA26" s="12">
        <v>18428</v>
      </c>
      <c r="AB26" s="53">
        <v>1996</v>
      </c>
      <c r="AC26" s="54">
        <v>109</v>
      </c>
      <c r="AD26" s="56">
        <v>18688.495489510489</v>
      </c>
      <c r="AE26" s="27">
        <v>1998</v>
      </c>
      <c r="AF26">
        <v>233</v>
      </c>
      <c r="AG26">
        <v>158</v>
      </c>
      <c r="AH26">
        <v>5</v>
      </c>
      <c r="AI26">
        <v>27353.200000000001</v>
      </c>
      <c r="AJ26" s="27">
        <v>2005</v>
      </c>
      <c r="AK26" s="57">
        <v>231</v>
      </c>
      <c r="AL26" s="58">
        <v>146</v>
      </c>
      <c r="AM26" s="57">
        <v>6</v>
      </c>
      <c r="AN26" s="59">
        <v>25848.760000000002</v>
      </c>
    </row>
    <row r="27" spans="1:40" x14ac:dyDescent="0.25">
      <c r="A27">
        <v>1971</v>
      </c>
      <c r="B27" s="10">
        <v>195</v>
      </c>
      <c r="C27" s="10">
        <v>132</v>
      </c>
      <c r="D27" s="10">
        <v>5</v>
      </c>
      <c r="E27" s="11">
        <v>20790</v>
      </c>
      <c r="F27">
        <v>1972</v>
      </c>
      <c r="G27" s="10">
        <v>206</v>
      </c>
      <c r="H27" s="10">
        <v>112</v>
      </c>
      <c r="I27" s="10">
        <v>4</v>
      </c>
      <c r="J27" s="11">
        <v>30240</v>
      </c>
      <c r="K27" s="21">
        <v>1988</v>
      </c>
      <c r="L27" s="12">
        <v>184</v>
      </c>
      <c r="M27" s="12">
        <v>83</v>
      </c>
      <c r="N27" s="12">
        <v>4</v>
      </c>
      <c r="O27" s="12">
        <v>6883</v>
      </c>
      <c r="P27" s="13">
        <v>1989</v>
      </c>
      <c r="Q27" s="22" t="s">
        <v>10</v>
      </c>
      <c r="R27" s="12">
        <v>180</v>
      </c>
      <c r="S27" s="12">
        <v>66</v>
      </c>
      <c r="T27" s="12">
        <v>5</v>
      </c>
      <c r="U27" s="12">
        <v>5967</v>
      </c>
      <c r="V27" s="14">
        <f t="shared" si="0"/>
        <v>77.246359137502395</v>
      </c>
      <c r="W27" s="27">
        <v>1995</v>
      </c>
      <c r="X27" s="12">
        <v>192</v>
      </c>
      <c r="Y27" s="22">
        <v>83</v>
      </c>
      <c r="Z27" s="12">
        <v>3</v>
      </c>
      <c r="AA27" s="12">
        <v>10136</v>
      </c>
      <c r="AB27" s="53">
        <v>1996</v>
      </c>
      <c r="AC27" s="54">
        <v>110</v>
      </c>
      <c r="AD27" s="56">
        <v>19139.999883449884</v>
      </c>
      <c r="AE27" s="27">
        <v>1998</v>
      </c>
      <c r="AF27">
        <v>249</v>
      </c>
      <c r="AG27">
        <v>217</v>
      </c>
      <c r="AH27">
        <v>9</v>
      </c>
      <c r="AI27">
        <v>40415</v>
      </c>
      <c r="AJ27" s="27">
        <v>2005</v>
      </c>
      <c r="AK27" s="57">
        <v>183</v>
      </c>
      <c r="AL27" s="58">
        <v>77.7</v>
      </c>
      <c r="AM27" s="57">
        <v>4</v>
      </c>
      <c r="AN27" s="59">
        <v>16400.800763187428</v>
      </c>
    </row>
    <row r="28" spans="1:40" x14ac:dyDescent="0.25">
      <c r="A28">
        <v>1971</v>
      </c>
      <c r="B28" s="10">
        <v>211</v>
      </c>
      <c r="C28" s="10">
        <v>132</v>
      </c>
      <c r="D28" s="10">
        <v>6</v>
      </c>
      <c r="E28" s="11">
        <v>29295</v>
      </c>
      <c r="F28">
        <v>1972</v>
      </c>
      <c r="G28" s="10">
        <v>202</v>
      </c>
      <c r="H28" s="10">
        <v>168</v>
      </c>
      <c r="I28" s="10">
        <v>5</v>
      </c>
      <c r="J28" s="11">
        <v>38745</v>
      </c>
      <c r="K28" s="21">
        <v>1988</v>
      </c>
      <c r="L28" s="12">
        <v>200</v>
      </c>
      <c r="M28" s="12">
        <v>98</v>
      </c>
      <c r="N28" s="12">
        <v>4</v>
      </c>
      <c r="O28" s="12">
        <v>14044</v>
      </c>
      <c r="P28" s="13">
        <v>1989</v>
      </c>
      <c r="Q28" s="22" t="s">
        <v>10</v>
      </c>
      <c r="R28" s="12">
        <v>185</v>
      </c>
      <c r="S28" s="12">
        <v>73</v>
      </c>
      <c r="T28" s="12">
        <v>5</v>
      </c>
      <c r="U28" s="12">
        <v>7366</v>
      </c>
      <c r="V28" s="14">
        <f t="shared" si="0"/>
        <v>85.825404164501322</v>
      </c>
      <c r="W28" s="27">
        <v>1995</v>
      </c>
      <c r="X28" s="12">
        <v>206</v>
      </c>
      <c r="Y28" s="22">
        <v>97</v>
      </c>
      <c r="Z28" s="12">
        <v>3</v>
      </c>
      <c r="AA28" s="12">
        <v>12852</v>
      </c>
      <c r="AB28" s="53">
        <v>1996</v>
      </c>
      <c r="AC28" s="54">
        <v>111</v>
      </c>
      <c r="AD28" s="56">
        <v>23432.305454545454</v>
      </c>
      <c r="AE28" s="27">
        <v>1998</v>
      </c>
      <c r="AF28">
        <v>227</v>
      </c>
      <c r="AG28">
        <v>154</v>
      </c>
      <c r="AH28">
        <v>6</v>
      </c>
      <c r="AI28">
        <v>31020.6</v>
      </c>
      <c r="AJ28" s="27">
        <v>2005</v>
      </c>
      <c r="AK28" s="57">
        <v>183</v>
      </c>
      <c r="AL28" s="58">
        <v>84.9</v>
      </c>
      <c r="AM28" s="57">
        <v>4</v>
      </c>
      <c r="AN28" s="59">
        <v>12028.311249137338</v>
      </c>
    </row>
    <row r="29" spans="1:40" x14ac:dyDescent="0.25">
      <c r="A29">
        <v>1971</v>
      </c>
      <c r="B29" s="10">
        <v>229</v>
      </c>
      <c r="C29" s="10">
        <v>143</v>
      </c>
      <c r="D29" s="10">
        <v>7</v>
      </c>
      <c r="E29" s="11">
        <v>23650</v>
      </c>
      <c r="F29">
        <v>1972</v>
      </c>
      <c r="G29" s="10">
        <v>207</v>
      </c>
      <c r="H29" s="10">
        <v>103</v>
      </c>
      <c r="I29" s="10">
        <v>4</v>
      </c>
      <c r="J29" s="11">
        <v>18900</v>
      </c>
      <c r="K29" s="21">
        <v>1988</v>
      </c>
      <c r="L29" s="12">
        <v>190</v>
      </c>
      <c r="M29" s="12">
        <v>79</v>
      </c>
      <c r="N29" s="12">
        <v>4</v>
      </c>
      <c r="O29" s="12">
        <v>6604</v>
      </c>
      <c r="P29" s="13">
        <v>1989</v>
      </c>
      <c r="Q29" s="22" t="s">
        <v>12</v>
      </c>
      <c r="R29" s="12">
        <v>180</v>
      </c>
      <c r="S29" s="12">
        <v>71</v>
      </c>
      <c r="T29" s="12">
        <v>4</v>
      </c>
      <c r="U29" s="12">
        <v>8343</v>
      </c>
      <c r="V29" s="14">
        <f t="shared" si="0"/>
        <v>91.340024085829981</v>
      </c>
      <c r="W29" s="27">
        <v>1995</v>
      </c>
      <c r="X29" s="12">
        <v>192</v>
      </c>
      <c r="Y29" s="22">
        <v>88</v>
      </c>
      <c r="Z29" s="12">
        <v>3</v>
      </c>
      <c r="AA29" s="12">
        <v>8780</v>
      </c>
      <c r="AB29" s="53">
        <v>1996</v>
      </c>
      <c r="AC29" s="54">
        <v>111</v>
      </c>
      <c r="AD29" s="56">
        <v>18571.74743589744</v>
      </c>
      <c r="AE29" s="27">
        <v>1998</v>
      </c>
      <c r="AF29">
        <v>228</v>
      </c>
      <c r="AG29">
        <v>157</v>
      </c>
      <c r="AH29">
        <v>5</v>
      </c>
      <c r="AI29">
        <v>28507.600000000002</v>
      </c>
      <c r="AJ29" s="27">
        <v>2005</v>
      </c>
      <c r="AK29" s="57">
        <v>184</v>
      </c>
      <c r="AL29" s="58">
        <v>84.6</v>
      </c>
      <c r="AM29" s="57">
        <v>5</v>
      </c>
      <c r="AN29" s="59">
        <v>12264.345943911163</v>
      </c>
    </row>
    <row r="30" spans="1:40" x14ac:dyDescent="0.25">
      <c r="A30">
        <v>1971</v>
      </c>
      <c r="B30" s="10">
        <v>240</v>
      </c>
      <c r="C30" s="10">
        <v>190</v>
      </c>
      <c r="D30" s="10">
        <v>8</v>
      </c>
      <c r="E30" s="11">
        <v>43470</v>
      </c>
      <c r="F30">
        <v>1972</v>
      </c>
      <c r="G30" s="10">
        <v>225</v>
      </c>
      <c r="H30" s="10">
        <v>161</v>
      </c>
      <c r="I30" s="10">
        <v>6</v>
      </c>
      <c r="J30" s="11">
        <v>49140</v>
      </c>
      <c r="K30" s="21">
        <v>1988</v>
      </c>
      <c r="L30" s="12">
        <v>170</v>
      </c>
      <c r="M30" s="12">
        <v>66</v>
      </c>
      <c r="N30" s="12">
        <v>4</v>
      </c>
      <c r="O30" s="12">
        <v>6193</v>
      </c>
      <c r="P30" s="13">
        <v>1989</v>
      </c>
      <c r="Q30" s="22" t="s">
        <v>12</v>
      </c>
      <c r="R30" s="12">
        <v>179</v>
      </c>
      <c r="S30" s="12">
        <v>69</v>
      </c>
      <c r="T30" s="12">
        <v>5</v>
      </c>
      <c r="U30" s="12">
        <v>12236</v>
      </c>
      <c r="V30" s="14">
        <f t="shared" si="0"/>
        <v>110.61645447219867</v>
      </c>
      <c r="W30" s="27">
        <v>1995</v>
      </c>
      <c r="X30" s="12">
        <v>206</v>
      </c>
      <c r="Y30" s="22">
        <v>100</v>
      </c>
      <c r="Z30" s="12">
        <v>3</v>
      </c>
      <c r="AA30" s="12">
        <v>10859</v>
      </c>
      <c r="AB30" s="53">
        <v>1996</v>
      </c>
      <c r="AC30" s="54">
        <v>113</v>
      </c>
      <c r="AD30" s="56">
        <v>24008.554285714286</v>
      </c>
      <c r="AE30" s="27">
        <v>1998</v>
      </c>
      <c r="AF30">
        <v>220</v>
      </c>
      <c r="AG30">
        <v>124</v>
      </c>
      <c r="AH30">
        <v>4</v>
      </c>
      <c r="AI30">
        <v>23586.2</v>
      </c>
      <c r="AJ30" s="27">
        <v>2005</v>
      </c>
      <c r="AK30" s="57">
        <v>185</v>
      </c>
      <c r="AL30" s="58">
        <v>71.099999999999994</v>
      </c>
      <c r="AM30" s="57">
        <v>3</v>
      </c>
      <c r="AN30" s="59">
        <v>11167.312629399587</v>
      </c>
    </row>
    <row r="31" spans="1:40" x14ac:dyDescent="0.25">
      <c r="A31">
        <v>1971</v>
      </c>
      <c r="B31" s="10">
        <v>213</v>
      </c>
      <c r="C31" s="10">
        <v>118</v>
      </c>
      <c r="D31" s="10">
        <v>4</v>
      </c>
      <c r="E31" s="11">
        <v>22680</v>
      </c>
      <c r="F31">
        <v>1972</v>
      </c>
      <c r="G31" s="10">
        <v>211</v>
      </c>
      <c r="H31" s="10">
        <v>124</v>
      </c>
      <c r="I31" s="10">
        <v>8</v>
      </c>
      <c r="J31" s="11">
        <v>37830</v>
      </c>
      <c r="K31" s="21">
        <v>1988</v>
      </c>
      <c r="L31" s="12">
        <v>204</v>
      </c>
      <c r="M31" s="12">
        <v>90</v>
      </c>
      <c r="N31" s="12">
        <v>4</v>
      </c>
      <c r="O31" s="12">
        <v>8823</v>
      </c>
      <c r="P31" s="13">
        <v>1989</v>
      </c>
      <c r="Q31" s="22" t="s">
        <v>12</v>
      </c>
      <c r="R31" s="12">
        <v>200</v>
      </c>
      <c r="S31" s="12">
        <v>92</v>
      </c>
      <c r="T31" s="12">
        <v>5</v>
      </c>
      <c r="U31" s="12">
        <v>13901</v>
      </c>
      <c r="V31" s="14">
        <f t="shared" si="0"/>
        <v>117.90250209389112</v>
      </c>
      <c r="W31" s="27">
        <v>1995</v>
      </c>
      <c r="X31" s="12">
        <v>192</v>
      </c>
      <c r="Y31" s="22">
        <v>88</v>
      </c>
      <c r="Z31" s="12">
        <v>3</v>
      </c>
      <c r="AA31" s="12">
        <v>12367</v>
      </c>
      <c r="AB31" s="53">
        <v>1996</v>
      </c>
      <c r="AC31" s="54">
        <v>114</v>
      </c>
      <c r="AD31" s="56">
        <v>26033.008846153847</v>
      </c>
      <c r="AE31" s="27">
        <v>1998</v>
      </c>
      <c r="AF31">
        <v>219</v>
      </c>
      <c r="AG31">
        <v>114</v>
      </c>
      <c r="AH31">
        <v>4</v>
      </c>
      <c r="AI31">
        <v>17034.5</v>
      </c>
      <c r="AJ31" s="27">
        <v>2005</v>
      </c>
      <c r="AK31" s="57">
        <v>189</v>
      </c>
      <c r="AL31" s="58">
        <v>81</v>
      </c>
      <c r="AM31" s="57">
        <v>4</v>
      </c>
      <c r="AN31" s="59">
        <v>15217.590678322191</v>
      </c>
    </row>
    <row r="32" spans="1:40" x14ac:dyDescent="0.25">
      <c r="A32">
        <v>1971</v>
      </c>
      <c r="B32" s="10">
        <v>210</v>
      </c>
      <c r="C32" s="10">
        <v>118</v>
      </c>
      <c r="D32" s="10">
        <v>4</v>
      </c>
      <c r="E32" s="11">
        <v>20770</v>
      </c>
      <c r="F32">
        <v>1972</v>
      </c>
      <c r="G32" s="10">
        <v>194</v>
      </c>
      <c r="H32" s="10">
        <v>103</v>
      </c>
      <c r="I32" s="10">
        <v>4</v>
      </c>
      <c r="J32" s="11">
        <v>14175</v>
      </c>
      <c r="K32" s="21">
        <v>1988</v>
      </c>
      <c r="L32" s="12">
        <v>180</v>
      </c>
      <c r="M32" s="12">
        <v>64</v>
      </c>
      <c r="N32" s="12">
        <v>3</v>
      </c>
      <c r="O32" s="12">
        <v>1812</v>
      </c>
      <c r="P32" s="13">
        <v>1989</v>
      </c>
      <c r="Q32" s="22" t="s">
        <v>12</v>
      </c>
      <c r="R32" s="12">
        <v>218</v>
      </c>
      <c r="S32" s="12">
        <v>128</v>
      </c>
      <c r="T32" s="12">
        <v>5</v>
      </c>
      <c r="U32" s="12">
        <v>19962</v>
      </c>
      <c r="V32" s="14">
        <f t="shared" si="0"/>
        <v>141.28694207179942</v>
      </c>
      <c r="W32" s="27">
        <v>1995</v>
      </c>
      <c r="X32" s="12">
        <v>184</v>
      </c>
      <c r="Y32" s="22">
        <v>86</v>
      </c>
      <c r="Z32" s="12">
        <v>3</v>
      </c>
      <c r="AA32" s="12">
        <v>11891</v>
      </c>
      <c r="AB32" s="53">
        <v>1996</v>
      </c>
      <c r="AC32" s="54">
        <v>115</v>
      </c>
      <c r="AD32" s="56">
        <v>22746.296832579184</v>
      </c>
      <c r="AE32" s="27">
        <v>1998</v>
      </c>
      <c r="AF32">
        <v>209</v>
      </c>
      <c r="AG32">
        <v>114</v>
      </c>
      <c r="AH32">
        <v>5</v>
      </c>
      <c r="AI32">
        <v>20624.3</v>
      </c>
      <c r="AJ32" s="27">
        <v>2005</v>
      </c>
      <c r="AK32" s="57">
        <v>189</v>
      </c>
      <c r="AL32" s="58">
        <v>94.1</v>
      </c>
      <c r="AM32" s="57"/>
      <c r="AN32" s="59">
        <v>19359.226190476191</v>
      </c>
    </row>
    <row r="33" spans="1:40" x14ac:dyDescent="0.25">
      <c r="A33">
        <v>1971</v>
      </c>
      <c r="B33" s="10">
        <v>228</v>
      </c>
      <c r="C33" s="10">
        <v>162</v>
      </c>
      <c r="D33" s="10">
        <v>7</v>
      </c>
      <c r="E33" s="11">
        <v>37800</v>
      </c>
      <c r="F33">
        <v>1972</v>
      </c>
      <c r="G33" s="10">
        <v>207</v>
      </c>
      <c r="H33" s="10">
        <v>120</v>
      </c>
      <c r="I33" s="10">
        <v>5</v>
      </c>
      <c r="J33" s="11">
        <v>28350</v>
      </c>
      <c r="K33" s="21">
        <v>1988</v>
      </c>
      <c r="L33" s="12">
        <v>188</v>
      </c>
      <c r="M33" s="12">
        <v>75</v>
      </c>
      <c r="N33" s="12">
        <v>4</v>
      </c>
      <c r="O33" s="12">
        <v>6058</v>
      </c>
      <c r="P33" s="13">
        <v>1989</v>
      </c>
      <c r="Q33" s="22" t="s">
        <v>12</v>
      </c>
      <c r="R33" s="12">
        <v>176</v>
      </c>
      <c r="S33" s="12">
        <v>79</v>
      </c>
      <c r="T33" s="12">
        <v>5</v>
      </c>
      <c r="U33" s="12">
        <v>8990</v>
      </c>
      <c r="V33" s="14">
        <f t="shared" si="0"/>
        <v>94.815610529068465</v>
      </c>
      <c r="W33" s="27">
        <v>1995</v>
      </c>
      <c r="X33" s="12">
        <v>195</v>
      </c>
      <c r="Y33" s="22">
        <v>93</v>
      </c>
      <c r="Z33" s="12">
        <v>3</v>
      </c>
      <c r="AA33" s="12">
        <v>14491</v>
      </c>
      <c r="AB33" s="53">
        <v>1996</v>
      </c>
      <c r="AC33" s="54">
        <v>115</v>
      </c>
      <c r="AD33" s="56">
        <v>26643.968391608396</v>
      </c>
      <c r="AE33" s="27">
        <v>1998</v>
      </c>
      <c r="AF33">
        <v>212</v>
      </c>
      <c r="AG33">
        <v>111</v>
      </c>
      <c r="AH33">
        <v>4</v>
      </c>
      <c r="AI33">
        <v>20267.599999999999</v>
      </c>
      <c r="AJ33" s="27">
        <v>2005</v>
      </c>
      <c r="AK33" s="57">
        <v>190</v>
      </c>
      <c r="AL33" s="58">
        <v>95.5</v>
      </c>
      <c r="AM33" s="57">
        <v>5</v>
      </c>
      <c r="AN33" s="59">
        <v>15590.650793650793</v>
      </c>
    </row>
    <row r="34" spans="1:40" x14ac:dyDescent="0.25">
      <c r="A34">
        <v>1971</v>
      </c>
      <c r="B34" s="10">
        <v>236</v>
      </c>
      <c r="C34" s="10">
        <v>174</v>
      </c>
      <c r="D34" s="10">
        <v>9</v>
      </c>
      <c r="E34" s="11">
        <v>34965</v>
      </c>
      <c r="F34">
        <v>1972</v>
      </c>
      <c r="G34" s="10">
        <v>204</v>
      </c>
      <c r="H34" s="10">
        <v>123</v>
      </c>
      <c r="I34" s="10">
        <v>4</v>
      </c>
      <c r="J34" s="11">
        <v>24570</v>
      </c>
      <c r="K34" s="21">
        <v>1988</v>
      </c>
      <c r="L34" s="12">
        <v>183</v>
      </c>
      <c r="M34" s="12">
        <v>76</v>
      </c>
      <c r="N34" s="12">
        <v>4</v>
      </c>
      <c r="O34" s="12">
        <v>8246</v>
      </c>
      <c r="P34" s="13">
        <v>1989</v>
      </c>
      <c r="Q34" s="22" t="s">
        <v>12</v>
      </c>
      <c r="R34" s="12">
        <v>177</v>
      </c>
      <c r="S34" s="12">
        <v>81</v>
      </c>
      <c r="T34" s="12">
        <v>5</v>
      </c>
      <c r="U34" s="12">
        <v>12303</v>
      </c>
      <c r="V34" s="14">
        <f t="shared" si="0"/>
        <v>110.9188892840169</v>
      </c>
      <c r="W34" s="27">
        <v>1995</v>
      </c>
      <c r="X34" s="12">
        <v>197</v>
      </c>
      <c r="Y34" s="22">
        <v>101</v>
      </c>
      <c r="Z34" s="12">
        <v>3</v>
      </c>
      <c r="AA34" s="12">
        <v>17689</v>
      </c>
      <c r="AB34" s="53">
        <v>1996</v>
      </c>
      <c r="AC34" s="54">
        <v>116</v>
      </c>
      <c r="AD34" s="56">
        <v>28542.572549019613</v>
      </c>
      <c r="AE34" s="27">
        <v>1998</v>
      </c>
      <c r="AF34">
        <v>216</v>
      </c>
      <c r="AG34">
        <v>139</v>
      </c>
      <c r="AH34">
        <v>4</v>
      </c>
      <c r="AI34">
        <v>26932</v>
      </c>
      <c r="AJ34" s="27">
        <v>2005</v>
      </c>
      <c r="AK34" s="57">
        <v>192</v>
      </c>
      <c r="AL34" s="58">
        <v>95.1</v>
      </c>
      <c r="AM34" s="57">
        <v>5</v>
      </c>
      <c r="AN34" s="59">
        <v>20448.366300366302</v>
      </c>
    </row>
    <row r="35" spans="1:40" x14ac:dyDescent="0.25">
      <c r="A35">
        <v>1971</v>
      </c>
      <c r="B35" s="10">
        <v>224</v>
      </c>
      <c r="C35" s="10">
        <v>150</v>
      </c>
      <c r="D35" s="10">
        <v>5</v>
      </c>
      <c r="E35" s="11">
        <v>24570</v>
      </c>
      <c r="F35">
        <v>1972</v>
      </c>
      <c r="G35" s="10">
        <v>212</v>
      </c>
      <c r="H35" s="10">
        <v>116</v>
      </c>
      <c r="I35" s="10">
        <v>6</v>
      </c>
      <c r="J35" s="11">
        <v>38690</v>
      </c>
      <c r="K35" s="21">
        <v>1988</v>
      </c>
      <c r="L35" s="12">
        <v>177</v>
      </c>
      <c r="M35" s="12">
        <v>73</v>
      </c>
      <c r="N35" s="12">
        <v>4</v>
      </c>
      <c r="O35" s="12">
        <v>6878</v>
      </c>
      <c r="P35" s="13">
        <v>1989</v>
      </c>
      <c r="Q35" s="22" t="s">
        <v>12</v>
      </c>
      <c r="R35" s="12">
        <v>196</v>
      </c>
      <c r="S35" s="12">
        <v>93</v>
      </c>
      <c r="T35" s="12">
        <v>5</v>
      </c>
      <c r="U35" s="12">
        <v>13341</v>
      </c>
      <c r="V35" s="14">
        <f t="shared" si="0"/>
        <v>115.50324670761424</v>
      </c>
      <c r="W35" s="27">
        <v>1995</v>
      </c>
      <c r="X35" s="12">
        <v>195</v>
      </c>
      <c r="Y35" s="22">
        <v>96</v>
      </c>
      <c r="Z35" s="12">
        <v>3</v>
      </c>
      <c r="AA35" s="12">
        <v>10161</v>
      </c>
      <c r="AB35" s="53">
        <v>1996</v>
      </c>
      <c r="AC35" s="54">
        <v>117</v>
      </c>
      <c r="AD35" s="56">
        <v>23978.614285714284</v>
      </c>
      <c r="AE35" s="27">
        <v>1998</v>
      </c>
      <c r="AF35">
        <v>199</v>
      </c>
      <c r="AG35">
        <v>88</v>
      </c>
      <c r="AH35">
        <v>4</v>
      </c>
      <c r="AI35">
        <v>14350</v>
      </c>
      <c r="AJ35" s="27">
        <v>2005</v>
      </c>
      <c r="AK35" s="57">
        <v>195</v>
      </c>
      <c r="AL35" s="58">
        <v>93.2</v>
      </c>
      <c r="AM35" s="57">
        <v>6</v>
      </c>
      <c r="AN35" s="59">
        <v>10850.310123456788</v>
      </c>
    </row>
    <row r="36" spans="1:40" x14ac:dyDescent="0.25">
      <c r="A36">
        <v>1971</v>
      </c>
      <c r="B36" s="10">
        <v>205</v>
      </c>
      <c r="C36" s="10">
        <v>110</v>
      </c>
      <c r="D36" s="10">
        <v>4</v>
      </c>
      <c r="E36" s="11">
        <v>17950</v>
      </c>
      <c r="F36">
        <v>1972</v>
      </c>
      <c r="G36" s="10">
        <v>209</v>
      </c>
      <c r="H36" s="10">
        <v>151</v>
      </c>
      <c r="I36" s="10">
        <v>6</v>
      </c>
      <c r="J36" s="11">
        <v>34965</v>
      </c>
      <c r="K36" s="21">
        <v>1988</v>
      </c>
      <c r="L36" s="12">
        <v>208</v>
      </c>
      <c r="M36" s="12">
        <v>118</v>
      </c>
      <c r="N36" s="12">
        <v>4</v>
      </c>
      <c r="O36" s="12">
        <v>15461</v>
      </c>
      <c r="P36" s="13">
        <v>1989</v>
      </c>
      <c r="Q36" s="22" t="s">
        <v>12</v>
      </c>
      <c r="R36" s="12">
        <v>195</v>
      </c>
      <c r="S36" s="12">
        <v>100</v>
      </c>
      <c r="T36" s="12">
        <v>5</v>
      </c>
      <c r="U36" s="12">
        <v>13418</v>
      </c>
      <c r="V36" s="14">
        <f t="shared" si="0"/>
        <v>115.83609109426992</v>
      </c>
      <c r="W36" s="27">
        <v>1995</v>
      </c>
      <c r="X36" s="12">
        <v>198</v>
      </c>
      <c r="Y36" s="22">
        <v>96</v>
      </c>
      <c r="Z36" s="12">
        <v>3</v>
      </c>
      <c r="AA36" s="12">
        <v>15681</v>
      </c>
      <c r="AB36" s="53">
        <v>1996</v>
      </c>
      <c r="AC36" s="54">
        <v>118</v>
      </c>
      <c r="AD36" s="56">
        <v>19074.736363636363</v>
      </c>
      <c r="AE36" s="27">
        <v>1998</v>
      </c>
      <c r="AF36">
        <v>215</v>
      </c>
      <c r="AG36">
        <v>131</v>
      </c>
      <c r="AH36">
        <v>4</v>
      </c>
      <c r="AI36">
        <v>29540</v>
      </c>
      <c r="AJ36" s="27">
        <v>2005</v>
      </c>
      <c r="AK36" s="57">
        <v>199</v>
      </c>
      <c r="AL36" s="58">
        <v>103.7</v>
      </c>
      <c r="AM36" s="57">
        <v>4</v>
      </c>
      <c r="AN36" s="59">
        <v>18652.636968766004</v>
      </c>
    </row>
    <row r="37" spans="1:40" x14ac:dyDescent="0.25">
      <c r="A37">
        <v>1971</v>
      </c>
      <c r="B37" s="10">
        <v>237</v>
      </c>
      <c r="C37" s="10">
        <v>164</v>
      </c>
      <c r="D37" s="10">
        <v>6</v>
      </c>
      <c r="E37" s="11">
        <v>19845</v>
      </c>
      <c r="F37">
        <v>1972</v>
      </c>
      <c r="G37" s="10">
        <v>224</v>
      </c>
      <c r="H37" s="10">
        <v>146</v>
      </c>
      <c r="I37" s="10">
        <v>7</v>
      </c>
      <c r="J37" s="11">
        <v>31585</v>
      </c>
      <c r="K37" s="21">
        <v>1988</v>
      </c>
      <c r="L37" s="12">
        <v>212</v>
      </c>
      <c r="M37" s="12">
        <v>142</v>
      </c>
      <c r="N37" s="12">
        <v>5</v>
      </c>
      <c r="O37" s="12">
        <v>24231</v>
      </c>
      <c r="P37" s="13">
        <v>1989</v>
      </c>
      <c r="Q37" s="22" t="s">
        <v>12</v>
      </c>
      <c r="R37" s="12">
        <v>197</v>
      </c>
      <c r="S37" s="12">
        <v>98</v>
      </c>
      <c r="T37" s="12">
        <v>5</v>
      </c>
      <c r="U37" s="12">
        <v>11458</v>
      </c>
      <c r="V37" s="14">
        <f t="shared" si="0"/>
        <v>107.0420478129973</v>
      </c>
      <c r="W37" s="27">
        <v>1995</v>
      </c>
      <c r="X37" s="12">
        <v>184</v>
      </c>
      <c r="Y37" s="22">
        <v>72</v>
      </c>
      <c r="Z37" s="12">
        <v>3</v>
      </c>
      <c r="AA37" s="12">
        <v>8783</v>
      </c>
      <c r="AB37" s="53">
        <v>1996</v>
      </c>
      <c r="AC37" s="54">
        <v>120</v>
      </c>
      <c r="AD37" s="56">
        <v>20013.020681114551</v>
      </c>
      <c r="AE37" s="27">
        <v>1998</v>
      </c>
      <c r="AF37">
        <v>246</v>
      </c>
      <c r="AG37">
        <v>198</v>
      </c>
      <c r="AH37">
        <v>6</v>
      </c>
      <c r="AI37">
        <v>37437</v>
      </c>
      <c r="AJ37" s="27">
        <v>2005</v>
      </c>
      <c r="AK37" s="57">
        <v>199</v>
      </c>
      <c r="AL37" s="58">
        <v>109.8</v>
      </c>
      <c r="AM37" s="57">
        <v>6</v>
      </c>
      <c r="AN37" s="59">
        <v>22644.255050505049</v>
      </c>
    </row>
    <row r="38" spans="1:40" x14ac:dyDescent="0.25">
      <c r="A38">
        <v>1971</v>
      </c>
      <c r="B38" s="10">
        <v>227</v>
      </c>
      <c r="C38" s="10">
        <v>150</v>
      </c>
      <c r="D38" s="10">
        <v>5</v>
      </c>
      <c r="E38" s="11">
        <v>21635</v>
      </c>
      <c r="F38">
        <v>1972</v>
      </c>
      <c r="G38" s="10">
        <v>240</v>
      </c>
      <c r="H38" s="10">
        <v>177</v>
      </c>
      <c r="I38" s="10">
        <v>7</v>
      </c>
      <c r="J38" s="11">
        <v>24675</v>
      </c>
      <c r="K38" s="21">
        <v>1988</v>
      </c>
      <c r="L38" s="12">
        <v>225</v>
      </c>
      <c r="M38" s="12">
        <v>140</v>
      </c>
      <c r="N38" s="12">
        <v>7</v>
      </c>
      <c r="O38" s="12">
        <v>20312</v>
      </c>
      <c r="P38" s="13">
        <v>1989</v>
      </c>
      <c r="Q38" s="22" t="s">
        <v>12</v>
      </c>
      <c r="R38" s="12">
        <v>219</v>
      </c>
      <c r="S38" s="12">
        <v>135</v>
      </c>
      <c r="T38" s="12">
        <v>7</v>
      </c>
      <c r="U38" s="12">
        <v>18536</v>
      </c>
      <c r="V38" s="14">
        <f t="shared" si="0"/>
        <v>136.14697940094007</v>
      </c>
      <c r="W38" s="27">
        <v>1995</v>
      </c>
      <c r="X38" s="12">
        <v>188</v>
      </c>
      <c r="Y38" s="22">
        <v>89</v>
      </c>
      <c r="Z38" s="12">
        <v>3</v>
      </c>
      <c r="AA38" s="12">
        <v>13811</v>
      </c>
      <c r="AB38" s="53">
        <v>1996</v>
      </c>
      <c r="AC38" s="54">
        <v>121</v>
      </c>
      <c r="AD38" s="56">
        <v>18145.105695652172</v>
      </c>
      <c r="AE38" s="27">
        <v>1998</v>
      </c>
      <c r="AF38">
        <v>190</v>
      </c>
      <c r="AG38">
        <v>81</v>
      </c>
      <c r="AH38">
        <v>4</v>
      </c>
      <c r="AI38">
        <v>14814.4</v>
      </c>
      <c r="AJ38" s="27">
        <v>2005</v>
      </c>
      <c r="AK38" s="57">
        <v>203</v>
      </c>
      <c r="AL38" s="58">
        <v>114.5</v>
      </c>
      <c r="AM38" s="57">
        <v>5</v>
      </c>
      <c r="AN38" s="59">
        <v>19752.522727272724</v>
      </c>
    </row>
    <row r="39" spans="1:40" x14ac:dyDescent="0.25">
      <c r="A39">
        <v>1971</v>
      </c>
      <c r="B39" s="10">
        <v>236</v>
      </c>
      <c r="C39" s="10">
        <v>182</v>
      </c>
      <c r="D39" s="10">
        <v>8</v>
      </c>
      <c r="E39" s="11">
        <v>25540</v>
      </c>
      <c r="F39">
        <v>1972</v>
      </c>
      <c r="G39" s="10">
        <v>205</v>
      </c>
      <c r="H39" s="10">
        <v>103</v>
      </c>
      <c r="I39" s="10">
        <v>4</v>
      </c>
      <c r="J39" s="11">
        <v>14175</v>
      </c>
      <c r="K39" s="21">
        <v>1988</v>
      </c>
      <c r="L39" s="12">
        <v>189</v>
      </c>
      <c r="M39" s="12">
        <v>76</v>
      </c>
      <c r="N39" s="12">
        <v>4</v>
      </c>
      <c r="O39" s="12">
        <v>7980</v>
      </c>
      <c r="P39" s="13">
        <v>1989</v>
      </c>
      <c r="Q39" s="22" t="s">
        <v>12</v>
      </c>
      <c r="R39" s="12">
        <v>189</v>
      </c>
      <c r="S39" s="12">
        <v>85</v>
      </c>
      <c r="T39" s="12"/>
      <c r="U39" s="12">
        <v>10845</v>
      </c>
      <c r="V39" s="14">
        <f t="shared" si="0"/>
        <v>104.1393297462587</v>
      </c>
      <c r="W39" s="27">
        <v>1995</v>
      </c>
      <c r="X39" s="12">
        <v>198</v>
      </c>
      <c r="Y39" s="22">
        <v>99</v>
      </c>
      <c r="Z39" s="12">
        <v>3</v>
      </c>
      <c r="AA39" s="12">
        <v>13801</v>
      </c>
      <c r="AB39" s="53">
        <v>1996</v>
      </c>
      <c r="AC39" s="54">
        <v>122</v>
      </c>
      <c r="AD39" s="56">
        <v>26599.876078431378</v>
      </c>
      <c r="AE39" s="27">
        <v>1998</v>
      </c>
      <c r="AF39">
        <v>202</v>
      </c>
      <c r="AG39">
        <v>108</v>
      </c>
      <c r="AH39">
        <v>3</v>
      </c>
      <c r="AI39">
        <v>23350.799999999999</v>
      </c>
      <c r="AJ39" s="27">
        <v>2005</v>
      </c>
      <c r="AK39" s="57">
        <v>203</v>
      </c>
      <c r="AL39" s="57">
        <v>117</v>
      </c>
      <c r="AM39" s="57">
        <v>6</v>
      </c>
      <c r="AN39" s="59">
        <v>20602.162903225806</v>
      </c>
    </row>
    <row r="40" spans="1:40" x14ac:dyDescent="0.25">
      <c r="A40">
        <v>1971</v>
      </c>
      <c r="B40" s="10">
        <v>214</v>
      </c>
      <c r="C40" s="10">
        <v>110</v>
      </c>
      <c r="D40" s="10">
        <v>4</v>
      </c>
      <c r="E40" s="11">
        <v>15120</v>
      </c>
      <c r="F40">
        <v>1972</v>
      </c>
      <c r="G40" s="10">
        <v>203</v>
      </c>
      <c r="H40" s="10">
        <v>101</v>
      </c>
      <c r="I40" s="10">
        <v>4</v>
      </c>
      <c r="J40" s="11">
        <v>18800</v>
      </c>
      <c r="K40" s="21">
        <v>1988</v>
      </c>
      <c r="L40" s="12">
        <v>187</v>
      </c>
      <c r="M40" s="12">
        <v>81</v>
      </c>
      <c r="N40" s="12">
        <v>4</v>
      </c>
      <c r="O40" s="12">
        <v>6005</v>
      </c>
      <c r="P40" s="13">
        <v>1989</v>
      </c>
      <c r="Q40" s="22" t="s">
        <v>12</v>
      </c>
      <c r="R40" s="12">
        <v>205</v>
      </c>
      <c r="S40" s="12">
        <v>107</v>
      </c>
      <c r="T40" s="12">
        <v>5</v>
      </c>
      <c r="U40" s="12">
        <v>17627</v>
      </c>
      <c r="V40" s="14">
        <f t="shared" si="0"/>
        <v>132.7667126956151</v>
      </c>
      <c r="W40" s="27">
        <v>1995</v>
      </c>
      <c r="X40" s="12">
        <v>200</v>
      </c>
      <c r="Y40" s="22">
        <v>111</v>
      </c>
      <c r="Z40" s="12">
        <v>3</v>
      </c>
      <c r="AA40" s="12">
        <v>14790</v>
      </c>
      <c r="AB40" s="53">
        <v>1996</v>
      </c>
      <c r="AC40" s="54">
        <v>122</v>
      </c>
      <c r="AD40" s="56">
        <v>20465.625151515149</v>
      </c>
      <c r="AE40" s="27">
        <v>1998</v>
      </c>
      <c r="AF40">
        <v>230</v>
      </c>
      <c r="AG40">
        <v>172</v>
      </c>
      <c r="AH40">
        <v>7</v>
      </c>
      <c r="AI40">
        <v>40767</v>
      </c>
      <c r="AJ40" s="27">
        <v>2005</v>
      </c>
      <c r="AK40" s="57">
        <v>203</v>
      </c>
      <c r="AL40" s="57">
        <v>116</v>
      </c>
      <c r="AM40" s="57">
        <v>6</v>
      </c>
      <c r="AN40" s="59">
        <v>19900.211989389922</v>
      </c>
    </row>
    <row r="41" spans="1:40" x14ac:dyDescent="0.25">
      <c r="A41">
        <v>1971</v>
      </c>
      <c r="B41" s="10">
        <v>245</v>
      </c>
      <c r="C41" s="10">
        <v>212</v>
      </c>
      <c r="D41" s="10">
        <v>7</v>
      </c>
      <c r="E41" s="11">
        <v>40635</v>
      </c>
      <c r="F41">
        <v>1972</v>
      </c>
      <c r="G41" s="10">
        <v>204</v>
      </c>
      <c r="H41" s="10">
        <v>118</v>
      </c>
      <c r="I41" s="10">
        <v>4</v>
      </c>
      <c r="J41" s="11">
        <v>17560</v>
      </c>
      <c r="K41" s="21">
        <v>1988</v>
      </c>
      <c r="L41" s="12">
        <v>199</v>
      </c>
      <c r="M41" s="12">
        <v>90</v>
      </c>
      <c r="N41" s="12">
        <v>4</v>
      </c>
      <c r="O41" s="12">
        <v>8564</v>
      </c>
      <c r="P41" s="13">
        <v>1989</v>
      </c>
      <c r="Q41" s="22" t="s">
        <v>12</v>
      </c>
      <c r="R41" s="12">
        <v>200</v>
      </c>
      <c r="S41" s="12">
        <v>106</v>
      </c>
      <c r="T41" s="12">
        <v>5</v>
      </c>
      <c r="U41" s="12">
        <v>14810</v>
      </c>
      <c r="V41" s="14">
        <f t="shared" si="0"/>
        <v>121.69634341261039</v>
      </c>
      <c r="W41" s="27">
        <v>1995</v>
      </c>
      <c r="X41" s="12">
        <v>205</v>
      </c>
      <c r="Y41" s="22">
        <v>109</v>
      </c>
      <c r="Z41" s="12">
        <v>3</v>
      </c>
      <c r="AA41" s="12">
        <v>18727</v>
      </c>
      <c r="AB41" s="53">
        <v>1996</v>
      </c>
      <c r="AC41" s="54">
        <v>123</v>
      </c>
      <c r="AD41" s="56">
        <v>29309.279999999999</v>
      </c>
      <c r="AE41" s="27">
        <v>1998</v>
      </c>
      <c r="AF41">
        <v>212</v>
      </c>
      <c r="AG41">
        <v>122</v>
      </c>
      <c r="AH41">
        <v>4</v>
      </c>
      <c r="AI41">
        <v>23241</v>
      </c>
      <c r="AJ41" s="27">
        <v>2005</v>
      </c>
      <c r="AK41" s="57">
        <v>203</v>
      </c>
      <c r="AL41" s="57">
        <v>108</v>
      </c>
      <c r="AM41" s="57">
        <v>8</v>
      </c>
      <c r="AN41" s="59">
        <v>27781.027667984188</v>
      </c>
    </row>
    <row r="42" spans="1:40" x14ac:dyDescent="0.25">
      <c r="A42">
        <v>1971</v>
      </c>
      <c r="B42" s="10">
        <v>208</v>
      </c>
      <c r="C42" s="10">
        <v>110</v>
      </c>
      <c r="D42" s="10">
        <v>4</v>
      </c>
      <c r="E42" s="11">
        <v>17835</v>
      </c>
      <c r="F42">
        <v>1972</v>
      </c>
      <c r="G42" s="10">
        <v>211</v>
      </c>
      <c r="H42" s="10">
        <v>129</v>
      </c>
      <c r="I42" s="10">
        <v>4</v>
      </c>
      <c r="J42" s="11">
        <v>32130</v>
      </c>
      <c r="K42" s="21">
        <v>1988</v>
      </c>
      <c r="L42" s="12">
        <v>192</v>
      </c>
      <c r="M42" s="12">
        <v>83</v>
      </c>
      <c r="N42" s="12">
        <v>4</v>
      </c>
      <c r="O42" s="12">
        <v>7296</v>
      </c>
      <c r="P42" s="13">
        <v>1989</v>
      </c>
      <c r="Q42" s="22" t="s">
        <v>12</v>
      </c>
      <c r="R42" s="12">
        <v>210</v>
      </c>
      <c r="S42" s="12">
        <v>113</v>
      </c>
      <c r="T42" s="12">
        <v>6</v>
      </c>
      <c r="U42" s="12">
        <v>21798</v>
      </c>
      <c r="V42" s="14">
        <f t="shared" si="0"/>
        <v>147.64145759237138</v>
      </c>
      <c r="W42" s="27">
        <v>1995</v>
      </c>
      <c r="X42" s="12">
        <v>182</v>
      </c>
      <c r="Y42" s="22">
        <v>74</v>
      </c>
      <c r="Z42" s="12">
        <v>3</v>
      </c>
      <c r="AA42" s="12">
        <v>11708</v>
      </c>
      <c r="AB42" s="53">
        <v>1996</v>
      </c>
      <c r="AC42" s="54">
        <v>124</v>
      </c>
      <c r="AD42" s="56">
        <v>21302.232600732601</v>
      </c>
      <c r="AE42" s="27">
        <v>1998</v>
      </c>
      <c r="AF42">
        <v>218</v>
      </c>
      <c r="AG42">
        <v>118</v>
      </c>
      <c r="AH42">
        <v>4</v>
      </c>
      <c r="AI42">
        <v>19313.599999999999</v>
      </c>
      <c r="AJ42" s="27">
        <v>2005</v>
      </c>
      <c r="AK42" s="57">
        <v>206</v>
      </c>
      <c r="AL42" s="59">
        <v>108</v>
      </c>
      <c r="AM42" s="57">
        <v>6</v>
      </c>
      <c r="AN42" s="59">
        <v>21774.923671497589</v>
      </c>
    </row>
    <row r="43" spans="1:40" x14ac:dyDescent="0.25">
      <c r="A43">
        <v>1971</v>
      </c>
      <c r="B43" s="10">
        <v>220</v>
      </c>
      <c r="C43" s="10">
        <v>124</v>
      </c>
      <c r="D43" s="10">
        <v>5</v>
      </c>
      <c r="E43" s="11">
        <v>15220</v>
      </c>
      <c r="F43">
        <v>1972</v>
      </c>
      <c r="G43" s="10">
        <v>234</v>
      </c>
      <c r="H43" s="10">
        <v>182</v>
      </c>
      <c r="I43" s="10">
        <v>6</v>
      </c>
      <c r="J43" s="11">
        <v>16300</v>
      </c>
      <c r="K43" s="21">
        <v>1988</v>
      </c>
      <c r="L43" s="12">
        <v>175</v>
      </c>
      <c r="M43" s="12">
        <v>69</v>
      </c>
      <c r="N43" s="12">
        <v>4</v>
      </c>
      <c r="O43" s="12">
        <v>5711</v>
      </c>
      <c r="P43" s="13">
        <v>1989</v>
      </c>
      <c r="Q43" s="22" t="s">
        <v>12</v>
      </c>
      <c r="R43" s="12">
        <v>206</v>
      </c>
      <c r="S43" s="12">
        <v>119</v>
      </c>
      <c r="T43" s="12">
        <v>6</v>
      </c>
      <c r="U43" s="12">
        <v>15598</v>
      </c>
      <c r="V43" s="14">
        <f t="shared" si="0"/>
        <v>124.89195330364562</v>
      </c>
      <c r="W43" s="27">
        <v>1995</v>
      </c>
      <c r="X43" s="12">
        <v>187</v>
      </c>
      <c r="Y43" s="22">
        <v>79</v>
      </c>
      <c r="Z43" s="12">
        <v>3</v>
      </c>
      <c r="AA43" s="12">
        <v>9665</v>
      </c>
      <c r="AB43" s="53">
        <v>1996</v>
      </c>
      <c r="AC43" s="54">
        <v>131</v>
      </c>
      <c r="AD43" s="56">
        <v>27885.609090909089</v>
      </c>
      <c r="AE43" s="27">
        <v>1998</v>
      </c>
      <c r="AF43">
        <v>198</v>
      </c>
      <c r="AG43">
        <v>103</v>
      </c>
      <c r="AH43">
        <v>4</v>
      </c>
      <c r="AI43">
        <v>20696.933333333331</v>
      </c>
      <c r="AJ43" s="27">
        <v>2005</v>
      </c>
      <c r="AK43" s="57">
        <v>208</v>
      </c>
      <c r="AL43" s="59">
        <v>113</v>
      </c>
      <c r="AM43" s="57">
        <v>5</v>
      </c>
      <c r="AN43" s="59">
        <v>18305.683028083033</v>
      </c>
    </row>
    <row r="44" spans="1:40" x14ac:dyDescent="0.25">
      <c r="A44">
        <v>1971</v>
      </c>
      <c r="B44" s="10">
        <v>245</v>
      </c>
      <c r="C44" s="10">
        <v>184</v>
      </c>
      <c r="D44" s="10">
        <v>8</v>
      </c>
      <c r="E44" s="11">
        <v>30180</v>
      </c>
      <c r="F44">
        <v>1972</v>
      </c>
      <c r="G44" s="10">
        <v>208</v>
      </c>
      <c r="H44" s="10">
        <v>119</v>
      </c>
      <c r="I44" s="10">
        <v>5</v>
      </c>
      <c r="J44" s="11">
        <v>28200</v>
      </c>
      <c r="K44" s="21">
        <v>1988</v>
      </c>
      <c r="L44" s="12">
        <v>185</v>
      </c>
      <c r="M44" s="12">
        <v>81</v>
      </c>
      <c r="N44" s="12">
        <v>4</v>
      </c>
      <c r="O44" s="12">
        <v>5843</v>
      </c>
      <c r="P44" s="13">
        <v>1989</v>
      </c>
      <c r="Q44" s="22" t="s">
        <v>12</v>
      </c>
      <c r="R44" s="12">
        <v>205</v>
      </c>
      <c r="S44" s="12">
        <v>106</v>
      </c>
      <c r="T44" s="12">
        <v>5</v>
      </c>
      <c r="U44" s="12">
        <v>16507</v>
      </c>
      <c r="V44" s="14">
        <f t="shared" si="0"/>
        <v>128.47957036042735</v>
      </c>
      <c r="W44" s="27">
        <v>1995</v>
      </c>
      <c r="X44" s="12">
        <v>203</v>
      </c>
      <c r="Y44" s="22">
        <v>106</v>
      </c>
      <c r="Z44" s="12">
        <v>3</v>
      </c>
      <c r="AA44" s="12">
        <v>14839</v>
      </c>
      <c r="AB44" s="53">
        <v>1996</v>
      </c>
      <c r="AC44" s="54">
        <v>131</v>
      </c>
      <c r="AD44" s="56">
        <v>27250.483636363635</v>
      </c>
      <c r="AE44" s="27">
        <v>1998</v>
      </c>
      <c r="AF44">
        <v>241</v>
      </c>
      <c r="AG44">
        <v>143</v>
      </c>
      <c r="AH44">
        <v>5</v>
      </c>
      <c r="AI44">
        <v>26631.200000000001</v>
      </c>
      <c r="AJ44" s="27">
        <v>2005</v>
      </c>
      <c r="AK44" s="57">
        <v>208</v>
      </c>
      <c r="AL44" s="57">
        <v>122</v>
      </c>
      <c r="AM44" s="57">
        <v>8</v>
      </c>
      <c r="AN44" s="59">
        <v>18494.096239316241</v>
      </c>
    </row>
    <row r="45" spans="1:40" x14ac:dyDescent="0.25">
      <c r="A45">
        <v>1971</v>
      </c>
      <c r="B45" s="10">
        <v>245</v>
      </c>
      <c r="C45" s="10">
        <v>204</v>
      </c>
      <c r="D45" s="10">
        <v>7</v>
      </c>
      <c r="E45" s="11">
        <v>34020</v>
      </c>
      <c r="F45">
        <v>1972</v>
      </c>
      <c r="G45" s="10">
        <v>201</v>
      </c>
      <c r="H45" s="10">
        <v>111</v>
      </c>
      <c r="I45" s="10">
        <v>5</v>
      </c>
      <c r="J45" s="11">
        <v>41580</v>
      </c>
      <c r="K45" s="21">
        <v>1988</v>
      </c>
      <c r="L45" s="12">
        <v>185</v>
      </c>
      <c r="M45" s="12">
        <v>78</v>
      </c>
      <c r="N45" s="12">
        <v>4</v>
      </c>
      <c r="O45" s="12">
        <v>8989</v>
      </c>
      <c r="P45" s="13">
        <v>1989</v>
      </c>
      <c r="Q45" s="22" t="s">
        <v>12</v>
      </c>
      <c r="R45" s="12">
        <v>197</v>
      </c>
      <c r="S45" s="12">
        <v>111</v>
      </c>
      <c r="T45" s="12">
        <v>5</v>
      </c>
      <c r="U45" s="12">
        <v>15523</v>
      </c>
      <c r="V45" s="14">
        <f t="shared" si="0"/>
        <v>124.59133196173801</v>
      </c>
      <c r="W45" s="27">
        <v>1995</v>
      </c>
      <c r="X45" s="12">
        <v>198</v>
      </c>
      <c r="Y45" s="22">
        <v>106</v>
      </c>
      <c r="Z45" s="12">
        <v>3</v>
      </c>
      <c r="AA45" s="12">
        <v>15081</v>
      </c>
      <c r="AB45" s="53">
        <v>1996</v>
      </c>
      <c r="AC45" s="54">
        <v>132</v>
      </c>
      <c r="AD45" s="56">
        <v>29981.646008318479</v>
      </c>
      <c r="AE45" s="27">
        <v>1998</v>
      </c>
      <c r="AF45">
        <v>236</v>
      </c>
      <c r="AG45">
        <v>152</v>
      </c>
      <c r="AH45">
        <v>6</v>
      </c>
      <c r="AI45">
        <v>29547.5</v>
      </c>
      <c r="AJ45" s="27">
        <v>2005</v>
      </c>
      <c r="AK45" s="57">
        <v>208</v>
      </c>
      <c r="AL45" s="57">
        <v>112</v>
      </c>
      <c r="AM45" s="57">
        <v>5</v>
      </c>
      <c r="AN45" s="59">
        <v>20003.457556935817</v>
      </c>
    </row>
    <row r="46" spans="1:40" x14ac:dyDescent="0.25">
      <c r="A46">
        <v>1971</v>
      </c>
      <c r="B46" s="10">
        <v>215</v>
      </c>
      <c r="C46" s="10">
        <v>118</v>
      </c>
      <c r="D46" s="10">
        <v>5</v>
      </c>
      <c r="E46" s="11">
        <v>18750</v>
      </c>
      <c r="F46">
        <v>1972</v>
      </c>
      <c r="G46" s="10">
        <v>196</v>
      </c>
      <c r="H46" s="10">
        <v>99</v>
      </c>
      <c r="I46" s="10">
        <v>6</v>
      </c>
      <c r="J46" s="11">
        <v>32130</v>
      </c>
      <c r="K46" s="21">
        <v>1988</v>
      </c>
      <c r="L46" s="12">
        <v>193</v>
      </c>
      <c r="M46" s="12">
        <v>93</v>
      </c>
      <c r="N46" s="12">
        <v>4</v>
      </c>
      <c r="O46" s="12">
        <v>13389</v>
      </c>
      <c r="P46" s="13">
        <v>1989</v>
      </c>
      <c r="Q46" s="22" t="s">
        <v>12</v>
      </c>
      <c r="R46" s="12">
        <v>210</v>
      </c>
      <c r="S46" s="12">
        <v>107</v>
      </c>
      <c r="T46" s="12">
        <v>5</v>
      </c>
      <c r="U46" s="12">
        <v>13517</v>
      </c>
      <c r="V46" s="14">
        <f t="shared" si="0"/>
        <v>116.26263372210352</v>
      </c>
      <c r="W46" s="27">
        <v>1995</v>
      </c>
      <c r="X46" s="12">
        <v>187</v>
      </c>
      <c r="Y46" s="22">
        <v>79</v>
      </c>
      <c r="Z46" s="12">
        <v>3</v>
      </c>
      <c r="AA46" s="12">
        <v>9273</v>
      </c>
      <c r="AB46" s="53">
        <v>1996</v>
      </c>
      <c r="AC46" s="54">
        <v>135</v>
      </c>
      <c r="AD46" s="56">
        <v>24212.23076923077</v>
      </c>
      <c r="AE46" s="27">
        <v>1998</v>
      </c>
      <c r="AF46">
        <v>204</v>
      </c>
      <c r="AG46">
        <v>98</v>
      </c>
      <c r="AH46">
        <v>4</v>
      </c>
      <c r="AI46">
        <v>23316.399999999998</v>
      </c>
      <c r="AJ46" s="27">
        <v>2005</v>
      </c>
      <c r="AK46" s="57">
        <v>211</v>
      </c>
      <c r="AL46" s="58">
        <v>117.8</v>
      </c>
      <c r="AM46" s="57">
        <v>6</v>
      </c>
      <c r="AN46" s="59">
        <v>23001.055512243878</v>
      </c>
    </row>
    <row r="47" spans="1:40" x14ac:dyDescent="0.25">
      <c r="A47">
        <v>1971</v>
      </c>
      <c r="B47" s="16">
        <v>222</v>
      </c>
      <c r="C47" s="16">
        <v>134</v>
      </c>
      <c r="D47" s="16">
        <v>7</v>
      </c>
      <c r="E47" s="17">
        <v>14135</v>
      </c>
      <c r="F47">
        <v>1972</v>
      </c>
      <c r="G47" s="10">
        <v>216</v>
      </c>
      <c r="H47" s="10">
        <v>139</v>
      </c>
      <c r="I47" s="10">
        <v>6</v>
      </c>
      <c r="J47" s="11">
        <v>44415</v>
      </c>
      <c r="K47" s="21">
        <v>1988</v>
      </c>
      <c r="L47" s="7">
        <v>180</v>
      </c>
      <c r="M47" s="7">
        <v>65</v>
      </c>
      <c r="N47" s="7">
        <v>4</v>
      </c>
      <c r="O47" s="7">
        <v>5227</v>
      </c>
      <c r="P47" s="13">
        <v>1989</v>
      </c>
      <c r="Q47" s="7" t="s">
        <v>12</v>
      </c>
      <c r="R47" s="7">
        <v>193</v>
      </c>
      <c r="S47" s="7">
        <v>87</v>
      </c>
      <c r="T47" s="7">
        <v>5</v>
      </c>
      <c r="U47" s="7">
        <v>12088</v>
      </c>
      <c r="V47" s="19">
        <f t="shared" si="0"/>
        <v>109.94544101507802</v>
      </c>
      <c r="W47" s="27">
        <v>1995</v>
      </c>
      <c r="X47" s="7">
        <v>184</v>
      </c>
      <c r="Y47" s="7">
        <v>77</v>
      </c>
      <c r="Z47" s="7">
        <v>3</v>
      </c>
      <c r="AA47" s="7">
        <v>10828</v>
      </c>
      <c r="AB47" s="53">
        <v>1996</v>
      </c>
      <c r="AC47" s="54">
        <v>135</v>
      </c>
      <c r="AD47" s="56">
        <v>32431.077731092431</v>
      </c>
      <c r="AE47" s="27">
        <v>1998</v>
      </c>
      <c r="AF47">
        <v>198</v>
      </c>
      <c r="AG47">
        <v>93</v>
      </c>
      <c r="AH47" t="s">
        <v>11</v>
      </c>
      <c r="AI47">
        <v>16727</v>
      </c>
      <c r="AJ47" s="27">
        <v>2005</v>
      </c>
      <c r="AK47" s="57">
        <v>211</v>
      </c>
      <c r="AL47" s="58">
        <v>114.5</v>
      </c>
      <c r="AM47" s="57">
        <v>6</v>
      </c>
      <c r="AN47" s="59">
        <v>14829.586451612902</v>
      </c>
    </row>
    <row r="48" spans="1:40" x14ac:dyDescent="0.25">
      <c r="B48" s="10"/>
      <c r="C48" s="10"/>
      <c r="D48" s="10"/>
      <c r="E48" s="11"/>
      <c r="F48">
        <v>1972</v>
      </c>
      <c r="G48" s="10">
        <v>207</v>
      </c>
      <c r="H48" s="10">
        <v>110</v>
      </c>
      <c r="I48" s="10">
        <v>5</v>
      </c>
      <c r="J48" s="11">
        <v>38750</v>
      </c>
      <c r="K48" s="21">
        <v>1988</v>
      </c>
      <c r="L48" s="12">
        <v>172</v>
      </c>
      <c r="M48" s="12">
        <v>71</v>
      </c>
      <c r="N48" s="12">
        <v>4</v>
      </c>
      <c r="O48" s="12">
        <v>9310</v>
      </c>
      <c r="P48" s="13">
        <v>1989</v>
      </c>
      <c r="Q48" s="22" t="s">
        <v>12</v>
      </c>
      <c r="R48" s="12">
        <v>178</v>
      </c>
      <c r="S48" s="12">
        <v>68</v>
      </c>
      <c r="T48" s="12">
        <v>3</v>
      </c>
      <c r="U48" s="12">
        <v>4957</v>
      </c>
      <c r="V48" s="14">
        <f t="shared" si="0"/>
        <v>70.405965656327737</v>
      </c>
      <c r="W48" s="27">
        <v>1995</v>
      </c>
      <c r="X48" s="12">
        <v>188</v>
      </c>
      <c r="Y48" s="22">
        <v>83</v>
      </c>
      <c r="Z48" s="12">
        <v>3</v>
      </c>
      <c r="AA48" s="12">
        <v>15831</v>
      </c>
      <c r="AB48" s="53">
        <v>1996</v>
      </c>
      <c r="AC48" s="54">
        <v>135</v>
      </c>
      <c r="AD48" s="56">
        <v>23867.067532467532</v>
      </c>
      <c r="AE48" s="27">
        <v>1998</v>
      </c>
      <c r="AF48">
        <v>212</v>
      </c>
      <c r="AG48">
        <v>104</v>
      </c>
      <c r="AH48">
        <v>4</v>
      </c>
      <c r="AI48">
        <v>16217.900000000001</v>
      </c>
      <c r="AJ48" s="27">
        <v>2005</v>
      </c>
      <c r="AK48" s="57">
        <v>211</v>
      </c>
      <c r="AL48" s="58">
        <v>123.7</v>
      </c>
      <c r="AM48" s="57">
        <v>6</v>
      </c>
      <c r="AN48" s="59">
        <v>21369.178947368418</v>
      </c>
    </row>
    <row r="49" spans="2:40" x14ac:dyDescent="0.25">
      <c r="B49" s="10"/>
      <c r="C49" s="10"/>
      <c r="D49" s="10"/>
      <c r="E49" s="11"/>
      <c r="F49">
        <v>1972</v>
      </c>
      <c r="G49" s="10">
        <v>211</v>
      </c>
      <c r="H49" s="10">
        <v>132</v>
      </c>
      <c r="I49" s="10">
        <v>4</v>
      </c>
      <c r="J49" s="11">
        <v>44360</v>
      </c>
      <c r="K49" s="21">
        <v>1988</v>
      </c>
      <c r="L49" s="12">
        <v>194</v>
      </c>
      <c r="M49" s="12">
        <v>89</v>
      </c>
      <c r="N49" s="12">
        <v>5</v>
      </c>
      <c r="O49" s="12">
        <v>12250</v>
      </c>
      <c r="P49" s="13">
        <v>1989</v>
      </c>
      <c r="Q49" s="22" t="s">
        <v>12</v>
      </c>
      <c r="R49" s="12">
        <v>180</v>
      </c>
      <c r="S49" s="12">
        <v>80</v>
      </c>
      <c r="T49" s="12">
        <v>3</v>
      </c>
      <c r="U49" s="12">
        <v>10499</v>
      </c>
      <c r="V49" s="14">
        <f t="shared" si="0"/>
        <v>102.46462804304713</v>
      </c>
      <c r="W49" s="27">
        <v>1995</v>
      </c>
      <c r="X49" s="12">
        <v>183</v>
      </c>
      <c r="Y49" s="22">
        <v>74</v>
      </c>
      <c r="Z49" s="12">
        <v>3</v>
      </c>
      <c r="AA49" s="12">
        <v>8339</v>
      </c>
      <c r="AB49" s="53">
        <v>1996</v>
      </c>
      <c r="AC49" s="54">
        <v>135</v>
      </c>
      <c r="AD49" s="56">
        <v>27282.753372014984</v>
      </c>
      <c r="AE49" s="27">
        <v>1998</v>
      </c>
      <c r="AF49">
        <v>239</v>
      </c>
      <c r="AG49">
        <v>168</v>
      </c>
      <c r="AH49">
        <v>6</v>
      </c>
      <c r="AI49">
        <v>41480.400000000001</v>
      </c>
      <c r="AJ49" s="27">
        <v>2005</v>
      </c>
      <c r="AK49" s="57">
        <v>211</v>
      </c>
      <c r="AL49" s="58">
        <v>136.30000000000001</v>
      </c>
      <c r="AM49" s="57">
        <v>7</v>
      </c>
      <c r="AN49" s="59">
        <v>30612.956825782909</v>
      </c>
    </row>
    <row r="50" spans="2:40" x14ac:dyDescent="0.25">
      <c r="B50" s="10"/>
      <c r="C50" s="10"/>
      <c r="D50" s="10"/>
      <c r="E50" s="11"/>
      <c r="F50">
        <v>1972</v>
      </c>
      <c r="G50" s="10">
        <v>213</v>
      </c>
      <c r="H50" s="10">
        <v>132</v>
      </c>
      <c r="I50" s="10">
        <v>5</v>
      </c>
      <c r="J50" s="11">
        <v>45360</v>
      </c>
      <c r="K50" s="21">
        <v>1988</v>
      </c>
      <c r="L50" s="12">
        <v>191</v>
      </c>
      <c r="M50" s="12">
        <v>87</v>
      </c>
      <c r="N50" s="12">
        <v>5</v>
      </c>
      <c r="O50" s="12">
        <v>5019</v>
      </c>
      <c r="P50" s="13">
        <v>1989</v>
      </c>
      <c r="Q50" s="22" t="s">
        <v>12</v>
      </c>
      <c r="R50" s="12">
        <v>180</v>
      </c>
      <c r="S50" s="12">
        <v>74</v>
      </c>
      <c r="T50" s="12">
        <v>5</v>
      </c>
      <c r="U50" s="12">
        <v>7139</v>
      </c>
      <c r="V50" s="14">
        <f t="shared" si="0"/>
        <v>84.492603226554692</v>
      </c>
      <c r="W50" s="27">
        <v>1995</v>
      </c>
      <c r="X50" s="12">
        <v>194</v>
      </c>
      <c r="Y50" s="22">
        <v>90</v>
      </c>
      <c r="Z50" s="12">
        <v>3</v>
      </c>
      <c r="AA50" s="12">
        <v>9328</v>
      </c>
      <c r="AB50" s="53">
        <v>1996</v>
      </c>
      <c r="AC50" s="54">
        <v>135</v>
      </c>
      <c r="AD50" s="56">
        <v>29967.952747252741</v>
      </c>
      <c r="AE50" s="27">
        <v>1998</v>
      </c>
      <c r="AF50">
        <v>209</v>
      </c>
      <c r="AG50">
        <v>114</v>
      </c>
      <c r="AH50">
        <v>4</v>
      </c>
      <c r="AI50">
        <v>25968.5</v>
      </c>
      <c r="AJ50" s="27">
        <v>2005</v>
      </c>
      <c r="AK50" s="57">
        <v>212</v>
      </c>
      <c r="AL50" s="58">
        <v>119.2</v>
      </c>
      <c r="AM50" s="57">
        <v>5</v>
      </c>
      <c r="AN50" s="59">
        <v>21104.763014763015</v>
      </c>
    </row>
    <row r="51" spans="2:40" x14ac:dyDescent="0.25">
      <c r="B51" s="10"/>
      <c r="C51" s="10"/>
      <c r="D51" s="10"/>
      <c r="E51" s="11"/>
      <c r="F51">
        <v>1972</v>
      </c>
      <c r="G51" s="10">
        <v>234</v>
      </c>
      <c r="H51" s="10">
        <v>194</v>
      </c>
      <c r="I51" s="10">
        <v>6</v>
      </c>
      <c r="J51" s="11">
        <v>24570</v>
      </c>
      <c r="K51" s="21">
        <v>1988</v>
      </c>
      <c r="L51" s="12">
        <v>212</v>
      </c>
      <c r="M51" s="12">
        <v>103</v>
      </c>
      <c r="N51" s="12">
        <v>4</v>
      </c>
      <c r="O51" s="12">
        <v>4171</v>
      </c>
      <c r="P51" s="13">
        <v>1989</v>
      </c>
      <c r="Q51" s="22" t="s">
        <v>12</v>
      </c>
      <c r="R51" s="12">
        <v>192</v>
      </c>
      <c r="S51" s="12">
        <v>74</v>
      </c>
      <c r="T51" s="12">
        <v>4</v>
      </c>
      <c r="U51" s="12">
        <v>6315</v>
      </c>
      <c r="V51" s="14">
        <f t="shared" si="0"/>
        <v>79.466974272335293</v>
      </c>
      <c r="W51" s="27">
        <v>1995</v>
      </c>
      <c r="X51" s="12">
        <v>192</v>
      </c>
      <c r="Y51" s="22">
        <v>90</v>
      </c>
      <c r="Z51" s="12">
        <v>3</v>
      </c>
      <c r="AA51" s="12">
        <v>11666</v>
      </c>
      <c r="AB51" s="53">
        <v>1996</v>
      </c>
      <c r="AC51" s="54">
        <v>138</v>
      </c>
      <c r="AD51" s="56">
        <v>25546.68402752405</v>
      </c>
      <c r="AE51" s="27">
        <v>1998</v>
      </c>
      <c r="AF51">
        <v>205</v>
      </c>
      <c r="AG51">
        <v>101</v>
      </c>
      <c r="AH51">
        <v>4</v>
      </c>
      <c r="AI51">
        <v>22448.1</v>
      </c>
      <c r="AJ51" s="27">
        <v>2005</v>
      </c>
      <c r="AK51" s="57">
        <v>212</v>
      </c>
      <c r="AL51" s="57">
        <v>125.1</v>
      </c>
      <c r="AM51" s="57">
        <v>6</v>
      </c>
      <c r="AN51" s="59">
        <v>19460.069732536111</v>
      </c>
    </row>
    <row r="52" spans="2:40" x14ac:dyDescent="0.25">
      <c r="B52" s="10"/>
      <c r="C52" s="10"/>
      <c r="D52" s="10"/>
      <c r="E52" s="11"/>
      <c r="F52">
        <v>1972</v>
      </c>
      <c r="G52" s="10">
        <v>191</v>
      </c>
      <c r="H52" s="10">
        <v>93</v>
      </c>
      <c r="I52" s="10">
        <v>4</v>
      </c>
      <c r="J52" s="11">
        <v>22680</v>
      </c>
      <c r="K52" s="21">
        <v>1988</v>
      </c>
      <c r="L52" s="12">
        <v>195</v>
      </c>
      <c r="M52" s="12">
        <v>88</v>
      </c>
      <c r="N52" s="12">
        <v>5</v>
      </c>
      <c r="O52" s="12">
        <v>7640</v>
      </c>
      <c r="P52" s="13">
        <v>1989</v>
      </c>
      <c r="Q52" s="22" t="s">
        <v>12</v>
      </c>
      <c r="R52" s="12">
        <v>178</v>
      </c>
      <c r="S52" s="12">
        <v>71</v>
      </c>
      <c r="T52" s="12">
        <v>4</v>
      </c>
      <c r="U52" s="12">
        <v>8026</v>
      </c>
      <c r="V52" s="14">
        <f t="shared" si="0"/>
        <v>89.587945617700157</v>
      </c>
      <c r="W52" s="27">
        <v>1995</v>
      </c>
      <c r="X52" s="12">
        <v>211</v>
      </c>
      <c r="Y52" s="22">
        <v>136</v>
      </c>
      <c r="Z52" s="12">
        <v>3</v>
      </c>
      <c r="AA52" s="12">
        <v>21626</v>
      </c>
      <c r="AB52" s="53">
        <v>1996</v>
      </c>
      <c r="AC52" s="54">
        <v>138</v>
      </c>
      <c r="AD52" s="56">
        <v>30349.419047619049</v>
      </c>
      <c r="AE52" s="27">
        <v>1998</v>
      </c>
      <c r="AF52">
        <v>221</v>
      </c>
      <c r="AG52">
        <v>136</v>
      </c>
      <c r="AH52">
        <v>4</v>
      </c>
      <c r="AI52">
        <v>24672.399999999998</v>
      </c>
      <c r="AJ52" s="27">
        <v>2005</v>
      </c>
      <c r="AK52" s="57">
        <v>213</v>
      </c>
      <c r="AL52" s="58">
        <v>111.2</v>
      </c>
      <c r="AM52" s="57">
        <v>6</v>
      </c>
      <c r="AN52" s="59">
        <v>21014.741647241644</v>
      </c>
    </row>
    <row r="53" spans="2:40" x14ac:dyDescent="0.25">
      <c r="B53" s="10"/>
      <c r="C53" s="10"/>
      <c r="D53" s="10"/>
      <c r="E53" s="11"/>
      <c r="F53">
        <v>1972</v>
      </c>
      <c r="G53" s="10">
        <v>232</v>
      </c>
      <c r="H53" s="10">
        <v>184</v>
      </c>
      <c r="I53" s="10">
        <v>7</v>
      </c>
      <c r="J53" s="11">
        <v>51030</v>
      </c>
      <c r="K53" s="21">
        <v>1988</v>
      </c>
      <c r="L53" s="12">
        <v>167</v>
      </c>
      <c r="M53" s="12">
        <v>51</v>
      </c>
      <c r="N53" s="12">
        <v>4</v>
      </c>
      <c r="O53" s="12">
        <v>515</v>
      </c>
      <c r="P53" s="13">
        <v>1989</v>
      </c>
      <c r="Q53" s="22" t="s">
        <v>12</v>
      </c>
      <c r="R53" s="12">
        <v>196</v>
      </c>
      <c r="S53" s="12">
        <v>88</v>
      </c>
      <c r="T53" s="12">
        <v>5</v>
      </c>
      <c r="U53" s="12">
        <v>4745</v>
      </c>
      <c r="V53" s="14">
        <f t="shared" si="0"/>
        <v>68.8839603971781</v>
      </c>
      <c r="W53" s="27">
        <v>1995</v>
      </c>
      <c r="X53" s="12">
        <v>196</v>
      </c>
      <c r="Y53" s="22">
        <v>102</v>
      </c>
      <c r="Z53" s="12">
        <v>3</v>
      </c>
      <c r="AA53" s="12">
        <v>14968</v>
      </c>
      <c r="AB53" s="53">
        <v>1996</v>
      </c>
      <c r="AC53" s="54">
        <v>141</v>
      </c>
      <c r="AD53" s="56">
        <v>25622.664242424238</v>
      </c>
      <c r="AE53" s="27">
        <v>1998</v>
      </c>
      <c r="AF53">
        <v>243</v>
      </c>
      <c r="AG53">
        <v>202</v>
      </c>
      <c r="AH53">
        <v>10</v>
      </c>
      <c r="AI53">
        <v>39848.6</v>
      </c>
      <c r="AJ53" s="27">
        <v>2005</v>
      </c>
      <c r="AK53" s="57">
        <v>213</v>
      </c>
      <c r="AL53" s="58">
        <v>129.5</v>
      </c>
      <c r="AM53" s="57">
        <v>7</v>
      </c>
      <c r="AN53" s="59">
        <v>19134.24358974359</v>
      </c>
    </row>
    <row r="54" spans="2:40" x14ac:dyDescent="0.25">
      <c r="B54" s="10"/>
      <c r="C54" s="10"/>
      <c r="D54" s="10"/>
      <c r="E54" s="11"/>
      <c r="F54">
        <v>1972</v>
      </c>
      <c r="G54" s="10">
        <v>197</v>
      </c>
      <c r="H54" s="10">
        <v>114</v>
      </c>
      <c r="I54" s="10">
        <v>4</v>
      </c>
      <c r="J54" s="11">
        <v>34325</v>
      </c>
      <c r="K54" s="21">
        <v>1988</v>
      </c>
      <c r="L54" s="12">
        <v>184</v>
      </c>
      <c r="M54" s="12">
        <v>73</v>
      </c>
      <c r="N54" s="12">
        <v>4</v>
      </c>
      <c r="O54" s="12">
        <v>4534</v>
      </c>
      <c r="P54" s="13">
        <v>1989</v>
      </c>
      <c r="Q54" s="22" t="s">
        <v>12</v>
      </c>
      <c r="R54" s="12">
        <v>191</v>
      </c>
      <c r="S54" s="12">
        <v>90</v>
      </c>
      <c r="T54" s="12">
        <v>5</v>
      </c>
      <c r="U54" s="12">
        <v>13856</v>
      </c>
      <c r="V54" s="14">
        <f t="shared" si="0"/>
        <v>117.71151175649729</v>
      </c>
      <c r="W54" s="27">
        <v>1995</v>
      </c>
      <c r="X54" s="12">
        <v>208</v>
      </c>
      <c r="Y54" s="22">
        <v>110</v>
      </c>
      <c r="Z54" s="12">
        <v>4</v>
      </c>
      <c r="AA54" s="12">
        <v>17452</v>
      </c>
      <c r="AB54" s="53">
        <v>1996</v>
      </c>
      <c r="AC54" s="54">
        <v>142</v>
      </c>
      <c r="AD54" s="56">
        <v>28098.427309941526</v>
      </c>
      <c r="AE54" s="27">
        <v>1998</v>
      </c>
      <c r="AF54">
        <v>99</v>
      </c>
      <c r="AG54">
        <v>101</v>
      </c>
      <c r="AH54">
        <v>3</v>
      </c>
      <c r="AI54">
        <v>16685.099999999999</v>
      </c>
      <c r="AJ54" s="27">
        <v>2005</v>
      </c>
      <c r="AK54" s="57">
        <v>213</v>
      </c>
      <c r="AL54" s="57">
        <v>123.8</v>
      </c>
      <c r="AM54" s="57">
        <v>8</v>
      </c>
      <c r="AN54" s="59">
        <v>18751.386243386241</v>
      </c>
    </row>
    <row r="55" spans="2:40" x14ac:dyDescent="0.25">
      <c r="B55" s="10"/>
      <c r="C55" s="10"/>
      <c r="D55" s="10"/>
      <c r="E55" s="11"/>
      <c r="F55">
        <v>1972</v>
      </c>
      <c r="G55" s="10">
        <v>202</v>
      </c>
      <c r="H55" s="10">
        <v>117</v>
      </c>
      <c r="I55" s="10">
        <v>4</v>
      </c>
      <c r="J55" s="11">
        <v>23625</v>
      </c>
      <c r="K55" s="21">
        <v>1988</v>
      </c>
      <c r="L55" s="12">
        <v>179</v>
      </c>
      <c r="M55" s="12">
        <v>71</v>
      </c>
      <c r="N55" s="12">
        <v>4</v>
      </c>
      <c r="O55" s="12">
        <v>8522</v>
      </c>
      <c r="P55" s="13">
        <v>1989</v>
      </c>
      <c r="Q55" s="22" t="s">
        <v>12</v>
      </c>
      <c r="R55" s="12">
        <v>183</v>
      </c>
      <c r="S55" s="12">
        <v>77</v>
      </c>
      <c r="T55" s="12">
        <v>5</v>
      </c>
      <c r="U55" s="12">
        <v>9784</v>
      </c>
      <c r="V55" s="14">
        <f t="shared" si="0"/>
        <v>98.91410415102591</v>
      </c>
      <c r="W55" s="27">
        <v>1995</v>
      </c>
      <c r="X55" s="12">
        <v>207</v>
      </c>
      <c r="Y55" s="22">
        <v>98</v>
      </c>
      <c r="Z55" s="12">
        <v>4</v>
      </c>
      <c r="AA55" s="12">
        <v>20716</v>
      </c>
      <c r="AB55" s="53">
        <v>1996</v>
      </c>
      <c r="AC55" s="54">
        <v>143</v>
      </c>
      <c r="AD55" s="56">
        <v>31875.755576923082</v>
      </c>
      <c r="AE55" s="27">
        <v>1998</v>
      </c>
      <c r="AF55">
        <v>222</v>
      </c>
      <c r="AG55">
        <v>139</v>
      </c>
      <c r="AH55">
        <v>5</v>
      </c>
      <c r="AI55">
        <v>30746.799999999999</v>
      </c>
      <c r="AJ55" s="27">
        <v>2005</v>
      </c>
      <c r="AK55" s="57">
        <v>213</v>
      </c>
      <c r="AL55" s="57">
        <v>106</v>
      </c>
      <c r="AM55" s="57">
        <v>7</v>
      </c>
      <c r="AN55" s="59">
        <v>21873.943515003124</v>
      </c>
    </row>
    <row r="56" spans="2:40" x14ac:dyDescent="0.25">
      <c r="B56" s="10"/>
      <c r="C56" s="10"/>
      <c r="D56" s="10"/>
      <c r="E56" s="11"/>
      <c r="F56">
        <v>1972</v>
      </c>
      <c r="G56" s="10">
        <v>229</v>
      </c>
      <c r="H56" s="10">
        <v>175</v>
      </c>
      <c r="I56" s="10">
        <v>8</v>
      </c>
      <c r="J56" s="11">
        <v>26460</v>
      </c>
      <c r="K56" s="21">
        <v>1988</v>
      </c>
      <c r="L56" s="12">
        <v>191</v>
      </c>
      <c r="M56" s="12">
        <v>77</v>
      </c>
      <c r="N56" s="12">
        <v>4</v>
      </c>
      <c r="O56" s="12">
        <v>3151</v>
      </c>
      <c r="P56" s="13">
        <v>1989</v>
      </c>
      <c r="Q56" s="22" t="s">
        <v>12</v>
      </c>
      <c r="R56" s="12">
        <v>196</v>
      </c>
      <c r="S56" s="12">
        <v>102</v>
      </c>
      <c r="T56" s="12"/>
      <c r="U56" s="12">
        <v>12967</v>
      </c>
      <c r="V56" s="14">
        <f t="shared" si="0"/>
        <v>113.87273598188462</v>
      </c>
      <c r="W56" s="27">
        <v>1995</v>
      </c>
      <c r="X56" s="12">
        <v>205</v>
      </c>
      <c r="Y56" s="22">
        <v>125</v>
      </c>
      <c r="Z56" s="12">
        <v>4</v>
      </c>
      <c r="AA56" s="12">
        <v>22875</v>
      </c>
      <c r="AB56" s="53">
        <v>1996</v>
      </c>
      <c r="AC56" s="54">
        <v>145</v>
      </c>
      <c r="AD56" s="56">
        <v>27593.569230769233</v>
      </c>
      <c r="AE56" s="27">
        <v>1998</v>
      </c>
      <c r="AF56">
        <v>229</v>
      </c>
      <c r="AG56">
        <v>162</v>
      </c>
      <c r="AH56">
        <v>4</v>
      </c>
      <c r="AI56">
        <v>34291.199999999997</v>
      </c>
      <c r="AJ56" s="27">
        <v>2005</v>
      </c>
      <c r="AK56" s="57">
        <v>214</v>
      </c>
      <c r="AL56" s="58">
        <v>123.3</v>
      </c>
      <c r="AM56" s="57">
        <v>6</v>
      </c>
      <c r="AN56" s="59">
        <v>16535.755693581785</v>
      </c>
    </row>
    <row r="57" spans="2:40" x14ac:dyDescent="0.25">
      <c r="B57" s="10"/>
      <c r="C57" s="10"/>
      <c r="D57" s="10"/>
      <c r="E57" s="11"/>
      <c r="F57">
        <v>1972</v>
      </c>
      <c r="G57" s="10">
        <v>225</v>
      </c>
      <c r="H57" s="10">
        <v>155</v>
      </c>
      <c r="I57" s="10">
        <v>6</v>
      </c>
      <c r="J57" s="11">
        <v>32200</v>
      </c>
      <c r="K57" s="21">
        <v>1988</v>
      </c>
      <c r="L57" s="12">
        <v>191</v>
      </c>
      <c r="M57" s="12">
        <v>96</v>
      </c>
      <c r="N57" s="12">
        <v>4</v>
      </c>
      <c r="O57" s="12">
        <v>8317</v>
      </c>
      <c r="P57" s="13">
        <v>1989</v>
      </c>
      <c r="Q57" s="22" t="s">
        <v>12</v>
      </c>
      <c r="R57" s="12">
        <v>202</v>
      </c>
      <c r="S57" s="12">
        <v>122</v>
      </c>
      <c r="T57" s="12">
        <v>5</v>
      </c>
      <c r="U57" s="12">
        <v>18270</v>
      </c>
      <c r="V57" s="14">
        <f t="shared" si="0"/>
        <v>135.16656391282572</v>
      </c>
      <c r="W57" s="27">
        <v>1995</v>
      </c>
      <c r="X57" s="12">
        <v>209</v>
      </c>
      <c r="Y57" s="22">
        <v>115</v>
      </c>
      <c r="Z57" s="12">
        <v>4</v>
      </c>
      <c r="AA57" s="12">
        <v>13752</v>
      </c>
      <c r="AB57" s="53">
        <v>1996</v>
      </c>
      <c r="AC57" s="54">
        <v>147</v>
      </c>
      <c r="AD57" s="56">
        <v>32066.461697722567</v>
      </c>
      <c r="AE57" s="27">
        <v>1998</v>
      </c>
      <c r="AF57">
        <v>212</v>
      </c>
      <c r="AG57">
        <v>110</v>
      </c>
      <c r="AH57">
        <v>4</v>
      </c>
      <c r="AI57">
        <v>20822</v>
      </c>
      <c r="AJ57" s="27">
        <v>2005</v>
      </c>
      <c r="AK57" s="57">
        <v>214</v>
      </c>
      <c r="AL57" s="58">
        <v>146</v>
      </c>
      <c r="AM57" s="57">
        <v>7</v>
      </c>
      <c r="AN57" s="59">
        <v>28143.978787878783</v>
      </c>
    </row>
    <row r="58" spans="2:40" x14ac:dyDescent="0.25">
      <c r="B58" s="10"/>
      <c r="C58" s="10"/>
      <c r="D58" s="10"/>
      <c r="E58" s="11"/>
      <c r="K58" s="21">
        <v>1988</v>
      </c>
      <c r="L58" s="12">
        <v>205</v>
      </c>
      <c r="M58" s="12">
        <v>115</v>
      </c>
      <c r="N58" s="12">
        <v>4</v>
      </c>
      <c r="O58" s="12">
        <v>17410</v>
      </c>
      <c r="P58" s="13">
        <v>1989</v>
      </c>
      <c r="Q58" s="22" t="s">
        <v>12</v>
      </c>
      <c r="R58" s="12">
        <v>181</v>
      </c>
      <c r="S58" s="12">
        <v>77</v>
      </c>
      <c r="T58" s="12">
        <v>5</v>
      </c>
      <c r="U58" s="12">
        <v>10609</v>
      </c>
      <c r="V58" s="14">
        <f t="shared" si="0"/>
        <v>103</v>
      </c>
      <c r="W58" s="27">
        <v>1995</v>
      </c>
      <c r="X58" s="12">
        <v>196</v>
      </c>
      <c r="Y58" s="22">
        <v>93</v>
      </c>
      <c r="Z58" s="12">
        <v>4</v>
      </c>
      <c r="AA58" s="12">
        <v>13192</v>
      </c>
      <c r="AB58" s="53">
        <v>1996</v>
      </c>
      <c r="AC58" s="54">
        <v>147</v>
      </c>
      <c r="AD58" s="56">
        <v>28185.850326797383</v>
      </c>
      <c r="AE58" s="27">
        <v>1998</v>
      </c>
      <c r="AF58">
        <v>238</v>
      </c>
      <c r="AG58">
        <v>168</v>
      </c>
      <c r="AH58">
        <v>6</v>
      </c>
      <c r="AI58">
        <v>41198.699999999997</v>
      </c>
      <c r="AJ58" s="27">
        <v>2005</v>
      </c>
      <c r="AK58" s="57">
        <v>216</v>
      </c>
      <c r="AL58" s="57">
        <v>125.9</v>
      </c>
      <c r="AM58" s="57">
        <v>7</v>
      </c>
      <c r="AN58" s="59">
        <v>21154.425751309624</v>
      </c>
    </row>
    <row r="59" spans="2:40" x14ac:dyDescent="0.25">
      <c r="B59" s="10"/>
      <c r="C59" s="10"/>
      <c r="D59" s="10"/>
      <c r="E59" s="11"/>
      <c r="K59" s="21">
        <v>1988</v>
      </c>
      <c r="L59" s="12">
        <v>199</v>
      </c>
      <c r="M59" s="12">
        <v>96</v>
      </c>
      <c r="N59" s="12">
        <v>4</v>
      </c>
      <c r="O59" s="12">
        <v>13622</v>
      </c>
      <c r="P59" s="13">
        <v>1989</v>
      </c>
      <c r="Q59" s="22" t="s">
        <v>12</v>
      </c>
      <c r="R59" s="12">
        <v>173</v>
      </c>
      <c r="S59" s="12">
        <v>65</v>
      </c>
      <c r="T59" s="12">
        <v>5</v>
      </c>
      <c r="U59" s="12">
        <v>7991</v>
      </c>
      <c r="V59" s="14">
        <f t="shared" si="0"/>
        <v>89.392393412415132</v>
      </c>
      <c r="W59" s="27">
        <v>1995</v>
      </c>
      <c r="X59" s="12">
        <v>220</v>
      </c>
      <c r="Y59" s="22">
        <v>123</v>
      </c>
      <c r="Z59" s="12">
        <v>4</v>
      </c>
      <c r="AA59" s="12">
        <v>10527</v>
      </c>
      <c r="AB59" s="53">
        <v>1996</v>
      </c>
      <c r="AC59" s="54">
        <v>147</v>
      </c>
      <c r="AD59" s="56">
        <v>28842.475308924484</v>
      </c>
      <c r="AE59" s="27">
        <v>1998</v>
      </c>
      <c r="AF59">
        <v>218</v>
      </c>
      <c r="AG59">
        <v>109</v>
      </c>
      <c r="AH59">
        <v>4</v>
      </c>
      <c r="AI59">
        <v>24539.800000000003</v>
      </c>
      <c r="AJ59" s="27">
        <v>2005</v>
      </c>
      <c r="AK59" s="57">
        <v>217</v>
      </c>
      <c r="AL59" s="57">
        <v>131</v>
      </c>
      <c r="AM59" s="57">
        <v>7</v>
      </c>
      <c r="AN59" s="59">
        <v>20611.588023088021</v>
      </c>
    </row>
    <row r="60" spans="2:40" x14ac:dyDescent="0.25">
      <c r="B60" s="10"/>
      <c r="C60" s="10"/>
      <c r="D60" s="10"/>
      <c r="E60" s="11"/>
      <c r="K60" s="21">
        <v>1988</v>
      </c>
      <c r="L60" s="12">
        <v>193</v>
      </c>
      <c r="M60" s="12">
        <v>85</v>
      </c>
      <c r="N60" s="12">
        <v>4</v>
      </c>
      <c r="O60" s="12">
        <v>11965</v>
      </c>
      <c r="P60" s="13">
        <v>1989</v>
      </c>
      <c r="Q60" s="22" t="s">
        <v>12</v>
      </c>
      <c r="R60" s="12">
        <v>177</v>
      </c>
      <c r="S60" s="12">
        <v>70</v>
      </c>
      <c r="T60" s="12">
        <v>5</v>
      </c>
      <c r="U60" s="12">
        <v>7436</v>
      </c>
      <c r="V60" s="14">
        <f t="shared" si="0"/>
        <v>86.232244549240392</v>
      </c>
      <c r="W60" s="27">
        <v>1995</v>
      </c>
      <c r="X60" s="12">
        <v>207</v>
      </c>
      <c r="Y60" s="22">
        <v>128</v>
      </c>
      <c r="Z60" s="12">
        <v>4</v>
      </c>
      <c r="AA60" s="12">
        <v>19866</v>
      </c>
      <c r="AB60" s="53">
        <v>1996</v>
      </c>
      <c r="AC60" s="54">
        <v>149</v>
      </c>
      <c r="AD60" s="56">
        <v>37769.878787878784</v>
      </c>
      <c r="AE60" s="27">
        <v>1998</v>
      </c>
      <c r="AF60">
        <v>243</v>
      </c>
      <c r="AG60">
        <v>199</v>
      </c>
      <c r="AH60">
        <v>10</v>
      </c>
      <c r="AI60">
        <v>47881.9</v>
      </c>
      <c r="AJ60" s="27">
        <v>2005</v>
      </c>
      <c r="AK60" s="57">
        <v>218</v>
      </c>
      <c r="AL60" s="58">
        <v>147.5</v>
      </c>
      <c r="AM60" s="57">
        <v>8</v>
      </c>
      <c r="AN60" s="59">
        <v>25904.973712968451</v>
      </c>
    </row>
    <row r="61" spans="2:40" x14ac:dyDescent="0.25">
      <c r="B61" s="10"/>
      <c r="C61" s="10"/>
      <c r="D61" s="10"/>
      <c r="E61" s="11"/>
      <c r="K61" s="21">
        <v>1988</v>
      </c>
      <c r="L61" s="12">
        <v>187</v>
      </c>
      <c r="M61" s="12">
        <v>87</v>
      </c>
      <c r="N61" s="12">
        <v>4</v>
      </c>
      <c r="O61" s="12">
        <v>8341</v>
      </c>
      <c r="P61" s="13">
        <v>1989</v>
      </c>
      <c r="Q61" s="22" t="s">
        <v>12</v>
      </c>
      <c r="R61" s="12">
        <v>211</v>
      </c>
      <c r="S61" s="12">
        <v>126</v>
      </c>
      <c r="T61" s="12">
        <v>5</v>
      </c>
      <c r="U61" s="12">
        <v>16779</v>
      </c>
      <c r="V61" s="14">
        <f t="shared" si="0"/>
        <v>129.53377937819926</v>
      </c>
      <c r="W61" s="27">
        <v>1995</v>
      </c>
      <c r="X61" s="12">
        <v>205</v>
      </c>
      <c r="Y61" s="22">
        <v>115</v>
      </c>
      <c r="Z61" s="12">
        <v>4</v>
      </c>
      <c r="AA61" s="12">
        <v>15293</v>
      </c>
      <c r="AB61" s="53">
        <v>1996</v>
      </c>
      <c r="AC61" s="54">
        <v>151</v>
      </c>
      <c r="AD61" s="56">
        <v>39227.344322344325</v>
      </c>
      <c r="AE61" s="27">
        <v>1998</v>
      </c>
      <c r="AF61">
        <v>214</v>
      </c>
      <c r="AG61">
        <v>117</v>
      </c>
      <c r="AH61">
        <v>5</v>
      </c>
      <c r="AI61">
        <v>21195.5</v>
      </c>
      <c r="AJ61" s="27">
        <v>2005</v>
      </c>
      <c r="AK61" s="57">
        <v>218</v>
      </c>
      <c r="AL61" s="57">
        <v>123.6</v>
      </c>
      <c r="AM61" s="57">
        <v>7</v>
      </c>
      <c r="AN61" s="59">
        <v>22733.928571428569</v>
      </c>
    </row>
    <row r="62" spans="2:40" x14ac:dyDescent="0.25">
      <c r="B62" s="10"/>
      <c r="C62" s="10"/>
      <c r="D62" s="10"/>
      <c r="E62" s="11"/>
      <c r="K62" s="21">
        <v>1988</v>
      </c>
      <c r="L62" s="12">
        <v>181</v>
      </c>
      <c r="M62" s="12">
        <v>71</v>
      </c>
      <c r="N62" s="12">
        <v>5</v>
      </c>
      <c r="O62" s="12">
        <v>8516</v>
      </c>
      <c r="P62" s="13">
        <v>1989</v>
      </c>
      <c r="Q62" s="22" t="s">
        <v>12</v>
      </c>
      <c r="R62" s="12">
        <v>200</v>
      </c>
      <c r="S62" s="12">
        <v>87</v>
      </c>
      <c r="T62" s="12">
        <v>6</v>
      </c>
      <c r="U62" s="12">
        <v>9464</v>
      </c>
      <c r="V62" s="14">
        <f t="shared" si="0"/>
        <v>97.28309205612247</v>
      </c>
      <c r="W62" s="27">
        <v>1995</v>
      </c>
      <c r="X62" s="12">
        <v>210</v>
      </c>
      <c r="Y62" s="22">
        <v>106</v>
      </c>
      <c r="Z62" s="12">
        <v>5</v>
      </c>
      <c r="AA62" s="12">
        <v>14950</v>
      </c>
      <c r="AB62" s="53">
        <v>1996</v>
      </c>
      <c r="AC62" s="54">
        <v>154</v>
      </c>
      <c r="AD62" s="56">
        <v>29556.413725490194</v>
      </c>
      <c r="AE62" s="27">
        <v>1998</v>
      </c>
      <c r="AF62">
        <v>241</v>
      </c>
      <c r="AG62">
        <v>176</v>
      </c>
      <c r="AH62">
        <v>7</v>
      </c>
      <c r="AI62">
        <v>35566.400000000001</v>
      </c>
      <c r="AJ62" s="27">
        <v>2005</v>
      </c>
      <c r="AK62" s="57">
        <v>218</v>
      </c>
      <c r="AL62" s="57">
        <v>139.5</v>
      </c>
      <c r="AM62" s="57">
        <v>7</v>
      </c>
      <c r="AN62" s="59">
        <v>22589.896455595383</v>
      </c>
    </row>
    <row r="63" spans="2:40" x14ac:dyDescent="0.25">
      <c r="B63" s="10"/>
      <c r="C63" s="10"/>
      <c r="D63" s="10"/>
      <c r="E63" s="11"/>
      <c r="K63" s="21">
        <v>1988</v>
      </c>
      <c r="L63" s="12">
        <v>186</v>
      </c>
      <c r="M63" s="12">
        <v>84</v>
      </c>
      <c r="N63" s="12">
        <v>4</v>
      </c>
      <c r="O63" s="12">
        <v>9472</v>
      </c>
      <c r="P63" s="13">
        <v>1989</v>
      </c>
      <c r="Q63" s="22" t="s">
        <v>12</v>
      </c>
      <c r="R63" s="12">
        <v>231</v>
      </c>
      <c r="S63" s="12">
        <v>148</v>
      </c>
      <c r="T63" s="12">
        <v>8</v>
      </c>
      <c r="U63" s="12">
        <v>25325</v>
      </c>
      <c r="V63" s="14">
        <f t="shared" si="0"/>
        <v>159.13830462839547</v>
      </c>
      <c r="W63" s="27">
        <v>1995</v>
      </c>
      <c r="X63" s="12">
        <v>209</v>
      </c>
      <c r="Y63" s="22">
        <v>109</v>
      </c>
      <c r="Z63" s="12">
        <v>5</v>
      </c>
      <c r="AA63" s="12">
        <v>20404</v>
      </c>
      <c r="AB63" s="53">
        <v>1996</v>
      </c>
      <c r="AC63" s="54">
        <v>155</v>
      </c>
      <c r="AD63" s="56">
        <v>33300.941858141858</v>
      </c>
      <c r="AE63" s="27">
        <v>1998</v>
      </c>
      <c r="AF63">
        <v>211</v>
      </c>
      <c r="AG63">
        <v>126</v>
      </c>
      <c r="AH63">
        <v>5</v>
      </c>
      <c r="AI63">
        <v>25066.600000000002</v>
      </c>
      <c r="AJ63" s="27">
        <v>2005</v>
      </c>
      <c r="AK63" s="57">
        <v>218</v>
      </c>
      <c r="AL63" s="57">
        <v>138.5</v>
      </c>
      <c r="AM63" s="57">
        <v>9</v>
      </c>
      <c r="AN63" s="59">
        <v>21550.923989405539</v>
      </c>
    </row>
    <row r="64" spans="2:40" x14ac:dyDescent="0.25">
      <c r="B64" s="10"/>
      <c r="C64" s="10"/>
      <c r="D64" s="10"/>
      <c r="E64" s="11"/>
      <c r="K64" s="21">
        <v>1988</v>
      </c>
      <c r="L64" s="12">
        <v>192</v>
      </c>
      <c r="M64" s="12">
        <v>77</v>
      </c>
      <c r="N64" s="12">
        <v>4</v>
      </c>
      <c r="O64" s="12">
        <v>4466</v>
      </c>
      <c r="P64" s="13">
        <v>1989</v>
      </c>
      <c r="Q64" s="22" t="s">
        <v>12</v>
      </c>
      <c r="R64" s="12">
        <v>207</v>
      </c>
      <c r="S64" s="12">
        <v>128</v>
      </c>
      <c r="T64" s="12">
        <v>5</v>
      </c>
      <c r="U64" s="12">
        <v>18364</v>
      </c>
      <c r="V64" s="14">
        <f t="shared" si="0"/>
        <v>135.51383693187938</v>
      </c>
      <c r="W64" s="27">
        <v>1995</v>
      </c>
      <c r="X64" s="12">
        <v>214</v>
      </c>
      <c r="Y64" s="22">
        <v>150</v>
      </c>
      <c r="Z64" s="12">
        <v>6</v>
      </c>
      <c r="AA64" s="12">
        <v>22716</v>
      </c>
      <c r="AB64" s="53">
        <v>1996</v>
      </c>
      <c r="AC64" s="54">
        <v>155</v>
      </c>
      <c r="AD64" s="56">
        <v>33565.886666666665</v>
      </c>
      <c r="AE64" s="27">
        <v>1998</v>
      </c>
      <c r="AF64">
        <v>210</v>
      </c>
      <c r="AG64">
        <v>106</v>
      </c>
      <c r="AH64">
        <v>4</v>
      </c>
      <c r="AI64">
        <v>21464.600000000002</v>
      </c>
      <c r="AJ64" s="27">
        <v>2005</v>
      </c>
      <c r="AK64" s="57">
        <v>219</v>
      </c>
      <c r="AL64" s="58">
        <v>145</v>
      </c>
      <c r="AM64" s="57">
        <v>7</v>
      </c>
      <c r="AN64" s="59">
        <v>25270.599362803667</v>
      </c>
    </row>
    <row r="65" spans="2:40" x14ac:dyDescent="0.25">
      <c r="B65" s="10"/>
      <c r="C65" s="10"/>
      <c r="D65" s="10"/>
      <c r="E65" s="11"/>
      <c r="K65" s="21">
        <v>1988</v>
      </c>
      <c r="L65" s="12">
        <v>192</v>
      </c>
      <c r="M65" s="12">
        <v>94</v>
      </c>
      <c r="N65" s="12">
        <v>4</v>
      </c>
      <c r="O65" s="12">
        <v>14439</v>
      </c>
      <c r="P65" s="13">
        <v>1989</v>
      </c>
      <c r="Q65" s="22" t="s">
        <v>12</v>
      </c>
      <c r="R65" s="12">
        <v>205</v>
      </c>
      <c r="S65" s="12">
        <v>91</v>
      </c>
      <c r="T65" s="12">
        <v>5</v>
      </c>
      <c r="U65" s="12">
        <v>7033</v>
      </c>
      <c r="V65" s="14">
        <f t="shared" si="0"/>
        <v>83.86298349093002</v>
      </c>
      <c r="W65" s="27">
        <v>1995</v>
      </c>
      <c r="X65" s="12">
        <v>228</v>
      </c>
      <c r="Y65" s="22">
        <v>163</v>
      </c>
      <c r="Z65" s="12">
        <v>6</v>
      </c>
      <c r="AA65" s="12">
        <v>22750</v>
      </c>
      <c r="AB65" s="53">
        <v>1996</v>
      </c>
      <c r="AC65" s="54">
        <v>156</v>
      </c>
      <c r="AD65" s="56">
        <v>32126.556410256409</v>
      </c>
      <c r="AE65" s="27">
        <v>1998</v>
      </c>
      <c r="AF65">
        <v>184</v>
      </c>
      <c r="AG65">
        <v>76</v>
      </c>
      <c r="AH65">
        <v>3</v>
      </c>
      <c r="AI65">
        <v>14034.599999999999</v>
      </c>
      <c r="AJ65" s="27">
        <v>2005</v>
      </c>
      <c r="AK65" s="57">
        <v>220</v>
      </c>
      <c r="AL65" s="57">
        <v>122</v>
      </c>
      <c r="AM65" s="57">
        <v>9</v>
      </c>
      <c r="AN65" s="59">
        <v>18563.626666666667</v>
      </c>
    </row>
    <row r="66" spans="2:40" x14ac:dyDescent="0.25">
      <c r="B66" s="10"/>
      <c r="C66" s="10"/>
      <c r="D66" s="10"/>
      <c r="E66" s="11"/>
      <c r="K66" s="21">
        <v>1988</v>
      </c>
      <c r="L66" s="12">
        <v>185</v>
      </c>
      <c r="M66" s="12">
        <v>80</v>
      </c>
      <c r="N66" s="12">
        <v>4</v>
      </c>
      <c r="O66" s="12">
        <v>8019</v>
      </c>
      <c r="P66" s="13">
        <v>1989</v>
      </c>
      <c r="Q66" s="22" t="s">
        <v>12</v>
      </c>
      <c r="R66" s="12">
        <v>214</v>
      </c>
      <c r="S66" s="12">
        <v>135</v>
      </c>
      <c r="T66" s="12">
        <v>6</v>
      </c>
      <c r="U66" s="12">
        <v>20249</v>
      </c>
      <c r="V66" s="14">
        <f t="shared" si="0"/>
        <v>142.29898102235308</v>
      </c>
      <c r="W66" s="27">
        <v>1995</v>
      </c>
      <c r="X66" s="12">
        <v>220</v>
      </c>
      <c r="Y66" s="22">
        <v>133</v>
      </c>
      <c r="Z66" s="12">
        <v>6</v>
      </c>
      <c r="AA66" s="12">
        <v>26405</v>
      </c>
      <c r="AB66" s="53">
        <v>1996</v>
      </c>
      <c r="AC66" s="54">
        <v>157</v>
      </c>
      <c r="AD66" s="56">
        <v>35805.798717948717</v>
      </c>
      <c r="AE66" s="27">
        <v>1998</v>
      </c>
      <c r="AF66">
        <v>204</v>
      </c>
      <c r="AG66">
        <v>104</v>
      </c>
      <c r="AH66">
        <v>4</v>
      </c>
      <c r="AI66">
        <v>17553.349999999999</v>
      </c>
      <c r="AJ66" s="27">
        <v>2005</v>
      </c>
      <c r="AK66" s="57">
        <v>221</v>
      </c>
      <c r="AL66" s="58">
        <v>125.2</v>
      </c>
      <c r="AM66" s="57">
        <v>7</v>
      </c>
      <c r="AN66" s="59">
        <v>21262.652597402597</v>
      </c>
    </row>
    <row r="67" spans="2:40" x14ac:dyDescent="0.25">
      <c r="B67" s="10"/>
      <c r="C67" s="10"/>
      <c r="D67" s="10"/>
      <c r="E67" s="11"/>
      <c r="P67" s="13">
        <v>1989</v>
      </c>
      <c r="Q67" s="22" t="s">
        <v>12</v>
      </c>
      <c r="R67" s="12">
        <v>176</v>
      </c>
      <c r="S67" s="12">
        <v>75</v>
      </c>
      <c r="T67" s="12">
        <v>4</v>
      </c>
      <c r="U67" s="12">
        <v>10267</v>
      </c>
      <c r="V67" s="14">
        <f t="shared" si="0"/>
        <v>101.32620588969075</v>
      </c>
      <c r="W67" s="27">
        <v>1995</v>
      </c>
      <c r="X67" s="12">
        <v>211</v>
      </c>
      <c r="Y67" s="22">
        <v>134</v>
      </c>
      <c r="Z67" s="12">
        <v>6</v>
      </c>
      <c r="AA67" s="12">
        <v>30817</v>
      </c>
      <c r="AB67" s="53">
        <v>1996</v>
      </c>
      <c r="AC67" s="54">
        <v>157</v>
      </c>
      <c r="AD67" s="56">
        <v>38511.94666666667</v>
      </c>
      <c r="AE67" s="27">
        <v>1998</v>
      </c>
      <c r="AF67">
        <v>224</v>
      </c>
      <c r="AG67">
        <v>143</v>
      </c>
      <c r="AH67">
        <v>4</v>
      </c>
      <c r="AI67">
        <v>27282.7</v>
      </c>
      <c r="AJ67" s="27">
        <v>2005</v>
      </c>
      <c r="AK67" s="57">
        <v>221</v>
      </c>
      <c r="AL67" s="58">
        <v>149</v>
      </c>
      <c r="AM67" s="57">
        <v>7</v>
      </c>
      <c r="AN67" s="59">
        <v>29672.740667761358</v>
      </c>
    </row>
    <row r="68" spans="2:40" x14ac:dyDescent="0.25">
      <c r="B68" s="10"/>
      <c r="C68" s="10"/>
      <c r="D68" s="10"/>
      <c r="E68" s="11"/>
      <c r="P68" s="13">
        <v>1989</v>
      </c>
      <c r="Q68" s="22" t="s">
        <v>12</v>
      </c>
      <c r="R68" s="12">
        <v>200</v>
      </c>
      <c r="S68" s="12">
        <v>92</v>
      </c>
      <c r="T68" s="12">
        <v>5</v>
      </c>
      <c r="U68" s="12">
        <v>6329</v>
      </c>
      <c r="V68" s="14">
        <f t="shared" ref="V68:V131" si="1">SQRT(U68)</f>
        <v>79.555012412795207</v>
      </c>
      <c r="W68" s="27">
        <v>1995</v>
      </c>
      <c r="X68" s="12">
        <v>222</v>
      </c>
      <c r="Y68" s="22">
        <v>137</v>
      </c>
      <c r="Z68" s="12">
        <v>6</v>
      </c>
      <c r="AA68" s="12">
        <v>25436</v>
      </c>
      <c r="AB68" s="53">
        <v>1996</v>
      </c>
      <c r="AC68" s="54">
        <v>158</v>
      </c>
      <c r="AD68" s="56">
        <v>32246.523589743589</v>
      </c>
      <c r="AE68" s="27">
        <v>1998</v>
      </c>
      <c r="AF68">
        <v>186</v>
      </c>
      <c r="AG68">
        <v>72</v>
      </c>
      <c r="AH68" t="s">
        <v>11</v>
      </c>
      <c r="AI68">
        <v>13768.2</v>
      </c>
      <c r="AJ68" s="27">
        <v>2005</v>
      </c>
      <c r="AK68" s="57">
        <v>222</v>
      </c>
      <c r="AL68" s="58">
        <v>139.1</v>
      </c>
      <c r="AM68" s="57">
        <v>7</v>
      </c>
      <c r="AN68" s="59">
        <v>26632.689376523856</v>
      </c>
    </row>
    <row r="69" spans="2:40" x14ac:dyDescent="0.25">
      <c r="B69" s="10"/>
      <c r="C69" s="10"/>
      <c r="D69" s="10"/>
      <c r="E69" s="11"/>
      <c r="P69" s="13">
        <v>1989</v>
      </c>
      <c r="Q69" s="22" t="s">
        <v>12</v>
      </c>
      <c r="R69" s="12">
        <v>175</v>
      </c>
      <c r="S69" s="12">
        <v>73</v>
      </c>
      <c r="T69" s="12">
        <v>5</v>
      </c>
      <c r="U69" s="12">
        <v>9213</v>
      </c>
      <c r="V69" s="14">
        <f t="shared" si="1"/>
        <v>95.98437372822724</v>
      </c>
      <c r="W69" s="27">
        <v>1995</v>
      </c>
      <c r="X69" s="12">
        <v>245</v>
      </c>
      <c r="Y69" s="22">
        <v>221</v>
      </c>
      <c r="Z69" s="12">
        <v>6</v>
      </c>
      <c r="AA69" s="12">
        <v>39726</v>
      </c>
      <c r="AB69" s="53">
        <v>1996</v>
      </c>
      <c r="AC69" s="54">
        <v>158</v>
      </c>
      <c r="AD69" s="56">
        <v>35788.669226425751</v>
      </c>
      <c r="AE69" s="27">
        <v>1998</v>
      </c>
      <c r="AF69">
        <v>224</v>
      </c>
      <c r="AG69">
        <v>135</v>
      </c>
      <c r="AH69">
        <v>4</v>
      </c>
      <c r="AI69">
        <v>19825</v>
      </c>
      <c r="AJ69" s="27">
        <v>2005</v>
      </c>
      <c r="AK69" s="57">
        <v>222</v>
      </c>
      <c r="AL69" s="58">
        <v>142.5</v>
      </c>
      <c r="AM69" s="57">
        <v>7</v>
      </c>
      <c r="AN69" s="59">
        <v>23681.552380952384</v>
      </c>
    </row>
    <row r="70" spans="2:40" x14ac:dyDescent="0.25">
      <c r="B70" s="10"/>
      <c r="C70" s="10"/>
      <c r="D70" s="10"/>
      <c r="E70" s="11"/>
      <c r="P70" s="13">
        <v>1989</v>
      </c>
      <c r="Q70" s="22" t="s">
        <v>12</v>
      </c>
      <c r="R70" s="12">
        <v>176</v>
      </c>
      <c r="S70" s="12">
        <v>75</v>
      </c>
      <c r="T70" s="12">
        <v>5</v>
      </c>
      <c r="U70" s="12">
        <v>10974</v>
      </c>
      <c r="V70" s="14">
        <f t="shared" si="1"/>
        <v>104.75686135046239</v>
      </c>
      <c r="W70" s="27">
        <v>1995</v>
      </c>
      <c r="X70" s="12">
        <v>214</v>
      </c>
      <c r="Y70" s="22">
        <v>125</v>
      </c>
      <c r="Z70" s="12">
        <v>6</v>
      </c>
      <c r="AA70" s="12">
        <v>19796</v>
      </c>
      <c r="AB70" s="53">
        <v>1996</v>
      </c>
      <c r="AC70" s="54">
        <v>159</v>
      </c>
      <c r="AD70" s="56">
        <v>35023.537889610387</v>
      </c>
      <c r="AE70" s="27">
        <v>1998</v>
      </c>
      <c r="AF70">
        <v>219</v>
      </c>
      <c r="AG70">
        <v>117</v>
      </c>
      <c r="AH70">
        <v>4</v>
      </c>
      <c r="AI70">
        <v>25927</v>
      </c>
      <c r="AJ70" s="27">
        <v>2005</v>
      </c>
      <c r="AK70" s="57">
        <v>222</v>
      </c>
      <c r="AL70" s="57">
        <v>141.5</v>
      </c>
      <c r="AM70" s="57">
        <v>7</v>
      </c>
      <c r="AN70" s="59">
        <v>29234.102564102559</v>
      </c>
    </row>
    <row r="71" spans="2:40" x14ac:dyDescent="0.25">
      <c r="B71" s="10"/>
      <c r="C71" s="10"/>
      <c r="D71" s="10"/>
      <c r="E71" s="11"/>
      <c r="P71" s="13">
        <v>1989</v>
      </c>
      <c r="Q71" s="22" t="s">
        <v>12</v>
      </c>
      <c r="R71" s="12">
        <v>175</v>
      </c>
      <c r="S71" s="12">
        <v>60</v>
      </c>
      <c r="T71" s="12">
        <v>6</v>
      </c>
      <c r="U71" s="12">
        <v>5014</v>
      </c>
      <c r="V71" s="14">
        <f t="shared" si="1"/>
        <v>70.809603868401922</v>
      </c>
      <c r="W71" s="27">
        <v>1995</v>
      </c>
      <c r="X71" s="12">
        <v>240</v>
      </c>
      <c r="Y71" s="22">
        <v>207</v>
      </c>
      <c r="Z71" s="12">
        <v>7</v>
      </c>
      <c r="AA71" s="12">
        <v>36098</v>
      </c>
      <c r="AB71" s="53">
        <v>1996</v>
      </c>
      <c r="AC71" s="54">
        <v>159</v>
      </c>
      <c r="AD71" s="56">
        <v>28296.233872420511</v>
      </c>
      <c r="AE71" s="27">
        <v>1998</v>
      </c>
      <c r="AF71">
        <v>201</v>
      </c>
      <c r="AG71">
        <v>97</v>
      </c>
      <c r="AH71">
        <v>4</v>
      </c>
      <c r="AI71">
        <v>18227.2</v>
      </c>
      <c r="AJ71" s="27">
        <v>2005</v>
      </c>
      <c r="AK71" s="57">
        <v>223</v>
      </c>
      <c r="AL71" s="58">
        <v>134.5</v>
      </c>
      <c r="AM71" s="57">
        <v>6</v>
      </c>
      <c r="AN71" s="59">
        <v>20199.379310344826</v>
      </c>
    </row>
    <row r="72" spans="2:40" x14ac:dyDescent="0.25">
      <c r="B72" s="10"/>
      <c r="C72" s="10"/>
      <c r="D72" s="10"/>
      <c r="E72" s="11"/>
      <c r="P72" s="13">
        <v>1989</v>
      </c>
      <c r="Q72" s="22" t="s">
        <v>12</v>
      </c>
      <c r="R72" s="12">
        <v>222</v>
      </c>
      <c r="S72" s="12">
        <v>150</v>
      </c>
      <c r="T72" s="12">
        <v>5</v>
      </c>
      <c r="U72" s="12">
        <v>20040</v>
      </c>
      <c r="V72" s="14">
        <f t="shared" si="1"/>
        <v>141.5627069534911</v>
      </c>
      <c r="W72" s="27">
        <v>1995</v>
      </c>
      <c r="X72" s="12">
        <v>228</v>
      </c>
      <c r="Y72" s="22">
        <v>154</v>
      </c>
      <c r="Z72" s="12">
        <v>7</v>
      </c>
      <c r="AA72" s="12">
        <v>23319</v>
      </c>
      <c r="AB72" s="53">
        <v>1996</v>
      </c>
      <c r="AC72" s="54">
        <v>161</v>
      </c>
      <c r="AD72" s="56">
        <v>32354.698529411762</v>
      </c>
      <c r="AE72" s="27">
        <v>1998</v>
      </c>
      <c r="AF72">
        <v>233</v>
      </c>
      <c r="AG72">
        <v>160</v>
      </c>
      <c r="AH72">
        <v>9</v>
      </c>
      <c r="AI72">
        <v>35406</v>
      </c>
      <c r="AJ72" s="27">
        <v>2005</v>
      </c>
      <c r="AK72" s="57">
        <v>223</v>
      </c>
      <c r="AL72" s="58">
        <v>135.69999999999999</v>
      </c>
      <c r="AM72" s="57">
        <v>7</v>
      </c>
      <c r="AN72" s="59">
        <v>21790.459829059833</v>
      </c>
    </row>
    <row r="73" spans="2:40" x14ac:dyDescent="0.25">
      <c r="B73" s="10"/>
      <c r="C73" s="10"/>
      <c r="D73" s="10"/>
      <c r="E73" s="11"/>
      <c r="P73" s="13">
        <v>1989</v>
      </c>
      <c r="Q73" s="22" t="s">
        <v>12</v>
      </c>
      <c r="R73" s="12">
        <v>211</v>
      </c>
      <c r="S73" s="12">
        <v>127</v>
      </c>
      <c r="T73" s="12">
        <v>5</v>
      </c>
      <c r="U73" s="12">
        <v>18899</v>
      </c>
      <c r="V73" s="14">
        <f t="shared" si="1"/>
        <v>137.47363383572866</v>
      </c>
      <c r="W73" s="27">
        <v>1995</v>
      </c>
      <c r="X73" s="12">
        <v>235</v>
      </c>
      <c r="Y73" s="22">
        <v>189</v>
      </c>
      <c r="Z73" s="12">
        <v>7</v>
      </c>
      <c r="AA73" s="12">
        <v>26729</v>
      </c>
      <c r="AB73" s="53">
        <v>1996</v>
      </c>
      <c r="AC73" s="54">
        <v>161</v>
      </c>
      <c r="AD73" s="56">
        <v>32631.975757575761</v>
      </c>
      <c r="AE73" s="27">
        <v>1998</v>
      </c>
      <c r="AF73">
        <v>221</v>
      </c>
      <c r="AG73">
        <v>127</v>
      </c>
      <c r="AH73" t="s">
        <v>11</v>
      </c>
      <c r="AI73">
        <v>21116.799999999999</v>
      </c>
      <c r="AJ73" s="27">
        <v>2005</v>
      </c>
      <c r="AK73" s="57">
        <v>223</v>
      </c>
      <c r="AL73" s="58">
        <v>151.5</v>
      </c>
      <c r="AM73" s="57">
        <v>8</v>
      </c>
      <c r="AN73" s="59">
        <v>31755.541688311681</v>
      </c>
    </row>
    <row r="74" spans="2:40" x14ac:dyDescent="0.25">
      <c r="B74" s="10"/>
      <c r="C74" s="10"/>
      <c r="D74" s="10"/>
      <c r="E74" s="11"/>
      <c r="P74" s="13">
        <v>1989</v>
      </c>
      <c r="Q74" s="22" t="s">
        <v>12</v>
      </c>
      <c r="R74" s="12">
        <v>211</v>
      </c>
      <c r="S74" s="12">
        <v>137</v>
      </c>
      <c r="T74" s="12">
        <v>5</v>
      </c>
      <c r="U74" s="12">
        <v>23352</v>
      </c>
      <c r="V74" s="14">
        <f t="shared" si="1"/>
        <v>152.81361195914454</v>
      </c>
      <c r="W74" s="27">
        <v>1995</v>
      </c>
      <c r="X74" s="12">
        <v>229</v>
      </c>
      <c r="Y74" s="22">
        <v>168</v>
      </c>
      <c r="Z74" s="12">
        <v>7</v>
      </c>
      <c r="AA74" s="12">
        <v>35910</v>
      </c>
      <c r="AB74" s="53">
        <v>1996</v>
      </c>
      <c r="AC74" s="54">
        <v>164</v>
      </c>
      <c r="AD74" s="56">
        <v>42618.388455988461</v>
      </c>
      <c r="AE74" s="27">
        <v>1998</v>
      </c>
      <c r="AF74">
        <v>190</v>
      </c>
      <c r="AG74">
        <v>74</v>
      </c>
      <c r="AH74">
        <v>3</v>
      </c>
      <c r="AI74">
        <v>12765.099999999999</v>
      </c>
      <c r="AJ74" s="27">
        <v>2005</v>
      </c>
      <c r="AK74" s="57">
        <v>223</v>
      </c>
      <c r="AL74" s="58">
        <v>166.1</v>
      </c>
      <c r="AM74" s="57">
        <v>6</v>
      </c>
      <c r="AN74" s="59">
        <v>31859.831991411698</v>
      </c>
    </row>
    <row r="75" spans="2:40" x14ac:dyDescent="0.25">
      <c r="B75" s="10"/>
      <c r="C75" s="10"/>
      <c r="D75" s="10"/>
      <c r="E75" s="11"/>
      <c r="P75" s="13">
        <v>1989</v>
      </c>
      <c r="Q75" s="22" t="s">
        <v>12</v>
      </c>
      <c r="R75" s="12">
        <v>215</v>
      </c>
      <c r="S75" s="12">
        <v>118</v>
      </c>
      <c r="T75" s="12">
        <v>6</v>
      </c>
      <c r="U75" s="12">
        <v>16533</v>
      </c>
      <c r="V75" s="14">
        <f t="shared" si="1"/>
        <v>128.58071395042103</v>
      </c>
      <c r="W75" s="27">
        <v>1995</v>
      </c>
      <c r="X75" s="12">
        <v>235</v>
      </c>
      <c r="Y75" s="22">
        <v>203</v>
      </c>
      <c r="Z75" s="12">
        <v>7</v>
      </c>
      <c r="AA75" s="12">
        <v>46463</v>
      </c>
      <c r="AB75" s="53">
        <v>1996</v>
      </c>
      <c r="AC75" s="54">
        <v>166</v>
      </c>
      <c r="AD75" s="56">
        <v>36242.494588744587</v>
      </c>
      <c r="AE75" s="27">
        <v>1998</v>
      </c>
      <c r="AF75">
        <v>216</v>
      </c>
      <c r="AG75">
        <v>140</v>
      </c>
      <c r="AH75">
        <v>4</v>
      </c>
      <c r="AI75">
        <v>32707.5</v>
      </c>
      <c r="AJ75" s="27">
        <v>2005</v>
      </c>
      <c r="AK75" s="57">
        <v>223</v>
      </c>
      <c r="AL75" s="58">
        <v>172.1</v>
      </c>
      <c r="AM75" s="57">
        <v>7</v>
      </c>
      <c r="AN75" s="59">
        <v>34178.185890652567</v>
      </c>
    </row>
    <row r="76" spans="2:40" x14ac:dyDescent="0.25">
      <c r="B76" s="10"/>
      <c r="C76" s="10"/>
      <c r="D76" s="10"/>
      <c r="E76" s="11"/>
      <c r="P76" s="13">
        <v>1989</v>
      </c>
      <c r="Q76" s="22" t="s">
        <v>12</v>
      </c>
      <c r="R76" s="12">
        <v>224</v>
      </c>
      <c r="S76" s="12">
        <v>154</v>
      </c>
      <c r="T76" s="12">
        <v>7</v>
      </c>
      <c r="U76" s="12">
        <v>19945</v>
      </c>
      <c r="V76" s="14">
        <f t="shared" si="1"/>
        <v>141.22676800097071</v>
      </c>
      <c r="W76" s="27">
        <v>1995</v>
      </c>
      <c r="X76" s="12">
        <v>208</v>
      </c>
      <c r="Y76" s="22">
        <v>138</v>
      </c>
      <c r="Z76" s="12">
        <v>7</v>
      </c>
      <c r="AA76" s="12">
        <v>16387</v>
      </c>
      <c r="AB76" s="53">
        <v>1996</v>
      </c>
      <c r="AC76" s="54">
        <v>168</v>
      </c>
      <c r="AD76" s="56">
        <v>35062.036363636362</v>
      </c>
      <c r="AE76" s="27">
        <v>1998</v>
      </c>
      <c r="AF76">
        <v>222</v>
      </c>
      <c r="AG76">
        <v>135</v>
      </c>
      <c r="AH76">
        <v>4</v>
      </c>
      <c r="AI76">
        <v>28741.999999999996</v>
      </c>
      <c r="AJ76" s="27">
        <v>2005</v>
      </c>
      <c r="AK76" s="57">
        <v>223</v>
      </c>
      <c r="AL76" s="58">
        <v>177.2</v>
      </c>
      <c r="AM76" s="57">
        <v>7</v>
      </c>
      <c r="AN76" s="59">
        <v>33263.371717171714</v>
      </c>
    </row>
    <row r="77" spans="2:40" x14ac:dyDescent="0.25">
      <c r="B77" s="10"/>
      <c r="C77" s="10"/>
      <c r="D77" s="10"/>
      <c r="E77" s="11"/>
      <c r="P77" s="13">
        <v>1989</v>
      </c>
      <c r="Q77" s="22" t="s">
        <v>12</v>
      </c>
      <c r="R77" s="12">
        <v>179</v>
      </c>
      <c r="S77" s="12">
        <v>72</v>
      </c>
      <c r="T77" s="12">
        <v>5</v>
      </c>
      <c r="U77" s="12">
        <v>10395</v>
      </c>
      <c r="V77" s="14">
        <f t="shared" si="1"/>
        <v>101.95587280779857</v>
      </c>
      <c r="W77" s="27">
        <v>1995</v>
      </c>
      <c r="X77" s="12">
        <v>222</v>
      </c>
      <c r="Y77" s="22">
        <v>189</v>
      </c>
      <c r="Z77" s="12">
        <v>7</v>
      </c>
      <c r="AA77" s="12">
        <v>41099</v>
      </c>
      <c r="AB77" s="53">
        <v>1996</v>
      </c>
      <c r="AC77" s="54">
        <v>169</v>
      </c>
      <c r="AD77" s="56">
        <v>28473.772727272724</v>
      </c>
      <c r="AE77" s="27">
        <v>1998</v>
      </c>
      <c r="AF77">
        <v>219</v>
      </c>
      <c r="AG77">
        <v>124</v>
      </c>
      <c r="AH77">
        <v>4</v>
      </c>
      <c r="AI77">
        <v>26838.533333333336</v>
      </c>
      <c r="AJ77" s="27">
        <v>2005</v>
      </c>
      <c r="AK77" s="57">
        <v>224</v>
      </c>
      <c r="AL77" s="58">
        <v>136.69999999999999</v>
      </c>
      <c r="AM77" s="57">
        <v>6</v>
      </c>
      <c r="AN77" s="59">
        <v>27157.565217391308</v>
      </c>
    </row>
    <row r="78" spans="2:40" x14ac:dyDescent="0.25">
      <c r="B78" s="10"/>
      <c r="C78" s="10"/>
      <c r="D78" s="10"/>
      <c r="E78" s="11"/>
      <c r="P78" s="13">
        <v>1989</v>
      </c>
      <c r="Q78" s="22" t="s">
        <v>12</v>
      </c>
      <c r="R78" s="12">
        <v>176</v>
      </c>
      <c r="S78" s="12">
        <v>83</v>
      </c>
      <c r="T78" s="12">
        <v>5</v>
      </c>
      <c r="U78" s="12">
        <v>12032</v>
      </c>
      <c r="V78" s="14">
        <f t="shared" si="1"/>
        <v>109.6904736064167</v>
      </c>
      <c r="W78" s="27">
        <v>1995</v>
      </c>
      <c r="X78" s="12">
        <v>220</v>
      </c>
      <c r="Y78" s="22">
        <v>125</v>
      </c>
      <c r="Z78" s="12">
        <v>7</v>
      </c>
      <c r="AA78" s="12">
        <v>21831</v>
      </c>
      <c r="AB78" s="53">
        <v>1996</v>
      </c>
      <c r="AC78" s="54">
        <v>170</v>
      </c>
      <c r="AD78" s="56">
        <v>34074.519230769234</v>
      </c>
      <c r="AE78" s="27">
        <v>1998</v>
      </c>
      <c r="AF78">
        <v>225</v>
      </c>
      <c r="AG78">
        <v>138</v>
      </c>
      <c r="AH78">
        <v>6</v>
      </c>
      <c r="AI78">
        <v>33126.400000000001</v>
      </c>
      <c r="AJ78" s="27">
        <v>2005</v>
      </c>
      <c r="AK78" s="57">
        <v>224</v>
      </c>
      <c r="AL78" s="58">
        <v>141</v>
      </c>
      <c r="AM78" s="57">
        <v>7</v>
      </c>
      <c r="AN78" s="59">
        <v>18947.402564102566</v>
      </c>
    </row>
    <row r="79" spans="2:40" x14ac:dyDescent="0.25">
      <c r="B79" s="10"/>
      <c r="C79" s="10"/>
      <c r="D79" s="10"/>
      <c r="E79" s="11"/>
      <c r="P79" s="13">
        <v>1989</v>
      </c>
      <c r="Q79" s="22" t="s">
        <v>12</v>
      </c>
      <c r="R79" s="12">
        <v>176</v>
      </c>
      <c r="S79" s="12">
        <v>76</v>
      </c>
      <c r="T79" s="12">
        <v>4</v>
      </c>
      <c r="U79" s="12">
        <v>10459</v>
      </c>
      <c r="V79" s="14">
        <f t="shared" si="1"/>
        <v>102.26925246622271</v>
      </c>
      <c r="W79" s="27">
        <v>1995</v>
      </c>
      <c r="X79" s="12">
        <v>229</v>
      </c>
      <c r="Y79" s="22">
        <v>159</v>
      </c>
      <c r="Z79" s="12">
        <v>7</v>
      </c>
      <c r="AA79" s="12">
        <v>24172</v>
      </c>
      <c r="AB79" s="53">
        <v>1996</v>
      </c>
      <c r="AC79" s="54">
        <v>172</v>
      </c>
      <c r="AD79" s="56">
        <v>41029.015384615384</v>
      </c>
      <c r="AE79" s="27">
        <v>1998</v>
      </c>
      <c r="AF79">
        <v>217</v>
      </c>
      <c r="AG79">
        <v>117</v>
      </c>
      <c r="AH79">
        <v>4</v>
      </c>
      <c r="AI79">
        <v>18980.600000000002</v>
      </c>
      <c r="AJ79" s="27">
        <v>2005</v>
      </c>
      <c r="AK79" s="57">
        <v>224</v>
      </c>
      <c r="AL79" s="58">
        <v>178.5</v>
      </c>
      <c r="AM79" s="57">
        <v>6</v>
      </c>
      <c r="AN79" s="59">
        <v>30864.9696969697</v>
      </c>
    </row>
    <row r="80" spans="2:40" x14ac:dyDescent="0.25">
      <c r="B80" s="10"/>
      <c r="C80" s="10"/>
      <c r="D80" s="10"/>
      <c r="E80" s="11"/>
      <c r="P80" s="13">
        <v>1989</v>
      </c>
      <c r="Q80" s="22" t="s">
        <v>12</v>
      </c>
      <c r="R80" s="12">
        <v>166</v>
      </c>
      <c r="S80" s="12">
        <v>53</v>
      </c>
      <c r="T80" s="12">
        <v>5</v>
      </c>
      <c r="U80" s="12">
        <v>5528</v>
      </c>
      <c r="V80" s="14">
        <f t="shared" si="1"/>
        <v>74.350521181764421</v>
      </c>
      <c r="W80" s="27">
        <v>1995</v>
      </c>
      <c r="X80" s="12">
        <v>221</v>
      </c>
      <c r="Y80" s="22">
        <v>152</v>
      </c>
      <c r="Z80" s="12">
        <v>7</v>
      </c>
      <c r="AA80" s="12">
        <v>25121</v>
      </c>
      <c r="AB80" s="53">
        <v>1996</v>
      </c>
      <c r="AC80" s="54">
        <v>173</v>
      </c>
      <c r="AD80" s="56">
        <v>41828.564743589741</v>
      </c>
      <c r="AE80" s="27">
        <v>1998</v>
      </c>
      <c r="AF80">
        <v>200</v>
      </c>
      <c r="AG80">
        <v>93</v>
      </c>
      <c r="AH80">
        <v>3</v>
      </c>
      <c r="AI80">
        <v>18035</v>
      </c>
      <c r="AJ80" s="27">
        <v>2005</v>
      </c>
      <c r="AK80" s="57">
        <v>224</v>
      </c>
      <c r="AL80" s="59">
        <v>162</v>
      </c>
      <c r="AM80" s="57">
        <v>7</v>
      </c>
      <c r="AN80" s="59">
        <v>40315.365797101447</v>
      </c>
    </row>
    <row r="81" spans="2:40" x14ac:dyDescent="0.25">
      <c r="B81" s="10"/>
      <c r="C81" s="10"/>
      <c r="D81" s="10"/>
      <c r="E81" s="11"/>
      <c r="P81" s="13">
        <v>1989</v>
      </c>
      <c r="Q81" s="22" t="s">
        <v>12</v>
      </c>
      <c r="R81" s="12">
        <v>165</v>
      </c>
      <c r="S81" s="12">
        <v>51</v>
      </c>
      <c r="T81" s="12">
        <v>4</v>
      </c>
      <c r="U81" s="12">
        <v>5458</v>
      </c>
      <c r="V81" s="14">
        <f t="shared" si="1"/>
        <v>73.878278269055514</v>
      </c>
      <c r="W81" s="27">
        <v>1995</v>
      </c>
      <c r="X81" s="12">
        <v>217</v>
      </c>
      <c r="Y81" s="22">
        <v>123</v>
      </c>
      <c r="Z81" s="12">
        <v>7</v>
      </c>
      <c r="AA81" s="12">
        <v>17589</v>
      </c>
      <c r="AB81" s="53">
        <v>1996</v>
      </c>
      <c r="AC81" s="54">
        <v>173</v>
      </c>
      <c r="AD81" s="56">
        <v>36202.017337461293</v>
      </c>
      <c r="AE81" s="27">
        <v>1998</v>
      </c>
      <c r="AF81">
        <v>225</v>
      </c>
      <c r="AG81">
        <v>143</v>
      </c>
      <c r="AH81">
        <v>4</v>
      </c>
      <c r="AI81">
        <v>35730.700000000004</v>
      </c>
      <c r="AJ81" s="27">
        <v>2005</v>
      </c>
      <c r="AK81" s="57">
        <v>225</v>
      </c>
      <c r="AL81" s="58">
        <v>154</v>
      </c>
      <c r="AM81" s="57">
        <v>9</v>
      </c>
      <c r="AN81" s="59">
        <v>32626.881397849458</v>
      </c>
    </row>
    <row r="82" spans="2:40" x14ac:dyDescent="0.25">
      <c r="B82" s="10"/>
      <c r="C82" s="10"/>
      <c r="D82" s="10"/>
      <c r="E82" s="11"/>
      <c r="P82" s="13">
        <v>1989</v>
      </c>
      <c r="Q82" s="22" t="s">
        <v>12</v>
      </c>
      <c r="R82" s="12">
        <v>174</v>
      </c>
      <c r="S82" s="12">
        <v>58</v>
      </c>
      <c r="T82" s="12">
        <v>5</v>
      </c>
      <c r="U82" s="12">
        <v>6763</v>
      </c>
      <c r="V82" s="14">
        <f t="shared" si="1"/>
        <v>82.237461050302372</v>
      </c>
      <c r="W82" s="27">
        <v>1995</v>
      </c>
      <c r="X82" s="12">
        <v>241</v>
      </c>
      <c r="Y82" s="22">
        <v>210</v>
      </c>
      <c r="Z82" s="12">
        <v>7</v>
      </c>
      <c r="AA82" s="12">
        <v>40925</v>
      </c>
      <c r="AB82" s="53">
        <v>1996</v>
      </c>
      <c r="AC82" s="54">
        <v>174</v>
      </c>
      <c r="AD82" s="56">
        <v>32971.270063270058</v>
      </c>
      <c r="AE82" s="27">
        <v>1998</v>
      </c>
      <c r="AF82">
        <v>236</v>
      </c>
      <c r="AG82">
        <v>161</v>
      </c>
      <c r="AH82">
        <v>10</v>
      </c>
      <c r="AI82">
        <v>36783.599999999999</v>
      </c>
      <c r="AJ82" s="27">
        <v>2005</v>
      </c>
      <c r="AK82" s="57">
        <v>226</v>
      </c>
      <c r="AL82" s="58">
        <v>151.5</v>
      </c>
      <c r="AM82" s="57">
        <v>6</v>
      </c>
      <c r="AN82" s="59">
        <v>25744.848513345889</v>
      </c>
    </row>
    <row r="83" spans="2:40" x14ac:dyDescent="0.25">
      <c r="B83" s="10"/>
      <c r="C83" s="10"/>
      <c r="D83" s="10"/>
      <c r="E83" s="11"/>
      <c r="P83" s="13">
        <v>1989</v>
      </c>
      <c r="Q83" s="22" t="s">
        <v>12</v>
      </c>
      <c r="R83" s="12">
        <v>176</v>
      </c>
      <c r="S83" s="12">
        <v>63</v>
      </c>
      <c r="T83" s="12">
        <v>5</v>
      </c>
      <c r="U83" s="12">
        <v>5001</v>
      </c>
      <c r="V83" s="14">
        <f t="shared" si="1"/>
        <v>70.717748832948573</v>
      </c>
      <c r="W83" s="27">
        <v>1995</v>
      </c>
      <c r="X83" s="12">
        <v>207</v>
      </c>
      <c r="Y83" s="22">
        <v>122</v>
      </c>
      <c r="Z83" s="12">
        <v>7</v>
      </c>
      <c r="AA83" s="12">
        <v>22227</v>
      </c>
      <c r="AB83" s="53">
        <v>1996</v>
      </c>
      <c r="AC83" s="54">
        <v>175</v>
      </c>
      <c r="AD83" s="56">
        <v>39355.336563320074</v>
      </c>
      <c r="AE83" s="27">
        <v>1998</v>
      </c>
      <c r="AF83">
        <v>241</v>
      </c>
      <c r="AG83">
        <v>161</v>
      </c>
      <c r="AH83">
        <v>10</v>
      </c>
      <c r="AI83">
        <v>32479.200000000004</v>
      </c>
      <c r="AJ83" s="27">
        <v>2005</v>
      </c>
      <c r="AK83" s="57">
        <v>226</v>
      </c>
      <c r="AL83" s="58">
        <v>142.9</v>
      </c>
      <c r="AM83" s="57">
        <v>6</v>
      </c>
      <c r="AN83" s="59">
        <v>23859.375000000007</v>
      </c>
    </row>
    <row r="84" spans="2:40" x14ac:dyDescent="0.25">
      <c r="B84" s="10"/>
      <c r="C84" s="10"/>
      <c r="D84" s="10"/>
      <c r="E84" s="11"/>
      <c r="P84" s="13">
        <v>1989</v>
      </c>
      <c r="Q84" s="22" t="s">
        <v>12</v>
      </c>
      <c r="R84" s="12">
        <v>223</v>
      </c>
      <c r="S84" s="12">
        <v>127</v>
      </c>
      <c r="T84" s="12">
        <v>5</v>
      </c>
      <c r="U84" s="12">
        <v>17014</v>
      </c>
      <c r="V84" s="14">
        <f t="shared" si="1"/>
        <v>130.43772460450236</v>
      </c>
      <c r="W84" s="27">
        <v>1995</v>
      </c>
      <c r="X84" s="12">
        <v>235</v>
      </c>
      <c r="Y84" s="22">
        <v>194</v>
      </c>
      <c r="Z84" s="12">
        <v>7</v>
      </c>
      <c r="AA84" s="12">
        <v>33298</v>
      </c>
      <c r="AB84" s="53">
        <v>1996</v>
      </c>
      <c r="AC84" s="54">
        <v>176</v>
      </c>
      <c r="AD84" s="56">
        <v>30779.269264069269</v>
      </c>
      <c r="AE84" s="27">
        <v>1998</v>
      </c>
      <c r="AF84">
        <v>240</v>
      </c>
      <c r="AG84">
        <v>184</v>
      </c>
      <c r="AH84">
        <v>6</v>
      </c>
      <c r="AI84">
        <v>42043.399999999994</v>
      </c>
      <c r="AJ84" s="27">
        <v>2005</v>
      </c>
      <c r="AK84" s="57">
        <v>227</v>
      </c>
      <c r="AL84" s="58">
        <v>151.5</v>
      </c>
      <c r="AM84" s="57">
        <v>7</v>
      </c>
      <c r="AN84" s="59">
        <v>22623.74879227053</v>
      </c>
    </row>
    <row r="85" spans="2:40" x14ac:dyDescent="0.25">
      <c r="B85" s="10"/>
      <c r="C85" s="10"/>
      <c r="D85" s="10"/>
      <c r="E85" s="11"/>
      <c r="P85" s="13">
        <v>1989</v>
      </c>
      <c r="Q85" s="22" t="s">
        <v>12</v>
      </c>
      <c r="R85" s="12">
        <v>211</v>
      </c>
      <c r="S85" s="12">
        <v>123</v>
      </c>
      <c r="T85" s="12">
        <v>6</v>
      </c>
      <c r="U85" s="12">
        <v>20047</v>
      </c>
      <c r="V85" s="14">
        <f t="shared" si="1"/>
        <v>141.58742882049947</v>
      </c>
      <c r="W85" s="27">
        <v>1995</v>
      </c>
      <c r="X85" s="12">
        <v>223</v>
      </c>
      <c r="Y85" s="22">
        <v>155</v>
      </c>
      <c r="Z85" s="12">
        <v>7</v>
      </c>
      <c r="AA85" s="12">
        <v>23287</v>
      </c>
      <c r="AB85" s="53">
        <v>1996</v>
      </c>
      <c r="AC85" s="54">
        <v>177</v>
      </c>
      <c r="AD85" s="56">
        <v>34583.824675324679</v>
      </c>
      <c r="AE85" s="27">
        <v>1998</v>
      </c>
      <c r="AF85">
        <v>250</v>
      </c>
      <c r="AG85">
        <v>222</v>
      </c>
      <c r="AH85">
        <v>9</v>
      </c>
      <c r="AI85">
        <v>46598.333333333336</v>
      </c>
      <c r="AJ85" s="27">
        <v>2005</v>
      </c>
      <c r="AK85" s="57">
        <v>227</v>
      </c>
      <c r="AL85" s="59">
        <v>159</v>
      </c>
      <c r="AM85" s="57">
        <v>7</v>
      </c>
      <c r="AN85" s="59">
        <v>27494.81571302261</v>
      </c>
    </row>
    <row r="86" spans="2:40" x14ac:dyDescent="0.25">
      <c r="B86" s="10"/>
      <c r="C86" s="10"/>
      <c r="D86" s="10"/>
      <c r="E86" s="11"/>
      <c r="P86" s="13">
        <v>1989</v>
      </c>
      <c r="Q86" s="22" t="s">
        <v>12</v>
      </c>
      <c r="R86" s="12">
        <v>179</v>
      </c>
      <c r="S86" s="12">
        <v>63</v>
      </c>
      <c r="T86" s="12">
        <v>4</v>
      </c>
      <c r="U86" s="12">
        <v>6707</v>
      </c>
      <c r="V86" s="14">
        <f t="shared" si="1"/>
        <v>81.896275861604352</v>
      </c>
      <c r="W86" s="27">
        <v>1995</v>
      </c>
      <c r="X86" s="12">
        <v>213</v>
      </c>
      <c r="Y86" s="22">
        <v>129</v>
      </c>
      <c r="Z86" s="12">
        <v>7</v>
      </c>
      <c r="AA86" s="12">
        <v>27543</v>
      </c>
      <c r="AB86" s="53">
        <v>1996</v>
      </c>
      <c r="AC86" s="54">
        <v>179</v>
      </c>
      <c r="AD86" s="56">
        <v>29975.960090909091</v>
      </c>
      <c r="AE86" s="27">
        <v>1998</v>
      </c>
      <c r="AF86">
        <v>242</v>
      </c>
      <c r="AG86">
        <v>195</v>
      </c>
      <c r="AH86">
        <v>7</v>
      </c>
      <c r="AI86">
        <v>37735.199999999997</v>
      </c>
      <c r="AJ86" s="27">
        <v>2005</v>
      </c>
      <c r="AK86" s="57">
        <v>227</v>
      </c>
      <c r="AL86" s="58">
        <v>179.3</v>
      </c>
      <c r="AM86" s="57">
        <v>7</v>
      </c>
      <c r="AN86" s="59">
        <v>42481.930869565222</v>
      </c>
    </row>
    <row r="87" spans="2:40" x14ac:dyDescent="0.25">
      <c r="B87" s="10"/>
      <c r="C87" s="10"/>
      <c r="D87" s="10"/>
      <c r="E87" s="11"/>
      <c r="P87" s="13">
        <v>1989</v>
      </c>
      <c r="Q87" s="22" t="s">
        <v>12</v>
      </c>
      <c r="R87" s="12">
        <v>212</v>
      </c>
      <c r="S87" s="12">
        <v>129</v>
      </c>
      <c r="T87" s="12">
        <v>6</v>
      </c>
      <c r="U87" s="12">
        <v>18345</v>
      </c>
      <c r="V87" s="14">
        <f t="shared" si="1"/>
        <v>135.44371524733069</v>
      </c>
      <c r="W87" s="27">
        <v>1995</v>
      </c>
      <c r="X87" s="12">
        <v>239</v>
      </c>
      <c r="Y87" s="22">
        <v>223</v>
      </c>
      <c r="Z87" s="12">
        <v>7</v>
      </c>
      <c r="AA87" s="12">
        <v>36633</v>
      </c>
      <c r="AB87" s="53">
        <v>1996</v>
      </c>
      <c r="AC87" s="54">
        <v>179</v>
      </c>
      <c r="AD87" s="56">
        <v>33568.30377192983</v>
      </c>
      <c r="AE87" s="27">
        <v>1998</v>
      </c>
      <c r="AF87">
        <v>227</v>
      </c>
      <c r="AG87">
        <v>151</v>
      </c>
      <c r="AH87">
        <v>4</v>
      </c>
      <c r="AI87">
        <v>29236.799999999999</v>
      </c>
      <c r="AJ87" s="27">
        <v>2005</v>
      </c>
      <c r="AK87" s="57">
        <v>227</v>
      </c>
      <c r="AL87" s="58">
        <v>193</v>
      </c>
      <c r="AM87" s="57">
        <v>7</v>
      </c>
      <c r="AN87" s="59">
        <v>38012.479310675881</v>
      </c>
    </row>
    <row r="88" spans="2:40" x14ac:dyDescent="0.25">
      <c r="B88" s="10"/>
      <c r="C88" s="10"/>
      <c r="D88" s="10"/>
      <c r="E88" s="11"/>
      <c r="P88" s="13">
        <v>1989</v>
      </c>
      <c r="Q88" s="22" t="s">
        <v>12</v>
      </c>
      <c r="R88" s="12">
        <v>177</v>
      </c>
      <c r="S88" s="12">
        <v>76</v>
      </c>
      <c r="T88" s="12">
        <v>5</v>
      </c>
      <c r="U88" s="12">
        <v>10654</v>
      </c>
      <c r="V88" s="14">
        <f t="shared" si="1"/>
        <v>103.21821544669332</v>
      </c>
      <c r="W88" s="27">
        <v>1995</v>
      </c>
      <c r="X88" s="12">
        <v>232</v>
      </c>
      <c r="Y88" s="22">
        <v>195</v>
      </c>
      <c r="Z88" s="12">
        <v>7</v>
      </c>
      <c r="AA88" s="12">
        <v>29139</v>
      </c>
      <c r="AB88" s="53">
        <v>1996</v>
      </c>
      <c r="AC88" s="54">
        <v>179</v>
      </c>
      <c r="AD88" s="56">
        <v>34566.628111888109</v>
      </c>
      <c r="AE88" s="27">
        <v>1998</v>
      </c>
      <c r="AF88">
        <v>225</v>
      </c>
      <c r="AG88">
        <v>157</v>
      </c>
      <c r="AH88">
        <v>5</v>
      </c>
      <c r="AI88">
        <v>30346</v>
      </c>
      <c r="AJ88" s="27">
        <v>2005</v>
      </c>
      <c r="AK88" s="57">
        <v>228</v>
      </c>
      <c r="AL88" s="58">
        <v>151</v>
      </c>
      <c r="AM88" s="57">
        <v>8</v>
      </c>
      <c r="AN88" s="59">
        <v>24681.0497311828</v>
      </c>
    </row>
    <row r="89" spans="2:40" x14ac:dyDescent="0.25">
      <c r="B89" s="10"/>
      <c r="C89" s="10"/>
      <c r="D89" s="10"/>
      <c r="E89" s="11"/>
      <c r="P89" s="13">
        <v>1989</v>
      </c>
      <c r="Q89" s="22" t="s">
        <v>12</v>
      </c>
      <c r="R89" s="12">
        <v>195</v>
      </c>
      <c r="S89" s="12">
        <v>87</v>
      </c>
      <c r="T89" s="12">
        <v>5</v>
      </c>
      <c r="U89" s="12">
        <v>8364</v>
      </c>
      <c r="V89" s="14">
        <f t="shared" si="1"/>
        <v>91.454906921389409</v>
      </c>
      <c r="W89" s="27">
        <v>1995</v>
      </c>
      <c r="X89" s="12">
        <v>221</v>
      </c>
      <c r="Y89" s="22">
        <v>146</v>
      </c>
      <c r="Z89" s="12">
        <v>7</v>
      </c>
      <c r="AA89" s="12">
        <v>26675</v>
      </c>
      <c r="AB89" s="53">
        <v>1996</v>
      </c>
      <c r="AC89" s="54">
        <v>180</v>
      </c>
      <c r="AD89" s="56">
        <v>39581.294871794868</v>
      </c>
      <c r="AE89" s="27">
        <v>1998</v>
      </c>
      <c r="AF89">
        <v>220</v>
      </c>
      <c r="AG89">
        <v>152</v>
      </c>
      <c r="AH89">
        <v>6</v>
      </c>
      <c r="AI89">
        <v>35230.6</v>
      </c>
      <c r="AJ89" s="27">
        <v>2005</v>
      </c>
      <c r="AK89" s="57">
        <v>229</v>
      </c>
      <c r="AL89" s="58">
        <v>151.80000000000001</v>
      </c>
      <c r="AM89" s="57">
        <v>8</v>
      </c>
      <c r="AN89" s="59">
        <v>25062.442086648985</v>
      </c>
    </row>
    <row r="90" spans="2:40" x14ac:dyDescent="0.25">
      <c r="B90" s="10"/>
      <c r="C90" s="10"/>
      <c r="D90" s="10"/>
      <c r="E90" s="11"/>
      <c r="P90" s="13">
        <v>1989</v>
      </c>
      <c r="Q90" s="22" t="s">
        <v>12</v>
      </c>
      <c r="R90" s="12">
        <v>173</v>
      </c>
      <c r="S90" s="12">
        <v>70</v>
      </c>
      <c r="T90" s="12">
        <v>5</v>
      </c>
      <c r="U90" s="12">
        <v>12121</v>
      </c>
      <c r="V90" s="14">
        <f t="shared" si="1"/>
        <v>110.09541316512691</v>
      </c>
      <c r="W90" s="27">
        <v>1995</v>
      </c>
      <c r="X90" s="12">
        <v>228</v>
      </c>
      <c r="Y90" s="22">
        <v>178</v>
      </c>
      <c r="Z90" s="12">
        <v>7</v>
      </c>
      <c r="AA90" s="12">
        <v>30581</v>
      </c>
      <c r="AB90" s="53">
        <v>1996</v>
      </c>
      <c r="AC90" s="54">
        <v>182</v>
      </c>
      <c r="AD90" s="56">
        <v>44624.97</v>
      </c>
      <c r="AE90" s="27">
        <v>1998</v>
      </c>
      <c r="AF90">
        <v>191</v>
      </c>
      <c r="AG90">
        <v>86</v>
      </c>
      <c r="AH90">
        <v>3</v>
      </c>
      <c r="AI90">
        <v>13867.699999999999</v>
      </c>
      <c r="AJ90" s="27">
        <v>2005</v>
      </c>
      <c r="AK90" s="57">
        <v>229</v>
      </c>
      <c r="AL90" s="58">
        <v>147.1</v>
      </c>
      <c r="AM90" s="57">
        <v>7</v>
      </c>
      <c r="AN90" s="59">
        <v>25118.666757530325</v>
      </c>
    </row>
    <row r="91" spans="2:40" x14ac:dyDescent="0.25">
      <c r="B91" s="10"/>
      <c r="C91" s="10"/>
      <c r="D91" s="10"/>
      <c r="E91" s="11"/>
      <c r="P91" s="13">
        <v>1989</v>
      </c>
      <c r="Q91" s="22" t="s">
        <v>12</v>
      </c>
      <c r="R91" s="12">
        <v>171</v>
      </c>
      <c r="S91" s="12">
        <v>65</v>
      </c>
      <c r="T91" s="12">
        <v>5</v>
      </c>
      <c r="U91" s="12">
        <v>9048</v>
      </c>
      <c r="V91" s="14">
        <f t="shared" si="1"/>
        <v>95.120975604752914</v>
      </c>
      <c r="W91" s="27">
        <v>1995</v>
      </c>
      <c r="X91" s="12">
        <v>232</v>
      </c>
      <c r="Y91" s="22">
        <v>178</v>
      </c>
      <c r="Z91" s="12">
        <v>7</v>
      </c>
      <c r="AA91" s="12">
        <v>24889</v>
      </c>
      <c r="AB91" s="53">
        <v>1996</v>
      </c>
      <c r="AC91" s="54">
        <v>182</v>
      </c>
      <c r="AD91" s="56">
        <v>38136.744619883044</v>
      </c>
      <c r="AE91" s="27">
        <v>1998</v>
      </c>
      <c r="AF91">
        <v>196</v>
      </c>
      <c r="AG91">
        <v>88</v>
      </c>
      <c r="AH91">
        <v>3</v>
      </c>
      <c r="AI91">
        <v>17574.2</v>
      </c>
      <c r="AJ91" s="27">
        <v>2005</v>
      </c>
      <c r="AK91" s="57">
        <v>229</v>
      </c>
      <c r="AL91" s="58">
        <v>147.6</v>
      </c>
      <c r="AM91" s="57">
        <v>8</v>
      </c>
      <c r="AN91" s="59">
        <v>18941.738816738816</v>
      </c>
    </row>
    <row r="92" spans="2:40" x14ac:dyDescent="0.25">
      <c r="B92" s="10"/>
      <c r="C92" s="10"/>
      <c r="D92" s="10"/>
      <c r="E92" s="11"/>
      <c r="P92" s="13">
        <v>1989</v>
      </c>
      <c r="Q92" s="22" t="s">
        <v>12</v>
      </c>
      <c r="R92" s="12">
        <v>188</v>
      </c>
      <c r="S92" s="12">
        <v>80</v>
      </c>
      <c r="T92" s="12">
        <v>5</v>
      </c>
      <c r="U92" s="12">
        <v>5989</v>
      </c>
      <c r="V92" s="14">
        <f t="shared" si="1"/>
        <v>77.388629655783419</v>
      </c>
      <c r="W92" s="27">
        <v>1995</v>
      </c>
      <c r="X92" s="12">
        <v>218</v>
      </c>
      <c r="Y92" s="22">
        <v>166</v>
      </c>
      <c r="Z92" s="12">
        <v>7</v>
      </c>
      <c r="AA92" s="12">
        <v>33247</v>
      </c>
      <c r="AB92" s="53">
        <v>1996</v>
      </c>
      <c r="AC92" s="54">
        <v>184</v>
      </c>
      <c r="AD92" s="56">
        <v>35359.28314879565</v>
      </c>
      <c r="AE92" s="27">
        <v>1998</v>
      </c>
      <c r="AF92">
        <v>241</v>
      </c>
      <c r="AG92">
        <v>194</v>
      </c>
      <c r="AH92">
        <v>6</v>
      </c>
      <c r="AI92">
        <v>37375.5</v>
      </c>
      <c r="AJ92" s="27">
        <v>2005</v>
      </c>
      <c r="AK92" s="57">
        <v>231</v>
      </c>
      <c r="AL92" s="58">
        <v>156.30000000000001</v>
      </c>
      <c r="AM92" s="57">
        <v>7</v>
      </c>
      <c r="AN92" s="59">
        <v>22768.449744651487</v>
      </c>
    </row>
    <row r="93" spans="2:40" x14ac:dyDescent="0.25">
      <c r="B93" s="10"/>
      <c r="C93" s="10"/>
      <c r="D93" s="10"/>
      <c r="E93" s="11"/>
      <c r="P93" s="13">
        <v>1989</v>
      </c>
      <c r="Q93" s="22" t="s">
        <v>12</v>
      </c>
      <c r="R93" s="12">
        <v>186</v>
      </c>
      <c r="S93" s="12">
        <v>84</v>
      </c>
      <c r="T93" s="12">
        <v>4</v>
      </c>
      <c r="U93" s="12">
        <v>10360</v>
      </c>
      <c r="V93" s="14">
        <f t="shared" si="1"/>
        <v>101.78408519999579</v>
      </c>
      <c r="W93" s="27">
        <v>1995</v>
      </c>
      <c r="X93" s="12">
        <v>228</v>
      </c>
      <c r="Y93" s="22">
        <v>165</v>
      </c>
      <c r="Z93" s="12">
        <v>7</v>
      </c>
      <c r="AA93" s="12">
        <v>27710</v>
      </c>
      <c r="AB93" s="53">
        <v>1996</v>
      </c>
      <c r="AC93" s="54">
        <v>184</v>
      </c>
      <c r="AD93" s="56">
        <v>39354.758461538462</v>
      </c>
      <c r="AE93" s="27">
        <v>1998</v>
      </c>
      <c r="AF93">
        <v>204</v>
      </c>
      <c r="AG93">
        <v>92</v>
      </c>
      <c r="AH93">
        <v>4</v>
      </c>
      <c r="AI93">
        <v>19267</v>
      </c>
      <c r="AJ93" s="27">
        <v>2005</v>
      </c>
      <c r="AK93" s="57">
        <v>231</v>
      </c>
      <c r="AL93" s="58">
        <v>181.1</v>
      </c>
      <c r="AM93" s="57">
        <v>8</v>
      </c>
      <c r="AN93" s="59">
        <v>32283.038264417577</v>
      </c>
    </row>
    <row r="94" spans="2:40" x14ac:dyDescent="0.25">
      <c r="B94" s="10"/>
      <c r="C94" s="10"/>
      <c r="D94" s="10"/>
      <c r="E94" s="11"/>
      <c r="P94" s="13">
        <v>1989</v>
      </c>
      <c r="Q94" s="22" t="s">
        <v>12</v>
      </c>
      <c r="R94" s="12">
        <v>184</v>
      </c>
      <c r="S94" s="12">
        <v>76</v>
      </c>
      <c r="T94" s="12">
        <v>4</v>
      </c>
      <c r="U94" s="12">
        <v>8785</v>
      </c>
      <c r="V94" s="14">
        <f t="shared" si="1"/>
        <v>93.728330829050833</v>
      </c>
      <c r="W94" s="27">
        <v>1995</v>
      </c>
      <c r="X94" s="12">
        <v>210</v>
      </c>
      <c r="Y94" s="22">
        <v>129</v>
      </c>
      <c r="Z94" s="12">
        <v>7</v>
      </c>
      <c r="AA94" s="12">
        <v>18145</v>
      </c>
      <c r="AB94" s="53">
        <v>1996</v>
      </c>
      <c r="AC94" s="54">
        <v>185</v>
      </c>
      <c r="AD94" s="56">
        <v>35253.390559440566</v>
      </c>
      <c r="AE94" s="27">
        <v>1998</v>
      </c>
      <c r="AF94">
        <v>223</v>
      </c>
      <c r="AG94">
        <v>154</v>
      </c>
      <c r="AH94" t="s">
        <v>11</v>
      </c>
      <c r="AI94">
        <v>32325.200000000001</v>
      </c>
      <c r="AJ94" s="27">
        <v>2005</v>
      </c>
      <c r="AK94" s="57">
        <v>232</v>
      </c>
      <c r="AL94" s="58">
        <v>168.6</v>
      </c>
      <c r="AM94" s="57">
        <v>8</v>
      </c>
      <c r="AN94" s="59">
        <v>32910.07407407408</v>
      </c>
    </row>
    <row r="95" spans="2:40" x14ac:dyDescent="0.25">
      <c r="B95" s="10"/>
      <c r="C95" s="10"/>
      <c r="D95" s="10"/>
      <c r="E95" s="11"/>
      <c r="P95" s="13">
        <v>1989</v>
      </c>
      <c r="Q95" s="22" t="s">
        <v>12</v>
      </c>
      <c r="R95" s="12">
        <v>180</v>
      </c>
      <c r="S95" s="12">
        <v>77</v>
      </c>
      <c r="T95" s="12">
        <v>5</v>
      </c>
      <c r="U95" s="12">
        <v>9313</v>
      </c>
      <c r="V95" s="14">
        <f t="shared" si="1"/>
        <v>96.503885932121932</v>
      </c>
      <c r="W95" s="27">
        <v>1995</v>
      </c>
      <c r="X95" s="12">
        <v>210</v>
      </c>
      <c r="Y95" s="22">
        <v>115</v>
      </c>
      <c r="Z95" s="12">
        <v>7</v>
      </c>
      <c r="AA95" s="12">
        <v>14315</v>
      </c>
      <c r="AB95" s="53">
        <v>1996</v>
      </c>
      <c r="AC95" s="54">
        <v>186</v>
      </c>
      <c r="AD95" s="56">
        <v>41058.918095238099</v>
      </c>
      <c r="AE95" s="27">
        <v>1998</v>
      </c>
      <c r="AF95">
        <v>234</v>
      </c>
      <c r="AG95">
        <v>157</v>
      </c>
      <c r="AH95">
        <v>7</v>
      </c>
      <c r="AI95">
        <v>27411.8</v>
      </c>
      <c r="AJ95" s="27">
        <v>2005</v>
      </c>
      <c r="AK95" s="57">
        <v>232</v>
      </c>
      <c r="AL95" s="58">
        <v>179.6</v>
      </c>
      <c r="AM95" s="57">
        <v>8</v>
      </c>
      <c r="AN95" s="59">
        <v>23372.00793650794</v>
      </c>
    </row>
    <row r="96" spans="2:40" x14ac:dyDescent="0.25">
      <c r="B96" s="10"/>
      <c r="C96" s="10"/>
      <c r="D96" s="10"/>
      <c r="E96" s="11"/>
      <c r="P96" s="13">
        <v>1989</v>
      </c>
      <c r="Q96" s="22" t="s">
        <v>12</v>
      </c>
      <c r="R96" s="12">
        <v>205</v>
      </c>
      <c r="S96" s="12">
        <v>98</v>
      </c>
      <c r="T96" s="12">
        <v>5</v>
      </c>
      <c r="U96" s="12">
        <v>10016</v>
      </c>
      <c r="V96" s="14">
        <f t="shared" si="1"/>
        <v>100.07996802557443</v>
      </c>
      <c r="W96" s="27">
        <v>1995</v>
      </c>
      <c r="X96" s="12">
        <v>215</v>
      </c>
      <c r="Y96" s="22">
        <v>140</v>
      </c>
      <c r="Z96" s="12">
        <v>7</v>
      </c>
      <c r="AA96" s="12">
        <v>26931</v>
      </c>
      <c r="AB96" s="53">
        <v>1996</v>
      </c>
      <c r="AC96" s="54">
        <v>187</v>
      </c>
      <c r="AD96" s="56">
        <v>39663.429140271503</v>
      </c>
      <c r="AE96" s="27">
        <v>1998</v>
      </c>
      <c r="AF96">
        <v>232</v>
      </c>
      <c r="AG96">
        <v>210</v>
      </c>
      <c r="AH96" t="s">
        <v>11</v>
      </c>
      <c r="AI96">
        <v>43543.200000000004</v>
      </c>
      <c r="AJ96" s="27">
        <v>2005</v>
      </c>
      <c r="AK96" s="57">
        <v>233</v>
      </c>
      <c r="AL96" s="58">
        <v>194.8</v>
      </c>
      <c r="AM96" s="57">
        <v>9</v>
      </c>
      <c r="AN96" s="59">
        <v>41136.945675971539</v>
      </c>
    </row>
    <row r="97" spans="2:40" x14ac:dyDescent="0.25">
      <c r="B97" s="10"/>
      <c r="C97" s="10"/>
      <c r="D97" s="10"/>
      <c r="E97" s="11"/>
      <c r="P97" s="13">
        <v>1989</v>
      </c>
      <c r="Q97" s="22" t="s">
        <v>12</v>
      </c>
      <c r="R97" s="12">
        <v>205</v>
      </c>
      <c r="S97" s="12">
        <v>109</v>
      </c>
      <c r="T97" s="12">
        <v>4</v>
      </c>
      <c r="U97" s="12">
        <v>13901</v>
      </c>
      <c r="V97" s="14">
        <f t="shared" si="1"/>
        <v>117.90250209389112</v>
      </c>
      <c r="W97" s="27">
        <v>1995</v>
      </c>
      <c r="X97" s="12">
        <v>210</v>
      </c>
      <c r="Y97" s="22">
        <v>127</v>
      </c>
      <c r="Z97" s="12">
        <v>7</v>
      </c>
      <c r="AA97" s="12">
        <v>27060</v>
      </c>
      <c r="AB97" s="53">
        <v>1996</v>
      </c>
      <c r="AC97" s="54">
        <v>187</v>
      </c>
      <c r="AD97" s="56">
        <v>31160.541958041962</v>
      </c>
      <c r="AE97" s="27">
        <v>1998</v>
      </c>
      <c r="AF97">
        <v>241</v>
      </c>
      <c r="AG97">
        <v>219</v>
      </c>
      <c r="AH97">
        <v>8</v>
      </c>
      <c r="AI97">
        <v>43752</v>
      </c>
      <c r="AJ97" s="27">
        <v>2005</v>
      </c>
      <c r="AK97" s="57">
        <v>235</v>
      </c>
      <c r="AL97" s="58">
        <v>177.1</v>
      </c>
      <c r="AM97" s="57">
        <v>6</v>
      </c>
      <c r="AN97" s="59">
        <v>27788.897300697547</v>
      </c>
    </row>
    <row r="98" spans="2:40" x14ac:dyDescent="0.25">
      <c r="B98" s="10"/>
      <c r="C98" s="10"/>
      <c r="D98" s="10"/>
      <c r="E98" s="11"/>
      <c r="P98" s="13">
        <v>1989</v>
      </c>
      <c r="Q98" s="22" t="s">
        <v>12</v>
      </c>
      <c r="R98" s="12">
        <v>180</v>
      </c>
      <c r="S98" s="12">
        <v>71</v>
      </c>
      <c r="T98" s="12">
        <v>5</v>
      </c>
      <c r="U98" s="12">
        <v>7689</v>
      </c>
      <c r="V98" s="14">
        <f t="shared" si="1"/>
        <v>87.686943155751536</v>
      </c>
      <c r="W98" s="27">
        <v>1995</v>
      </c>
      <c r="X98" s="12">
        <v>221</v>
      </c>
      <c r="Y98" s="22">
        <v>134</v>
      </c>
      <c r="Z98" s="12">
        <v>7</v>
      </c>
      <c r="AA98" s="12">
        <v>16677</v>
      </c>
      <c r="AB98" s="53">
        <v>1996</v>
      </c>
      <c r="AC98" s="54">
        <v>189</v>
      </c>
      <c r="AD98" s="56">
        <v>42064.637380952379</v>
      </c>
      <c r="AE98" s="27">
        <v>1998</v>
      </c>
      <c r="AF98">
        <v>225</v>
      </c>
      <c r="AG98">
        <v>198</v>
      </c>
      <c r="AH98" t="s">
        <v>11</v>
      </c>
      <c r="AI98">
        <v>50221.4</v>
      </c>
      <c r="AJ98" s="27">
        <v>2005</v>
      </c>
      <c r="AK98" s="57">
        <v>236</v>
      </c>
      <c r="AL98" s="58">
        <v>194.5</v>
      </c>
      <c r="AM98" s="57">
        <v>9</v>
      </c>
      <c r="AN98" s="59">
        <v>37221.196428571435</v>
      </c>
    </row>
    <row r="99" spans="2:40" x14ac:dyDescent="0.25">
      <c r="B99" s="10"/>
      <c r="C99" s="10"/>
      <c r="D99" s="10"/>
      <c r="E99" s="11"/>
      <c r="P99" s="13">
        <v>1989</v>
      </c>
      <c r="Q99" s="22" t="s">
        <v>12</v>
      </c>
      <c r="R99" s="12">
        <v>184</v>
      </c>
      <c r="S99" s="12">
        <v>65</v>
      </c>
      <c r="T99" s="12">
        <v>4</v>
      </c>
      <c r="U99" s="12">
        <v>3736</v>
      </c>
      <c r="V99" s="14">
        <f t="shared" si="1"/>
        <v>61.122827159744503</v>
      </c>
      <c r="W99" s="27">
        <v>1995</v>
      </c>
      <c r="X99" s="12">
        <v>217</v>
      </c>
      <c r="Y99" s="22">
        <v>137</v>
      </c>
      <c r="Z99" s="12">
        <v>7</v>
      </c>
      <c r="AA99" s="12">
        <v>24969</v>
      </c>
      <c r="AB99" s="53">
        <v>1996</v>
      </c>
      <c r="AC99" s="54">
        <v>190</v>
      </c>
      <c r="AD99" s="56">
        <v>42512.412727272727</v>
      </c>
      <c r="AE99" s="27">
        <v>1998</v>
      </c>
      <c r="AF99">
        <v>233</v>
      </c>
      <c r="AG99">
        <v>190</v>
      </c>
      <c r="AH99">
        <v>8</v>
      </c>
      <c r="AI99">
        <v>37350.800000000003</v>
      </c>
      <c r="AJ99" s="27">
        <v>2005</v>
      </c>
      <c r="AK99" s="57">
        <v>237</v>
      </c>
      <c r="AL99" s="58">
        <v>188.1</v>
      </c>
      <c r="AM99" s="57">
        <v>10</v>
      </c>
      <c r="AN99" s="59">
        <v>30396.007936507936</v>
      </c>
    </row>
    <row r="100" spans="2:40" x14ac:dyDescent="0.25">
      <c r="B100" s="10"/>
      <c r="C100" s="10"/>
      <c r="D100" s="10"/>
      <c r="E100" s="11"/>
      <c r="P100" s="13">
        <v>1989</v>
      </c>
      <c r="Q100" s="22" t="s">
        <v>12</v>
      </c>
      <c r="R100" s="12">
        <v>201</v>
      </c>
      <c r="S100" s="12">
        <v>116</v>
      </c>
      <c r="T100" s="12">
        <v>5</v>
      </c>
      <c r="U100" s="12">
        <v>15067</v>
      </c>
      <c r="V100" s="14">
        <f t="shared" si="1"/>
        <v>122.74770873625299</v>
      </c>
      <c r="W100" s="27">
        <v>1995</v>
      </c>
      <c r="X100" s="12">
        <v>231</v>
      </c>
      <c r="Y100" s="22">
        <v>169</v>
      </c>
      <c r="Z100" s="12">
        <v>7</v>
      </c>
      <c r="AA100" s="12">
        <v>30575</v>
      </c>
      <c r="AB100" s="53">
        <v>1996</v>
      </c>
      <c r="AC100" s="54">
        <v>192</v>
      </c>
      <c r="AD100" s="56">
        <v>49237.284374057315</v>
      </c>
      <c r="AE100" s="27">
        <v>1998</v>
      </c>
      <c r="AF100">
        <v>240</v>
      </c>
      <c r="AG100">
        <v>193</v>
      </c>
      <c r="AH100" t="s">
        <v>11</v>
      </c>
      <c r="AI100">
        <v>33492</v>
      </c>
      <c r="AJ100" s="27">
        <v>2005</v>
      </c>
      <c r="AK100" s="57">
        <v>237</v>
      </c>
      <c r="AL100" s="58">
        <v>196.7</v>
      </c>
      <c r="AM100" s="57">
        <v>8</v>
      </c>
      <c r="AN100" s="59">
        <v>40901.384920634926</v>
      </c>
    </row>
    <row r="101" spans="2:40" x14ac:dyDescent="0.25">
      <c r="B101" s="10"/>
      <c r="C101" s="10"/>
      <c r="D101" s="10"/>
      <c r="E101" s="11"/>
      <c r="P101" s="13">
        <v>1989</v>
      </c>
      <c r="Q101" s="22" t="s">
        <v>12</v>
      </c>
      <c r="R101" s="12">
        <v>201</v>
      </c>
      <c r="S101" s="12">
        <v>119</v>
      </c>
      <c r="T101" s="12">
        <v>5</v>
      </c>
      <c r="U101" s="12">
        <v>23693</v>
      </c>
      <c r="V101" s="14">
        <f t="shared" si="1"/>
        <v>153.92530656133189</v>
      </c>
      <c r="W101" s="27">
        <v>1995</v>
      </c>
      <c r="X101" s="12">
        <v>225</v>
      </c>
      <c r="Y101" s="22">
        <v>142</v>
      </c>
      <c r="Z101" s="12">
        <v>7</v>
      </c>
      <c r="AA101" s="12">
        <v>24948</v>
      </c>
      <c r="AB101" s="53">
        <v>1996</v>
      </c>
      <c r="AC101" s="54">
        <v>192</v>
      </c>
      <c r="AD101" s="56">
        <v>41146.994324009327</v>
      </c>
      <c r="AE101" s="27">
        <v>1998</v>
      </c>
      <c r="AF101">
        <v>242</v>
      </c>
      <c r="AG101">
        <v>191</v>
      </c>
      <c r="AH101">
        <v>6</v>
      </c>
      <c r="AI101">
        <v>40404.449999999997</v>
      </c>
      <c r="AJ101" s="27">
        <v>2005</v>
      </c>
      <c r="AK101" s="57">
        <v>237</v>
      </c>
      <c r="AL101" s="58">
        <v>195.8</v>
      </c>
      <c r="AM101" s="57">
        <v>12</v>
      </c>
      <c r="AN101" s="59">
        <v>33227.022774327117</v>
      </c>
    </row>
    <row r="102" spans="2:40" x14ac:dyDescent="0.25">
      <c r="P102" s="13">
        <v>1989</v>
      </c>
      <c r="Q102" s="22" t="s">
        <v>12</v>
      </c>
      <c r="R102" s="12">
        <v>171</v>
      </c>
      <c r="S102" s="12">
        <v>65</v>
      </c>
      <c r="T102" s="12">
        <v>4</v>
      </c>
      <c r="U102" s="12">
        <v>8096</v>
      </c>
      <c r="V102" s="14">
        <f t="shared" si="1"/>
        <v>89.977775033615941</v>
      </c>
      <c r="W102" s="27">
        <v>1995</v>
      </c>
      <c r="X102" s="12">
        <v>235</v>
      </c>
      <c r="Y102" s="22">
        <v>186</v>
      </c>
      <c r="Z102" s="12">
        <v>7</v>
      </c>
      <c r="AA102" s="12">
        <v>26520</v>
      </c>
      <c r="AB102" s="53">
        <v>1996</v>
      </c>
      <c r="AC102" s="54">
        <v>193</v>
      </c>
      <c r="AD102" s="56">
        <v>36968.095353535355</v>
      </c>
      <c r="AE102" s="27">
        <v>1998</v>
      </c>
      <c r="AF102">
        <v>193</v>
      </c>
      <c r="AG102">
        <v>84</v>
      </c>
      <c r="AH102" t="s">
        <v>11</v>
      </c>
      <c r="AI102">
        <v>13783.199999999999</v>
      </c>
      <c r="AJ102" s="27">
        <v>2005</v>
      </c>
      <c r="AK102" s="57">
        <v>238</v>
      </c>
      <c r="AL102" s="58">
        <v>199.1</v>
      </c>
      <c r="AM102" s="57">
        <v>9</v>
      </c>
      <c r="AN102" s="59">
        <v>37085.060195360194</v>
      </c>
    </row>
    <row r="103" spans="2:40" x14ac:dyDescent="0.25">
      <c r="P103" s="13">
        <v>1989</v>
      </c>
      <c r="Q103" s="22" t="s">
        <v>12</v>
      </c>
      <c r="R103" s="12">
        <v>171</v>
      </c>
      <c r="S103" s="12">
        <v>67</v>
      </c>
      <c r="T103" s="12">
        <v>5</v>
      </c>
      <c r="U103" s="12">
        <v>9988</v>
      </c>
      <c r="V103" s="14">
        <f t="shared" si="1"/>
        <v>99.939981989191892</v>
      </c>
      <c r="W103" s="27">
        <v>1995</v>
      </c>
      <c r="X103" s="12">
        <v>228</v>
      </c>
      <c r="Y103" s="22">
        <v>162</v>
      </c>
      <c r="Z103" s="12">
        <v>7</v>
      </c>
      <c r="AA103" s="12">
        <v>40442</v>
      </c>
      <c r="AB103" s="53">
        <v>1996</v>
      </c>
      <c r="AC103" s="54">
        <v>194</v>
      </c>
      <c r="AD103" s="56">
        <v>35474.894242424241</v>
      </c>
      <c r="AE103" s="27">
        <v>1998</v>
      </c>
      <c r="AF103">
        <v>192</v>
      </c>
      <c r="AG103">
        <v>78</v>
      </c>
      <c r="AH103">
        <v>4</v>
      </c>
      <c r="AI103">
        <v>14720.000000000002</v>
      </c>
      <c r="AJ103" s="27">
        <v>2005</v>
      </c>
      <c r="AK103" s="57">
        <v>238</v>
      </c>
      <c r="AL103" s="58">
        <v>182.6</v>
      </c>
      <c r="AM103" s="57">
        <v>8</v>
      </c>
      <c r="AN103" s="59">
        <v>36668.761200716857</v>
      </c>
    </row>
    <row r="104" spans="2:40" x14ac:dyDescent="0.25">
      <c r="P104" s="13">
        <v>1989</v>
      </c>
      <c r="Q104" s="22" t="s">
        <v>12</v>
      </c>
      <c r="R104" s="12">
        <v>206</v>
      </c>
      <c r="S104" s="12">
        <v>117</v>
      </c>
      <c r="T104" s="12">
        <v>5</v>
      </c>
      <c r="U104" s="12">
        <v>15030</v>
      </c>
      <c r="V104" s="14">
        <f t="shared" si="1"/>
        <v>122.5969004502153</v>
      </c>
      <c r="W104" s="27">
        <v>1995</v>
      </c>
      <c r="X104" s="12">
        <v>220</v>
      </c>
      <c r="Y104" s="22">
        <v>150</v>
      </c>
      <c r="Z104" s="12">
        <v>7</v>
      </c>
      <c r="AA104" s="12">
        <v>24673</v>
      </c>
      <c r="AB104" s="53">
        <v>1996</v>
      </c>
      <c r="AC104" s="54">
        <v>200</v>
      </c>
      <c r="AD104" s="56">
        <v>42282.916666666672</v>
      </c>
      <c r="AE104" s="27"/>
      <c r="AF104" s="22"/>
      <c r="AG104" s="12"/>
      <c r="AH104" s="12"/>
      <c r="AI104" s="12"/>
      <c r="AJ104" s="27">
        <v>2005</v>
      </c>
      <c r="AK104" s="57">
        <v>238</v>
      </c>
      <c r="AL104" s="58">
        <v>192.4</v>
      </c>
      <c r="AM104" s="57">
        <v>10</v>
      </c>
      <c r="AN104" s="59">
        <v>30985.153086419752</v>
      </c>
    </row>
    <row r="105" spans="2:40" x14ac:dyDescent="0.25">
      <c r="P105" s="13">
        <v>1989</v>
      </c>
      <c r="Q105" s="22" t="s">
        <v>12</v>
      </c>
      <c r="R105" s="12">
        <v>174</v>
      </c>
      <c r="S105" s="12">
        <v>61</v>
      </c>
      <c r="T105" s="12">
        <v>4</v>
      </c>
      <c r="U105" s="12">
        <v>6705</v>
      </c>
      <c r="V105" s="14">
        <f t="shared" si="1"/>
        <v>81.884064383737083</v>
      </c>
      <c r="W105" s="27">
        <v>1995</v>
      </c>
      <c r="X105" s="12">
        <v>222</v>
      </c>
      <c r="Y105" s="22">
        <v>141</v>
      </c>
      <c r="Z105" s="12">
        <v>7</v>
      </c>
      <c r="AA105" s="12">
        <v>23263</v>
      </c>
      <c r="AB105" s="53">
        <v>1996</v>
      </c>
      <c r="AC105" s="54">
        <v>204</v>
      </c>
      <c r="AD105" s="56">
        <v>41337.5922077922</v>
      </c>
      <c r="AE105" s="27"/>
      <c r="AF105" s="22"/>
      <c r="AG105" s="12"/>
      <c r="AH105" s="12"/>
      <c r="AI105" s="12"/>
      <c r="AJ105" s="27">
        <v>2005</v>
      </c>
      <c r="AK105" s="57">
        <v>241</v>
      </c>
      <c r="AL105" s="58">
        <v>179.6</v>
      </c>
      <c r="AM105" s="57">
        <v>9</v>
      </c>
      <c r="AN105" s="59">
        <v>36145.119872560739</v>
      </c>
    </row>
    <row r="106" spans="2:40" x14ac:dyDescent="0.25">
      <c r="P106" s="13">
        <v>1989</v>
      </c>
      <c r="Q106" s="22" t="s">
        <v>12</v>
      </c>
      <c r="R106" s="12">
        <v>210</v>
      </c>
      <c r="S106" s="12">
        <v>131</v>
      </c>
      <c r="T106" s="12">
        <v>5</v>
      </c>
      <c r="U106" s="12">
        <v>18656</v>
      </c>
      <c r="V106" s="14">
        <f t="shared" si="1"/>
        <v>136.58696863171099</v>
      </c>
      <c r="W106" s="27">
        <v>1995</v>
      </c>
      <c r="X106" s="12">
        <v>223</v>
      </c>
      <c r="Y106" s="22">
        <v>149</v>
      </c>
      <c r="Z106" s="12">
        <v>7</v>
      </c>
      <c r="AA106" s="12">
        <v>29956</v>
      </c>
      <c r="AB106" s="53">
        <v>1996</v>
      </c>
      <c r="AC106" s="54">
        <v>206</v>
      </c>
      <c r="AD106" s="56">
        <v>45968.925714285717</v>
      </c>
      <c r="AE106" s="27"/>
      <c r="AF106" s="22"/>
      <c r="AG106" s="12"/>
      <c r="AH106" s="12"/>
      <c r="AI106" s="12"/>
      <c r="AJ106" s="27">
        <v>2005</v>
      </c>
      <c r="AK106" s="57">
        <v>243</v>
      </c>
      <c r="AL106" s="58">
        <v>204.4</v>
      </c>
      <c r="AM106" s="57">
        <v>10</v>
      </c>
      <c r="AN106" s="59">
        <v>48537.057745726488</v>
      </c>
    </row>
    <row r="107" spans="2:40" x14ac:dyDescent="0.25">
      <c r="P107" s="13">
        <v>1989</v>
      </c>
      <c r="Q107" s="22" t="s">
        <v>12</v>
      </c>
      <c r="R107" s="12">
        <v>207</v>
      </c>
      <c r="S107" s="12">
        <v>111</v>
      </c>
      <c r="T107" s="12">
        <v>5</v>
      </c>
      <c r="U107" s="12">
        <v>14508</v>
      </c>
      <c r="V107" s="14">
        <f t="shared" si="1"/>
        <v>120.44915939930839</v>
      </c>
      <c r="W107" s="27">
        <v>1995</v>
      </c>
      <c r="X107" s="12">
        <v>242</v>
      </c>
      <c r="Y107" s="22">
        <v>214</v>
      </c>
      <c r="Z107" s="12">
        <v>7</v>
      </c>
      <c r="AA107" s="12">
        <v>35532</v>
      </c>
      <c r="AB107" s="53">
        <v>1996</v>
      </c>
      <c r="AC107" s="54">
        <v>217</v>
      </c>
      <c r="AD107" s="56">
        <v>42143.94299179082</v>
      </c>
      <c r="AE107" s="27"/>
      <c r="AF107" s="22"/>
      <c r="AG107" s="12"/>
      <c r="AH107" s="12"/>
      <c r="AI107" s="12"/>
      <c r="AJ107" s="27">
        <v>2005</v>
      </c>
      <c r="AK107" s="57">
        <v>244</v>
      </c>
      <c r="AL107" s="58">
        <v>223.7</v>
      </c>
      <c r="AM107" s="57">
        <v>12</v>
      </c>
      <c r="AN107" s="59">
        <v>48365.430555555562</v>
      </c>
    </row>
    <row r="108" spans="2:40" x14ac:dyDescent="0.25">
      <c r="P108" s="13">
        <v>1989</v>
      </c>
      <c r="Q108" s="22" t="s">
        <v>12</v>
      </c>
      <c r="R108" s="12">
        <v>200</v>
      </c>
      <c r="S108" s="12">
        <v>111</v>
      </c>
      <c r="T108" s="12">
        <v>5</v>
      </c>
      <c r="U108" s="12">
        <v>7771</v>
      </c>
      <c r="V108" s="14">
        <f t="shared" si="1"/>
        <v>88.153275605617736</v>
      </c>
      <c r="W108" s="27">
        <v>1995</v>
      </c>
      <c r="X108" s="12">
        <v>236</v>
      </c>
      <c r="Y108" s="22">
        <v>210</v>
      </c>
      <c r="Z108" s="12">
        <v>7</v>
      </c>
      <c r="AA108" s="12">
        <v>33598</v>
      </c>
      <c r="AB108" s="53">
        <v>1996</v>
      </c>
      <c r="AC108" s="54">
        <v>232</v>
      </c>
      <c r="AD108" s="56">
        <v>48745.370442890446</v>
      </c>
      <c r="AE108" s="27"/>
      <c r="AF108" s="22"/>
      <c r="AG108" s="12"/>
      <c r="AH108" s="12"/>
      <c r="AI108" s="12"/>
      <c r="AJ108" s="27">
        <v>2005</v>
      </c>
      <c r="AK108" s="57">
        <v>247</v>
      </c>
      <c r="AL108" s="58">
        <v>222.9</v>
      </c>
      <c r="AM108" s="57">
        <v>9</v>
      </c>
      <c r="AN108" s="59">
        <v>40985.438356943734</v>
      </c>
    </row>
    <row r="109" spans="2:40" x14ac:dyDescent="0.25">
      <c r="P109" s="13">
        <v>1989</v>
      </c>
      <c r="Q109" s="22" t="s">
        <v>12</v>
      </c>
      <c r="R109" s="12">
        <v>200</v>
      </c>
      <c r="S109" s="12">
        <v>107</v>
      </c>
      <c r="T109" s="12">
        <v>4</v>
      </c>
      <c r="U109" s="12">
        <v>14475</v>
      </c>
      <c r="V109" s="14">
        <f t="shared" si="1"/>
        <v>120.31209415515964</v>
      </c>
      <c r="W109" s="27">
        <v>1995</v>
      </c>
      <c r="X109" s="12">
        <v>235</v>
      </c>
      <c r="Y109" s="22">
        <v>198</v>
      </c>
      <c r="Z109" s="12">
        <v>7</v>
      </c>
      <c r="AA109" s="12"/>
      <c r="AE109" s="27"/>
      <c r="AF109" s="22"/>
      <c r="AG109" s="12"/>
      <c r="AH109" s="12"/>
      <c r="AI109" s="12"/>
      <c r="AJ109" s="27">
        <v>2005</v>
      </c>
      <c r="AK109" s="57">
        <v>248</v>
      </c>
      <c r="AL109" s="58">
        <v>187.6</v>
      </c>
      <c r="AM109" s="57"/>
      <c r="AN109" s="59">
        <v>25204.489954489953</v>
      </c>
    </row>
    <row r="110" spans="2:40" x14ac:dyDescent="0.25">
      <c r="P110" s="13">
        <v>1989</v>
      </c>
      <c r="Q110" s="22" t="s">
        <v>12</v>
      </c>
      <c r="R110" s="12">
        <v>187</v>
      </c>
      <c r="S110" s="12">
        <v>84</v>
      </c>
      <c r="T110" s="12">
        <v>5</v>
      </c>
      <c r="U110" s="12">
        <v>9445</v>
      </c>
      <c r="V110" s="14">
        <f t="shared" si="1"/>
        <v>97.185389848474657</v>
      </c>
      <c r="W110" s="27">
        <v>1995</v>
      </c>
      <c r="X110" s="12">
        <v>229</v>
      </c>
      <c r="Y110" s="22">
        <v>168</v>
      </c>
      <c r="Z110" s="12">
        <v>7</v>
      </c>
      <c r="AA110" s="12"/>
      <c r="AE110" s="27"/>
      <c r="AF110" s="22"/>
      <c r="AG110" s="12"/>
      <c r="AH110" s="12"/>
      <c r="AI110" s="12"/>
      <c r="AJ110" s="27">
        <v>2005</v>
      </c>
      <c r="AK110" s="57">
        <v>249</v>
      </c>
      <c r="AL110" s="58">
        <v>197.9</v>
      </c>
      <c r="AM110" s="57">
        <v>11</v>
      </c>
      <c r="AN110" s="59">
        <v>35289.414899957424</v>
      </c>
    </row>
    <row r="111" spans="2:40" x14ac:dyDescent="0.25">
      <c r="P111" s="13">
        <v>1989</v>
      </c>
      <c r="Q111" s="22" t="s">
        <v>12</v>
      </c>
      <c r="R111" s="12">
        <v>200</v>
      </c>
      <c r="S111" s="12">
        <v>94</v>
      </c>
      <c r="T111" s="12">
        <v>5</v>
      </c>
      <c r="U111" s="12">
        <v>10270</v>
      </c>
      <c r="V111" s="14">
        <f t="shared" si="1"/>
        <v>101.34100848126586</v>
      </c>
      <c r="W111" s="27">
        <v>1995</v>
      </c>
      <c r="X111" s="12">
        <v>226</v>
      </c>
      <c r="Y111" s="22">
        <v>174</v>
      </c>
      <c r="Z111" s="12">
        <v>7</v>
      </c>
      <c r="AA111" s="12"/>
      <c r="AE111" s="27"/>
      <c r="AF111" s="22"/>
      <c r="AG111" s="12"/>
      <c r="AH111" s="12"/>
      <c r="AI111" s="12"/>
      <c r="AJ111" s="27">
        <v>2005</v>
      </c>
      <c r="AK111" s="57">
        <v>251</v>
      </c>
      <c r="AL111" s="58">
        <v>216.3</v>
      </c>
      <c r="AM111" s="57">
        <v>11</v>
      </c>
      <c r="AN111" s="59">
        <v>40530.491638795989</v>
      </c>
    </row>
    <row r="112" spans="2:40" x14ac:dyDescent="0.25">
      <c r="P112" s="13">
        <v>1989</v>
      </c>
      <c r="Q112" s="22" t="s">
        <v>12</v>
      </c>
      <c r="R112" s="12">
        <v>205</v>
      </c>
      <c r="S112" s="12">
        <v>122</v>
      </c>
      <c r="T112" s="12">
        <v>5</v>
      </c>
      <c r="U112" s="12">
        <v>15136</v>
      </c>
      <c r="V112" s="14">
        <f t="shared" si="1"/>
        <v>123.02845199383759</v>
      </c>
      <c r="W112" s="27">
        <v>1995</v>
      </c>
      <c r="X112" s="12">
        <v>225</v>
      </c>
      <c r="Y112" s="22">
        <v>160</v>
      </c>
      <c r="Z112" s="12">
        <v>7</v>
      </c>
      <c r="AA112" s="12"/>
      <c r="AE112" s="27"/>
      <c r="AF112" s="22"/>
      <c r="AG112" s="12"/>
      <c r="AH112" s="12"/>
      <c r="AI112" s="12"/>
      <c r="AJ112" s="27">
        <v>2005</v>
      </c>
      <c r="AK112" s="57">
        <v>255</v>
      </c>
      <c r="AL112" s="58">
        <v>208.5</v>
      </c>
      <c r="AM112" s="57">
        <v>8</v>
      </c>
      <c r="AN112" s="59">
        <v>34092.255518394646</v>
      </c>
    </row>
    <row r="113" spans="16:40" x14ac:dyDescent="0.25">
      <c r="P113" s="13">
        <v>1989</v>
      </c>
      <c r="Q113" s="22" t="s">
        <v>12</v>
      </c>
      <c r="R113" s="12">
        <v>201</v>
      </c>
      <c r="S113" s="12">
        <v>104</v>
      </c>
      <c r="T113" s="12">
        <v>5</v>
      </c>
      <c r="U113" s="12">
        <v>15136</v>
      </c>
      <c r="V113" s="14">
        <f t="shared" si="1"/>
        <v>123.02845199383759</v>
      </c>
      <c r="W113" s="27">
        <v>1995</v>
      </c>
      <c r="X113" s="12">
        <v>238</v>
      </c>
      <c r="Y113" s="22">
        <v>221</v>
      </c>
      <c r="Z113" s="12">
        <v>7</v>
      </c>
      <c r="AA113" s="12"/>
      <c r="AE113" s="27"/>
      <c r="AF113" s="22"/>
      <c r="AG113" s="12"/>
      <c r="AH113" s="12"/>
      <c r="AI113" s="12"/>
      <c r="AJ113" s="27">
        <v>2005</v>
      </c>
      <c r="AK113" s="57">
        <v>257</v>
      </c>
      <c r="AL113" s="58">
        <v>250.1</v>
      </c>
      <c r="AM113" s="57">
        <v>13</v>
      </c>
      <c r="AN113" s="59">
        <v>53235.662058371723</v>
      </c>
    </row>
    <row r="114" spans="16:40" x14ac:dyDescent="0.25">
      <c r="P114" s="13">
        <v>1989</v>
      </c>
      <c r="Q114" s="22" t="s">
        <v>12</v>
      </c>
      <c r="R114" s="12">
        <v>177</v>
      </c>
      <c r="S114" s="12">
        <v>66</v>
      </c>
      <c r="T114" s="12">
        <v>4</v>
      </c>
      <c r="U114" s="12">
        <v>6188</v>
      </c>
      <c r="V114" s="14">
        <f t="shared" si="1"/>
        <v>78.66384175718855</v>
      </c>
      <c r="W114" s="27">
        <v>1995</v>
      </c>
      <c r="X114" s="12">
        <v>229</v>
      </c>
      <c r="Y114" s="22">
        <v>168</v>
      </c>
      <c r="Z114" s="12">
        <v>7</v>
      </c>
      <c r="AA114" s="12"/>
      <c r="AE114" s="27"/>
      <c r="AF114" s="22"/>
      <c r="AG114" s="12"/>
      <c r="AH114" s="12"/>
      <c r="AI114" s="12"/>
      <c r="AJ114" s="27">
        <v>2005</v>
      </c>
      <c r="AK114" s="57">
        <v>260</v>
      </c>
      <c r="AL114" s="58">
        <v>226.5</v>
      </c>
      <c r="AM114" s="57">
        <v>13</v>
      </c>
      <c r="AN114" s="59">
        <v>31489.739999999998</v>
      </c>
    </row>
    <row r="115" spans="16:40" x14ac:dyDescent="0.25">
      <c r="P115" s="13">
        <v>1989</v>
      </c>
      <c r="Q115" s="22" t="s">
        <v>12</v>
      </c>
      <c r="R115" s="12">
        <v>202</v>
      </c>
      <c r="S115" s="12">
        <v>111</v>
      </c>
      <c r="T115" s="12">
        <v>5</v>
      </c>
      <c r="U115" s="12">
        <v>13270</v>
      </c>
      <c r="V115" s="14">
        <f t="shared" si="1"/>
        <v>115.19548602267365</v>
      </c>
      <c r="W115" s="27">
        <v>1995</v>
      </c>
      <c r="X115" s="12">
        <v>228</v>
      </c>
      <c r="Y115" s="22">
        <v>200</v>
      </c>
      <c r="Z115" s="12">
        <v>7</v>
      </c>
      <c r="AA115" s="12"/>
      <c r="AE115" s="27"/>
      <c r="AF115" s="22"/>
      <c r="AG115" s="12"/>
      <c r="AH115" s="12"/>
      <c r="AI115" s="12"/>
      <c r="AJ115" s="27">
        <v>2005</v>
      </c>
      <c r="AK115" s="57">
        <v>260</v>
      </c>
      <c r="AL115" s="58">
        <v>220.7</v>
      </c>
      <c r="AM115" s="57">
        <v>12</v>
      </c>
      <c r="AN115" s="59">
        <v>43834.73463901689</v>
      </c>
    </row>
    <row r="116" spans="16:40" x14ac:dyDescent="0.25">
      <c r="P116" s="13">
        <v>1989</v>
      </c>
      <c r="Q116" s="22" t="s">
        <v>12</v>
      </c>
      <c r="R116" s="12">
        <v>170</v>
      </c>
      <c r="S116" s="12">
        <v>63</v>
      </c>
      <c r="T116" s="12">
        <v>4</v>
      </c>
      <c r="U116" s="12">
        <v>8548</v>
      </c>
      <c r="V116" s="14">
        <f t="shared" si="1"/>
        <v>92.455394650609762</v>
      </c>
      <c r="W116" s="27">
        <v>1995</v>
      </c>
      <c r="X116" s="12">
        <v>212</v>
      </c>
      <c r="Y116" s="22">
        <v>146</v>
      </c>
      <c r="Z116" s="12">
        <v>7</v>
      </c>
      <c r="AA116" s="12"/>
      <c r="AE116" s="27"/>
      <c r="AF116" s="22"/>
      <c r="AG116" s="12"/>
      <c r="AH116" s="12"/>
      <c r="AI116" s="12"/>
      <c r="AJ116" s="27">
        <v>2005</v>
      </c>
      <c r="AK116" s="57">
        <v>269</v>
      </c>
      <c r="AL116" s="58">
        <v>248.6</v>
      </c>
      <c r="AM116" s="57">
        <v>12</v>
      </c>
      <c r="AN116" s="59">
        <v>50096.625345622117</v>
      </c>
    </row>
    <row r="117" spans="16:40" x14ac:dyDescent="0.25">
      <c r="P117" s="13">
        <v>1989</v>
      </c>
      <c r="Q117" s="22" t="s">
        <v>12</v>
      </c>
      <c r="R117" s="12">
        <v>188</v>
      </c>
      <c r="S117" s="12">
        <v>90</v>
      </c>
      <c r="T117" s="12">
        <v>4</v>
      </c>
      <c r="U117" s="12">
        <v>7610</v>
      </c>
      <c r="V117" s="14">
        <f t="shared" si="1"/>
        <v>87.235313950257549</v>
      </c>
      <c r="W117" s="27">
        <v>1995</v>
      </c>
      <c r="X117" s="12">
        <v>225</v>
      </c>
      <c r="Y117" s="22">
        <v>161</v>
      </c>
      <c r="Z117" s="12">
        <v>7</v>
      </c>
      <c r="AA117" s="12"/>
      <c r="AE117" s="27"/>
      <c r="AF117" s="22"/>
      <c r="AG117" s="12"/>
      <c r="AH117" s="12"/>
      <c r="AI117" s="12"/>
    </row>
    <row r="118" spans="16:40" x14ac:dyDescent="0.25">
      <c r="P118" s="13">
        <v>1989</v>
      </c>
      <c r="Q118" s="22" t="s">
        <v>12</v>
      </c>
      <c r="R118" s="12">
        <v>205</v>
      </c>
      <c r="S118" s="12">
        <v>108</v>
      </c>
      <c r="T118" s="12">
        <v>5</v>
      </c>
      <c r="U118" s="12">
        <v>13302</v>
      </c>
      <c r="V118" s="14">
        <f t="shared" si="1"/>
        <v>115.33429672044652</v>
      </c>
      <c r="W118" s="27">
        <v>1995</v>
      </c>
      <c r="X118" s="12">
        <v>235</v>
      </c>
      <c r="Y118" s="22">
        <v>198</v>
      </c>
      <c r="Z118" s="12">
        <v>7</v>
      </c>
      <c r="AA118" s="12"/>
      <c r="AE118" s="27"/>
      <c r="AF118" s="22"/>
      <c r="AG118" s="12"/>
      <c r="AH118" s="12"/>
      <c r="AI118" s="12"/>
    </row>
    <row r="119" spans="16:40" x14ac:dyDescent="0.25">
      <c r="P119" s="13">
        <v>1989</v>
      </c>
      <c r="Q119" s="22" t="s">
        <v>12</v>
      </c>
      <c r="R119" s="12">
        <v>199</v>
      </c>
      <c r="S119" s="12">
        <v>103</v>
      </c>
      <c r="T119" s="12">
        <v>5</v>
      </c>
      <c r="U119" s="12">
        <v>11353</v>
      </c>
      <c r="V119" s="14">
        <f t="shared" si="1"/>
        <v>106.55045753069294</v>
      </c>
      <c r="W119" s="27">
        <v>1995</v>
      </c>
      <c r="X119" s="12">
        <v>218</v>
      </c>
      <c r="Y119" s="22">
        <v>143</v>
      </c>
      <c r="Z119" s="12">
        <v>7</v>
      </c>
      <c r="AA119" s="12"/>
      <c r="AE119" s="27"/>
      <c r="AF119" s="22"/>
      <c r="AG119" s="12"/>
      <c r="AH119" s="12"/>
      <c r="AI119" s="12"/>
    </row>
    <row r="120" spans="16:40" x14ac:dyDescent="0.25">
      <c r="P120" s="13">
        <v>1989</v>
      </c>
      <c r="Q120" s="22" t="s">
        <v>12</v>
      </c>
      <c r="R120" s="12">
        <v>202</v>
      </c>
      <c r="S120" s="12">
        <v>110</v>
      </c>
      <c r="T120" s="12">
        <v>5</v>
      </c>
      <c r="U120" s="12">
        <v>15889</v>
      </c>
      <c r="V120" s="14">
        <f t="shared" si="1"/>
        <v>126.05157674539419</v>
      </c>
      <c r="W120" s="27">
        <v>1995</v>
      </c>
      <c r="X120" s="12">
        <v>235</v>
      </c>
      <c r="Y120" s="22">
        <v>182</v>
      </c>
      <c r="Z120" s="12">
        <v>7</v>
      </c>
      <c r="AA120" s="12"/>
      <c r="AE120" s="27"/>
      <c r="AF120" s="22"/>
      <c r="AG120" s="12"/>
      <c r="AH120" s="12"/>
      <c r="AI120" s="12"/>
    </row>
    <row r="121" spans="16:40" x14ac:dyDescent="0.25">
      <c r="P121" s="13">
        <v>1989</v>
      </c>
      <c r="Q121" s="22" t="s">
        <v>12</v>
      </c>
      <c r="R121" s="12">
        <v>199</v>
      </c>
      <c r="S121" s="12">
        <v>111</v>
      </c>
      <c r="T121" s="12">
        <v>5</v>
      </c>
      <c r="U121" s="12">
        <v>15513</v>
      </c>
      <c r="V121" s="14">
        <f t="shared" si="1"/>
        <v>124.55119429375216</v>
      </c>
      <c r="W121" s="27">
        <v>1995</v>
      </c>
      <c r="X121" s="12">
        <v>239</v>
      </c>
      <c r="Y121" s="22">
        <v>193</v>
      </c>
      <c r="Z121" s="12">
        <v>7</v>
      </c>
      <c r="AA121" s="12"/>
      <c r="AE121" s="27"/>
      <c r="AF121" s="22"/>
      <c r="AG121" s="12"/>
      <c r="AH121" s="12"/>
      <c r="AI121" s="12"/>
    </row>
    <row r="122" spans="16:40" x14ac:dyDescent="0.25">
      <c r="P122" s="13">
        <v>1989</v>
      </c>
      <c r="Q122" s="22" t="s">
        <v>12</v>
      </c>
      <c r="R122" s="12">
        <v>210</v>
      </c>
      <c r="S122" s="12">
        <v>105</v>
      </c>
      <c r="T122" s="12">
        <v>4</v>
      </c>
      <c r="U122" s="12">
        <v>12243</v>
      </c>
      <c r="V122" s="14">
        <f t="shared" si="1"/>
        <v>110.64809081046089</v>
      </c>
      <c r="W122" s="27">
        <v>1995</v>
      </c>
      <c r="X122" s="12">
        <v>219</v>
      </c>
      <c r="Y122" s="22">
        <v>143</v>
      </c>
      <c r="Z122" s="12">
        <v>7</v>
      </c>
      <c r="AA122" s="12"/>
      <c r="AE122" s="27"/>
      <c r="AF122" s="22"/>
      <c r="AG122" s="12"/>
      <c r="AH122" s="12"/>
      <c r="AI122" s="12"/>
    </row>
    <row r="123" spans="16:40" x14ac:dyDescent="0.25">
      <c r="P123" s="13">
        <v>1989</v>
      </c>
      <c r="Q123" s="22" t="s">
        <v>12</v>
      </c>
      <c r="R123" s="12">
        <v>200</v>
      </c>
      <c r="S123" s="12">
        <v>103</v>
      </c>
      <c r="T123" s="12">
        <v>7</v>
      </c>
      <c r="U123" s="12">
        <v>9717</v>
      </c>
      <c r="V123" s="14">
        <f t="shared" si="1"/>
        <v>98.574844661302919</v>
      </c>
      <c r="W123" s="27">
        <v>1995</v>
      </c>
      <c r="X123" s="12">
        <v>235</v>
      </c>
      <c r="Y123" s="22">
        <v>193</v>
      </c>
      <c r="Z123" s="12">
        <v>7</v>
      </c>
      <c r="AA123" s="12"/>
      <c r="AE123" s="27"/>
      <c r="AF123" s="22"/>
      <c r="AG123" s="12"/>
      <c r="AH123" s="12"/>
      <c r="AI123" s="12"/>
    </row>
    <row r="124" spans="16:40" x14ac:dyDescent="0.25">
      <c r="P124" s="13">
        <v>1989</v>
      </c>
      <c r="Q124" s="22" t="s">
        <v>12</v>
      </c>
      <c r="R124" s="12">
        <v>194</v>
      </c>
      <c r="S124" s="12">
        <v>98</v>
      </c>
      <c r="T124" s="12">
        <v>5</v>
      </c>
      <c r="U124" s="12">
        <v>11954</v>
      </c>
      <c r="V124" s="14">
        <f t="shared" si="1"/>
        <v>109.33434958877288</v>
      </c>
      <c r="W124" s="27">
        <v>1995</v>
      </c>
      <c r="X124" s="12">
        <v>236</v>
      </c>
      <c r="Y124" s="22">
        <v>192</v>
      </c>
      <c r="Z124" s="12">
        <v>7</v>
      </c>
      <c r="AA124" s="12"/>
      <c r="AE124" s="27"/>
      <c r="AF124" s="22"/>
      <c r="AG124" s="12"/>
      <c r="AH124" s="12"/>
      <c r="AI124" s="12"/>
    </row>
    <row r="125" spans="16:40" x14ac:dyDescent="0.25">
      <c r="P125" s="13">
        <v>1989</v>
      </c>
      <c r="Q125" s="22" t="s">
        <v>12</v>
      </c>
      <c r="R125" s="12">
        <v>203</v>
      </c>
      <c r="S125" s="12">
        <v>112</v>
      </c>
      <c r="T125" s="12" t="s">
        <v>11</v>
      </c>
      <c r="U125" s="12">
        <v>16179</v>
      </c>
      <c r="V125" s="14">
        <f t="shared" si="1"/>
        <v>127.19669807035086</v>
      </c>
      <c r="W125" s="27">
        <v>1995</v>
      </c>
      <c r="X125" s="12">
        <v>220</v>
      </c>
      <c r="Y125" s="22">
        <v>136</v>
      </c>
      <c r="Z125" s="12">
        <v>7</v>
      </c>
      <c r="AA125" s="12"/>
      <c r="AE125" s="27"/>
      <c r="AF125" s="22"/>
      <c r="AG125" s="12"/>
      <c r="AH125" s="12"/>
      <c r="AI125" s="12"/>
    </row>
    <row r="126" spans="16:40" x14ac:dyDescent="0.25">
      <c r="P126" s="13">
        <v>1989</v>
      </c>
      <c r="Q126" s="22" t="s">
        <v>12</v>
      </c>
      <c r="R126" s="12">
        <v>199</v>
      </c>
      <c r="S126" s="12">
        <v>104</v>
      </c>
      <c r="T126" s="12">
        <v>5</v>
      </c>
      <c r="U126" s="12">
        <v>15959</v>
      </c>
      <c r="V126" s="14">
        <f t="shared" si="1"/>
        <v>126.32893571941466</v>
      </c>
      <c r="W126" s="27">
        <v>1995</v>
      </c>
      <c r="X126" s="12">
        <v>212</v>
      </c>
      <c r="Y126" s="22">
        <v>147</v>
      </c>
      <c r="Z126" s="12">
        <v>7</v>
      </c>
      <c r="AA126" s="12"/>
      <c r="AE126" s="27"/>
      <c r="AF126" s="22"/>
      <c r="AG126" s="12"/>
      <c r="AH126" s="12"/>
      <c r="AI126" s="12"/>
    </row>
    <row r="127" spans="16:40" x14ac:dyDescent="0.25">
      <c r="P127" s="13">
        <v>1989</v>
      </c>
      <c r="Q127" s="22" t="s">
        <v>12</v>
      </c>
      <c r="R127" s="12">
        <v>206</v>
      </c>
      <c r="S127" s="12">
        <v>109</v>
      </c>
      <c r="T127" s="12">
        <v>5</v>
      </c>
      <c r="U127" s="12">
        <v>11768</v>
      </c>
      <c r="V127" s="14">
        <f t="shared" si="1"/>
        <v>108.48041297856494</v>
      </c>
      <c r="W127" s="27">
        <v>1995</v>
      </c>
      <c r="X127" s="12">
        <v>228</v>
      </c>
      <c r="Y127" s="22">
        <v>179</v>
      </c>
      <c r="Z127" s="12">
        <v>7</v>
      </c>
      <c r="AA127" s="12"/>
      <c r="AE127" s="27"/>
      <c r="AF127" s="22"/>
      <c r="AG127" s="12"/>
      <c r="AH127" s="12"/>
      <c r="AI127" s="12"/>
    </row>
    <row r="128" spans="16:40" x14ac:dyDescent="0.25">
      <c r="P128" s="13">
        <v>1989</v>
      </c>
      <c r="Q128" s="22" t="s">
        <v>12</v>
      </c>
      <c r="R128" s="12">
        <v>194</v>
      </c>
      <c r="S128" s="12">
        <v>92</v>
      </c>
      <c r="T128" s="12">
        <v>5</v>
      </c>
      <c r="U128" s="12">
        <v>10762</v>
      </c>
      <c r="V128" s="14">
        <f t="shared" si="1"/>
        <v>103.74005976477939</v>
      </c>
      <c r="W128" s="27">
        <v>1995</v>
      </c>
      <c r="X128" s="12">
        <v>233</v>
      </c>
      <c r="Y128" s="22">
        <v>183</v>
      </c>
      <c r="Z128" s="12">
        <v>7</v>
      </c>
      <c r="AA128" s="12"/>
      <c r="AE128" s="27"/>
      <c r="AF128" s="22"/>
      <c r="AG128" s="12"/>
      <c r="AH128" s="12"/>
      <c r="AI128" s="12"/>
    </row>
    <row r="129" spans="16:35" x14ac:dyDescent="0.25">
      <c r="P129" s="13">
        <v>1989</v>
      </c>
      <c r="Q129" s="22" t="s">
        <v>12</v>
      </c>
      <c r="R129" s="12">
        <v>200</v>
      </c>
      <c r="S129" s="12">
        <v>118</v>
      </c>
      <c r="T129" s="12">
        <v>5</v>
      </c>
      <c r="U129" s="12">
        <v>19774</v>
      </c>
      <c r="V129" s="14">
        <f t="shared" si="1"/>
        <v>140.62005546862795</v>
      </c>
      <c r="W129" s="27">
        <v>1995</v>
      </c>
      <c r="X129" s="12">
        <v>221</v>
      </c>
      <c r="Y129" s="22">
        <v>161</v>
      </c>
      <c r="Z129" s="12">
        <v>7</v>
      </c>
      <c r="AA129" s="12"/>
      <c r="AE129" s="27"/>
      <c r="AF129" s="22"/>
      <c r="AG129" s="12"/>
      <c r="AH129" s="12"/>
      <c r="AI129" s="12"/>
    </row>
    <row r="130" spans="16:35" x14ac:dyDescent="0.25">
      <c r="P130" s="13">
        <v>1989</v>
      </c>
      <c r="Q130" s="22" t="s">
        <v>12</v>
      </c>
      <c r="R130" s="12">
        <v>199</v>
      </c>
      <c r="S130" s="12">
        <v>103</v>
      </c>
      <c r="T130" s="12">
        <v>5</v>
      </c>
      <c r="U130" s="12">
        <v>10801</v>
      </c>
      <c r="V130" s="14">
        <f t="shared" si="1"/>
        <v>103.92785959500947</v>
      </c>
      <c r="W130" s="27">
        <v>1995</v>
      </c>
      <c r="X130" s="12">
        <v>241</v>
      </c>
      <c r="Y130" s="22">
        <v>225</v>
      </c>
      <c r="Z130" s="12">
        <v>7</v>
      </c>
      <c r="AA130" s="12"/>
      <c r="AE130" s="27"/>
      <c r="AF130" s="22"/>
      <c r="AG130" s="12"/>
      <c r="AH130" s="12"/>
      <c r="AI130" s="12"/>
    </row>
    <row r="131" spans="16:35" x14ac:dyDescent="0.25">
      <c r="P131" s="13">
        <v>1989</v>
      </c>
      <c r="Q131" s="22" t="s">
        <v>12</v>
      </c>
      <c r="R131" s="12">
        <v>192</v>
      </c>
      <c r="S131" s="12">
        <v>90</v>
      </c>
      <c r="T131" s="12">
        <v>5</v>
      </c>
      <c r="U131" s="12">
        <v>12092</v>
      </c>
      <c r="V131" s="14">
        <f t="shared" si="1"/>
        <v>109.96363035113019</v>
      </c>
      <c r="W131" s="27">
        <v>1995</v>
      </c>
      <c r="X131" s="12">
        <v>230</v>
      </c>
      <c r="Y131" s="22">
        <v>193</v>
      </c>
      <c r="Z131" s="12">
        <v>7</v>
      </c>
      <c r="AA131" s="12"/>
      <c r="AE131" s="27"/>
      <c r="AF131" s="22"/>
      <c r="AG131" s="12"/>
      <c r="AH131" s="12"/>
      <c r="AI131" s="12"/>
    </row>
    <row r="132" spans="16:35" x14ac:dyDescent="0.25">
      <c r="P132" s="13">
        <v>1989</v>
      </c>
      <c r="Q132" s="22" t="s">
        <v>12</v>
      </c>
      <c r="R132" s="12">
        <v>195</v>
      </c>
      <c r="S132" s="12">
        <v>107</v>
      </c>
      <c r="T132" s="12">
        <v>5</v>
      </c>
      <c r="U132" s="12">
        <v>13431</v>
      </c>
      <c r="V132" s="14">
        <f t="shared" ref="V132:V195" si="2">SQRT(U132)</f>
        <v>115.89219128138012</v>
      </c>
      <c r="W132" s="27">
        <v>1995</v>
      </c>
      <c r="X132" s="12">
        <v>229</v>
      </c>
      <c r="Y132" s="22">
        <v>193</v>
      </c>
      <c r="Z132" s="12">
        <v>7</v>
      </c>
      <c r="AA132" s="12"/>
      <c r="AE132" s="27"/>
      <c r="AF132" s="22"/>
      <c r="AG132" s="12"/>
      <c r="AH132" s="12"/>
      <c r="AI132" s="12"/>
    </row>
    <row r="133" spans="16:35" x14ac:dyDescent="0.25">
      <c r="P133" s="13">
        <v>1989</v>
      </c>
      <c r="Q133" s="22" t="s">
        <v>12</v>
      </c>
      <c r="R133" s="12">
        <v>202</v>
      </c>
      <c r="S133" s="12">
        <v>97</v>
      </c>
      <c r="T133" s="12">
        <v>5</v>
      </c>
      <c r="U133" s="12">
        <v>4224</v>
      </c>
      <c r="V133" s="14">
        <f t="shared" si="2"/>
        <v>64.992307237087687</v>
      </c>
      <c r="W133" s="27">
        <v>1995</v>
      </c>
      <c r="X133" s="12">
        <v>220</v>
      </c>
      <c r="Y133" s="22">
        <v>138</v>
      </c>
      <c r="Z133" s="12">
        <v>7</v>
      </c>
      <c r="AA133" s="12"/>
      <c r="AE133" s="27"/>
      <c r="AF133" s="22"/>
      <c r="AG133" s="12"/>
      <c r="AH133" s="12"/>
      <c r="AI133" s="12"/>
    </row>
    <row r="134" spans="16:35" x14ac:dyDescent="0.25">
      <c r="P134" s="13">
        <v>1989</v>
      </c>
      <c r="Q134" s="22" t="s">
        <v>12</v>
      </c>
      <c r="R134" s="12">
        <v>196</v>
      </c>
      <c r="S134" s="12">
        <v>102</v>
      </c>
      <c r="T134" s="12">
        <v>5</v>
      </c>
      <c r="U134" s="12">
        <v>11532</v>
      </c>
      <c r="V134" s="14">
        <f t="shared" si="2"/>
        <v>107.38715006927039</v>
      </c>
      <c r="W134" s="27">
        <v>1995</v>
      </c>
      <c r="X134" s="12">
        <v>239</v>
      </c>
      <c r="Y134" s="22">
        <v>187</v>
      </c>
      <c r="Z134" s="12">
        <v>7</v>
      </c>
      <c r="AA134" s="12"/>
      <c r="AE134" s="27"/>
      <c r="AF134" s="22"/>
      <c r="AG134" s="12"/>
      <c r="AH134" s="12"/>
      <c r="AI134" s="12"/>
    </row>
    <row r="135" spans="16:35" x14ac:dyDescent="0.25">
      <c r="P135" s="13">
        <v>1989</v>
      </c>
      <c r="Q135" s="22" t="s">
        <v>12</v>
      </c>
      <c r="R135" s="12">
        <v>196</v>
      </c>
      <c r="S135" s="12">
        <v>104</v>
      </c>
      <c r="T135" s="12">
        <v>5</v>
      </c>
      <c r="U135" s="12">
        <v>15131</v>
      </c>
      <c r="V135" s="14">
        <f t="shared" si="2"/>
        <v>123.00812981262661</v>
      </c>
      <c r="W135" s="27">
        <v>1995</v>
      </c>
      <c r="X135" s="12">
        <v>226</v>
      </c>
      <c r="Y135" s="22">
        <v>172</v>
      </c>
      <c r="Z135" s="12">
        <v>7</v>
      </c>
      <c r="AA135" s="12"/>
      <c r="AE135" s="27"/>
      <c r="AF135" s="22"/>
      <c r="AG135" s="12"/>
      <c r="AH135" s="12"/>
      <c r="AI135" s="12"/>
    </row>
    <row r="136" spans="16:35" x14ac:dyDescent="0.25">
      <c r="P136" s="13">
        <v>1989</v>
      </c>
      <c r="Q136" s="22" t="s">
        <v>12</v>
      </c>
      <c r="R136" s="12">
        <v>197</v>
      </c>
      <c r="S136" s="12">
        <v>105</v>
      </c>
      <c r="T136" s="12">
        <v>4</v>
      </c>
      <c r="U136" s="12">
        <v>12841</v>
      </c>
      <c r="V136" s="14">
        <f t="shared" si="2"/>
        <v>113.3181362359971</v>
      </c>
      <c r="W136" s="27">
        <v>1995</v>
      </c>
      <c r="X136" s="12">
        <v>230</v>
      </c>
      <c r="Y136" s="22">
        <v>169</v>
      </c>
      <c r="Z136" s="12">
        <v>7</v>
      </c>
      <c r="AA136" s="12"/>
      <c r="AE136" s="27"/>
      <c r="AF136" s="22"/>
      <c r="AG136" s="12"/>
      <c r="AH136" s="12"/>
      <c r="AI136" s="12"/>
    </row>
    <row r="137" spans="16:35" x14ac:dyDescent="0.25">
      <c r="P137" s="13">
        <v>1989</v>
      </c>
      <c r="Q137" s="22" t="s">
        <v>12</v>
      </c>
      <c r="R137" s="12">
        <v>200</v>
      </c>
      <c r="S137" s="12">
        <v>93</v>
      </c>
      <c r="T137" s="12">
        <v>5</v>
      </c>
      <c r="U137" s="12">
        <v>12242</v>
      </c>
      <c r="V137" s="14">
        <f t="shared" si="2"/>
        <v>110.64357188738983</v>
      </c>
      <c r="W137" s="27">
        <v>1995</v>
      </c>
      <c r="X137" s="12">
        <v>218</v>
      </c>
      <c r="Y137" s="22">
        <v>174</v>
      </c>
      <c r="Z137" s="12">
        <v>7</v>
      </c>
      <c r="AA137" s="12"/>
      <c r="AE137" s="27"/>
      <c r="AF137" s="22"/>
      <c r="AG137" s="12"/>
      <c r="AH137" s="12"/>
      <c r="AI137" s="12"/>
    </row>
    <row r="138" spans="16:35" x14ac:dyDescent="0.25">
      <c r="P138" s="13">
        <v>1989</v>
      </c>
      <c r="Q138" s="22" t="s">
        <v>12</v>
      </c>
      <c r="R138" s="12">
        <v>190</v>
      </c>
      <c r="S138" s="12">
        <v>87</v>
      </c>
      <c r="T138" s="12">
        <v>5</v>
      </c>
      <c r="U138" s="12">
        <v>13967</v>
      </c>
      <c r="V138" s="14">
        <f t="shared" si="2"/>
        <v>118.18206293680949</v>
      </c>
      <c r="W138" s="27">
        <v>1995</v>
      </c>
      <c r="X138" s="12">
        <v>236</v>
      </c>
      <c r="Y138" s="22">
        <v>184</v>
      </c>
      <c r="Z138" s="12">
        <v>8</v>
      </c>
      <c r="AA138" s="12"/>
      <c r="AE138" s="27"/>
      <c r="AF138" s="22"/>
      <c r="AG138" s="12"/>
      <c r="AH138" s="12"/>
      <c r="AI138" s="12"/>
    </row>
    <row r="139" spans="16:35" x14ac:dyDescent="0.25">
      <c r="P139" s="13">
        <v>1989</v>
      </c>
      <c r="Q139" s="22" t="s">
        <v>12</v>
      </c>
      <c r="R139" s="12">
        <v>203</v>
      </c>
      <c r="S139" s="12">
        <v>97</v>
      </c>
      <c r="T139" s="12">
        <v>4</v>
      </c>
      <c r="U139" s="12">
        <v>11642</v>
      </c>
      <c r="V139" s="14">
        <f t="shared" si="2"/>
        <v>107.89810007595129</v>
      </c>
      <c r="W139" s="27">
        <v>1995</v>
      </c>
      <c r="X139" s="12">
        <v>228</v>
      </c>
      <c r="Y139" s="22">
        <v>190</v>
      </c>
      <c r="Z139" s="12">
        <v>8</v>
      </c>
      <c r="AA139" s="12"/>
      <c r="AE139" s="27"/>
      <c r="AF139" s="22"/>
      <c r="AG139" s="12"/>
      <c r="AH139" s="12"/>
      <c r="AI139" s="12"/>
    </row>
    <row r="140" spans="16:35" x14ac:dyDescent="0.25">
      <c r="P140" s="13">
        <v>1989</v>
      </c>
      <c r="Q140" s="22" t="s">
        <v>12</v>
      </c>
      <c r="R140" s="12">
        <v>182</v>
      </c>
      <c r="S140" s="12">
        <v>79</v>
      </c>
      <c r="T140" s="12">
        <v>5</v>
      </c>
      <c r="U140" s="12">
        <v>10884</v>
      </c>
      <c r="V140" s="14">
        <f t="shared" si="2"/>
        <v>104.32641084595981</v>
      </c>
      <c r="W140" s="27">
        <v>1995</v>
      </c>
      <c r="X140" s="12">
        <v>230</v>
      </c>
      <c r="Y140" s="22">
        <v>194</v>
      </c>
      <c r="Z140" s="12">
        <v>8</v>
      </c>
      <c r="AA140" s="12"/>
      <c r="AE140" s="27"/>
      <c r="AF140" s="22"/>
      <c r="AG140" s="12"/>
      <c r="AH140" s="12"/>
      <c r="AI140" s="12"/>
    </row>
    <row r="141" spans="16:35" x14ac:dyDescent="0.25">
      <c r="P141" s="13">
        <v>1989</v>
      </c>
      <c r="Q141" s="22" t="s">
        <v>12</v>
      </c>
      <c r="R141" s="12">
        <v>191</v>
      </c>
      <c r="S141" s="12">
        <v>106</v>
      </c>
      <c r="T141" s="12">
        <v>4</v>
      </c>
      <c r="U141" s="12">
        <v>16278</v>
      </c>
      <c r="V141" s="14">
        <f t="shared" si="2"/>
        <v>127.58526560696576</v>
      </c>
      <c r="W141" s="27">
        <v>1995</v>
      </c>
      <c r="X141" s="12">
        <v>199</v>
      </c>
      <c r="Y141" s="22">
        <v>98</v>
      </c>
      <c r="Z141" s="12" t="s">
        <v>13</v>
      </c>
      <c r="AA141" s="12"/>
      <c r="AE141" s="27"/>
      <c r="AF141" s="22"/>
      <c r="AG141" s="12"/>
      <c r="AH141" s="12"/>
      <c r="AI141" s="12"/>
    </row>
    <row r="142" spans="16:35" x14ac:dyDescent="0.25">
      <c r="P142" s="13">
        <v>1989</v>
      </c>
      <c r="Q142" s="22" t="s">
        <v>12</v>
      </c>
      <c r="R142" s="12">
        <v>198</v>
      </c>
      <c r="S142" s="12">
        <v>112</v>
      </c>
      <c r="T142" s="12">
        <v>5</v>
      </c>
      <c r="U142" s="12">
        <v>17472</v>
      </c>
      <c r="V142" s="14">
        <f t="shared" si="2"/>
        <v>132.18169313486644</v>
      </c>
      <c r="W142" s="27">
        <v>1995</v>
      </c>
      <c r="X142" s="12">
        <v>201</v>
      </c>
      <c r="Y142" s="22">
        <v>101</v>
      </c>
      <c r="Z142" s="12" t="s">
        <v>13</v>
      </c>
      <c r="AA142" s="12"/>
      <c r="AE142" s="27"/>
      <c r="AF142" s="22"/>
      <c r="AG142" s="12"/>
      <c r="AH142" s="12"/>
      <c r="AI142" s="12"/>
    </row>
    <row r="143" spans="16:35" x14ac:dyDescent="0.25">
      <c r="P143" s="13">
        <v>1989</v>
      </c>
      <c r="Q143" s="22" t="s">
        <v>12</v>
      </c>
      <c r="R143" s="12">
        <v>195</v>
      </c>
      <c r="S143" s="12">
        <v>105</v>
      </c>
      <c r="T143" s="12">
        <v>5</v>
      </c>
      <c r="U143" s="12">
        <v>12432</v>
      </c>
      <c r="V143" s="14">
        <f t="shared" si="2"/>
        <v>111.49887891813083</v>
      </c>
      <c r="W143" s="27">
        <v>1995</v>
      </c>
      <c r="X143" s="12">
        <v>192</v>
      </c>
      <c r="Y143" s="22">
        <v>91</v>
      </c>
      <c r="Z143" s="12" t="s">
        <v>13</v>
      </c>
      <c r="AA143" s="12"/>
      <c r="AE143" s="27"/>
      <c r="AF143" s="22"/>
      <c r="AG143" s="12"/>
      <c r="AH143" s="12"/>
      <c r="AI143" s="12"/>
    </row>
    <row r="144" spans="16:35" x14ac:dyDescent="0.25">
      <c r="P144" s="13">
        <v>1989</v>
      </c>
      <c r="Q144" s="22" t="s">
        <v>12</v>
      </c>
      <c r="R144" s="12">
        <v>205</v>
      </c>
      <c r="S144" s="12">
        <v>102</v>
      </c>
      <c r="T144" s="12">
        <v>5</v>
      </c>
      <c r="U144" s="12">
        <v>11002</v>
      </c>
      <c r="V144" s="14">
        <f t="shared" si="2"/>
        <v>104.89041900955492</v>
      </c>
      <c r="W144" s="27">
        <v>1995</v>
      </c>
      <c r="X144" s="12">
        <v>232</v>
      </c>
      <c r="Y144" s="22">
        <v>166</v>
      </c>
      <c r="Z144" s="12" t="s">
        <v>11</v>
      </c>
      <c r="AA144" s="12"/>
      <c r="AE144" s="27"/>
      <c r="AF144" s="22"/>
      <c r="AG144" s="12"/>
      <c r="AH144" s="12"/>
      <c r="AI144" s="12"/>
    </row>
    <row r="145" spans="16:35" x14ac:dyDescent="0.25">
      <c r="P145" s="13">
        <v>1989</v>
      </c>
      <c r="Q145" s="22" t="s">
        <v>12</v>
      </c>
      <c r="R145" s="12">
        <v>204</v>
      </c>
      <c r="S145" s="12">
        <v>128</v>
      </c>
      <c r="T145" s="12">
        <v>5</v>
      </c>
      <c r="U145" s="12">
        <v>13901</v>
      </c>
      <c r="V145" s="14">
        <f t="shared" si="2"/>
        <v>117.90250209389112</v>
      </c>
      <c r="W145" s="27">
        <v>1995</v>
      </c>
      <c r="X145" s="12">
        <v>186</v>
      </c>
      <c r="Y145" s="22">
        <v>77</v>
      </c>
      <c r="Z145" s="12" t="s">
        <v>11</v>
      </c>
      <c r="AA145" s="12"/>
      <c r="AE145" s="27"/>
      <c r="AF145" s="22"/>
      <c r="AG145" s="12"/>
      <c r="AH145" s="12"/>
      <c r="AI145" s="12"/>
    </row>
    <row r="146" spans="16:35" x14ac:dyDescent="0.25">
      <c r="P146" s="13">
        <v>1989</v>
      </c>
      <c r="Q146" s="22" t="s">
        <v>12</v>
      </c>
      <c r="R146" s="12">
        <v>180</v>
      </c>
      <c r="S146" s="12">
        <v>76</v>
      </c>
      <c r="T146" s="12">
        <v>5</v>
      </c>
      <c r="U146" s="12">
        <v>8264</v>
      </c>
      <c r="V146" s="14">
        <f t="shared" si="2"/>
        <v>90.906545418908095</v>
      </c>
      <c r="W146" s="27">
        <v>1995</v>
      </c>
      <c r="X146" s="12">
        <v>235</v>
      </c>
      <c r="Y146" s="22">
        <v>180</v>
      </c>
      <c r="Z146" s="12" t="s">
        <v>11</v>
      </c>
      <c r="AA146" s="12"/>
      <c r="AE146" s="27"/>
      <c r="AF146" s="22"/>
      <c r="AG146" s="12"/>
      <c r="AH146" s="12"/>
      <c r="AI146" s="12"/>
    </row>
    <row r="147" spans="16:35" x14ac:dyDescent="0.25">
      <c r="P147" s="13">
        <v>1989</v>
      </c>
      <c r="Q147" s="22" t="s">
        <v>12</v>
      </c>
      <c r="R147" s="12">
        <v>188</v>
      </c>
      <c r="S147" s="12">
        <v>85</v>
      </c>
      <c r="T147" s="12">
        <v>5</v>
      </c>
      <c r="U147" s="12">
        <v>7383</v>
      </c>
      <c r="V147" s="14">
        <f t="shared" si="2"/>
        <v>85.924385362945713</v>
      </c>
      <c r="W147" s="27">
        <v>1995</v>
      </c>
      <c r="X147" s="12">
        <v>179</v>
      </c>
      <c r="Y147" s="22">
        <v>67</v>
      </c>
      <c r="Z147" s="12" t="s">
        <v>11</v>
      </c>
      <c r="AA147" s="12"/>
      <c r="AE147" s="27"/>
      <c r="AF147" s="22"/>
      <c r="AG147" s="12"/>
      <c r="AH147" s="12"/>
      <c r="AI147" s="12"/>
    </row>
    <row r="148" spans="16:35" x14ac:dyDescent="0.25">
      <c r="P148" s="13">
        <v>1989</v>
      </c>
      <c r="Q148" s="22" t="s">
        <v>12</v>
      </c>
      <c r="R148" s="12">
        <v>206</v>
      </c>
      <c r="S148" s="12">
        <v>99</v>
      </c>
      <c r="T148" s="12">
        <v>5</v>
      </c>
      <c r="U148" s="12">
        <v>6468</v>
      </c>
      <c r="V148" s="14">
        <f t="shared" si="2"/>
        <v>80.423877051532401</v>
      </c>
      <c r="W148" s="27">
        <v>1995</v>
      </c>
      <c r="X148" s="12">
        <v>207</v>
      </c>
      <c r="Y148" s="22">
        <v>125</v>
      </c>
      <c r="Z148" s="12" t="s">
        <v>11</v>
      </c>
      <c r="AA148" s="12"/>
      <c r="AE148" s="27"/>
      <c r="AF148" s="22"/>
      <c r="AG148" s="12"/>
      <c r="AH148" s="12"/>
      <c r="AI148" s="12"/>
    </row>
    <row r="149" spans="16:35" x14ac:dyDescent="0.25">
      <c r="P149" s="13">
        <v>1989</v>
      </c>
      <c r="Q149" s="22" t="s">
        <v>12</v>
      </c>
      <c r="R149" s="12">
        <v>208</v>
      </c>
      <c r="S149" s="12">
        <v>112</v>
      </c>
      <c r="T149" s="12">
        <v>5</v>
      </c>
      <c r="U149" s="12">
        <v>13196</v>
      </c>
      <c r="V149" s="14">
        <f t="shared" si="2"/>
        <v>114.87384384619503</v>
      </c>
      <c r="W149" s="27">
        <v>1995</v>
      </c>
      <c r="X149" s="12">
        <v>215</v>
      </c>
      <c r="Y149" s="22">
        <v>148</v>
      </c>
      <c r="Z149" s="12" t="s">
        <v>11</v>
      </c>
      <c r="AA149" s="12"/>
      <c r="AE149" s="27"/>
      <c r="AF149" s="22"/>
      <c r="AG149" s="12"/>
      <c r="AH149" s="12"/>
      <c r="AI149" s="12"/>
    </row>
    <row r="150" spans="16:35" x14ac:dyDescent="0.25">
      <c r="P150" s="13">
        <v>1989</v>
      </c>
      <c r="Q150" s="22" t="s">
        <v>12</v>
      </c>
      <c r="R150" s="12">
        <v>186</v>
      </c>
      <c r="S150" s="12">
        <v>81</v>
      </c>
      <c r="T150" s="12">
        <v>5</v>
      </c>
      <c r="U150" s="12">
        <v>7340</v>
      </c>
      <c r="V150" s="14">
        <f t="shared" si="2"/>
        <v>85.673799962415586</v>
      </c>
      <c r="W150" s="27">
        <v>1995</v>
      </c>
      <c r="X150" s="12">
        <v>196</v>
      </c>
      <c r="Y150" s="22">
        <v>93</v>
      </c>
      <c r="Z150" s="12" t="s">
        <v>11</v>
      </c>
      <c r="AA150" s="12"/>
      <c r="AE150" s="27"/>
      <c r="AF150" s="22"/>
      <c r="AG150" s="12"/>
      <c r="AH150" s="12"/>
      <c r="AI150" s="12"/>
    </row>
    <row r="151" spans="16:35" x14ac:dyDescent="0.25">
      <c r="P151" s="13">
        <v>1989</v>
      </c>
      <c r="Q151" s="22" t="s">
        <v>12</v>
      </c>
      <c r="R151" s="12">
        <v>197</v>
      </c>
      <c r="S151" s="12">
        <v>94</v>
      </c>
      <c r="T151" s="12">
        <v>5</v>
      </c>
      <c r="U151" s="12">
        <v>5095</v>
      </c>
      <c r="V151" s="14">
        <f t="shared" si="2"/>
        <v>71.379268698971686</v>
      </c>
      <c r="W151" s="27">
        <v>1995</v>
      </c>
      <c r="X151" s="12">
        <v>200</v>
      </c>
      <c r="Y151" s="22">
        <v>79</v>
      </c>
      <c r="Z151" s="12" t="s">
        <v>11</v>
      </c>
      <c r="AA151" s="12"/>
      <c r="AE151" s="27"/>
      <c r="AF151" s="22"/>
      <c r="AG151" s="12"/>
      <c r="AH151" s="12"/>
      <c r="AI151" s="12"/>
    </row>
    <row r="152" spans="16:35" x14ac:dyDescent="0.25">
      <c r="P152" s="13">
        <v>1989</v>
      </c>
      <c r="Q152" s="22" t="s">
        <v>12</v>
      </c>
      <c r="R152" s="12">
        <v>197</v>
      </c>
      <c r="S152" s="12">
        <v>95</v>
      </c>
      <c r="T152" s="12">
        <v>5</v>
      </c>
      <c r="U152" s="12">
        <v>5494</v>
      </c>
      <c r="V152" s="14">
        <f t="shared" si="2"/>
        <v>74.121521840825693</v>
      </c>
      <c r="W152" s="27">
        <v>1995</v>
      </c>
      <c r="X152" s="12">
        <v>229</v>
      </c>
      <c r="Y152" s="22">
        <v>148</v>
      </c>
      <c r="Z152" s="12" t="s">
        <v>11</v>
      </c>
      <c r="AA152" s="12"/>
      <c r="AE152" s="27"/>
      <c r="AF152" s="22"/>
      <c r="AG152" s="12"/>
      <c r="AH152" s="12"/>
      <c r="AI152" s="12"/>
    </row>
    <row r="153" spans="16:35" x14ac:dyDescent="0.25">
      <c r="P153" s="13">
        <v>1989</v>
      </c>
      <c r="Q153" s="22" t="s">
        <v>12</v>
      </c>
      <c r="R153" s="12">
        <v>200</v>
      </c>
      <c r="S153" s="12">
        <v>111</v>
      </c>
      <c r="T153" s="12">
        <v>5</v>
      </c>
      <c r="U153" s="12">
        <v>18979</v>
      </c>
      <c r="V153" s="14">
        <f t="shared" si="2"/>
        <v>137.76429145464365</v>
      </c>
      <c r="W153" s="27">
        <v>1995</v>
      </c>
      <c r="X153" s="12">
        <v>198</v>
      </c>
      <c r="Y153" s="22">
        <v>115</v>
      </c>
      <c r="Z153" s="12" t="s">
        <v>11</v>
      </c>
      <c r="AA153" s="12"/>
      <c r="AE153" s="27"/>
      <c r="AF153" s="22"/>
      <c r="AG153" s="12"/>
      <c r="AH153" s="12"/>
      <c r="AI153" s="12"/>
    </row>
    <row r="154" spans="16:35" x14ac:dyDescent="0.25">
      <c r="P154" s="13">
        <v>1989</v>
      </c>
      <c r="Q154" s="22" t="s">
        <v>12</v>
      </c>
      <c r="R154" s="12">
        <v>185</v>
      </c>
      <c r="S154" s="12">
        <v>74</v>
      </c>
      <c r="T154" s="12">
        <v>4</v>
      </c>
      <c r="U154" s="12">
        <v>7090</v>
      </c>
      <c r="V154" s="14">
        <f t="shared" si="2"/>
        <v>84.202137740083529</v>
      </c>
      <c r="W154" s="27">
        <v>1995</v>
      </c>
      <c r="X154" s="12">
        <v>224</v>
      </c>
      <c r="Y154" s="22">
        <v>149</v>
      </c>
      <c r="Z154" s="12" t="s">
        <v>11</v>
      </c>
      <c r="AA154" s="12"/>
      <c r="AE154" s="27"/>
      <c r="AF154" s="22"/>
      <c r="AG154" s="12"/>
      <c r="AH154" s="12"/>
      <c r="AI154" s="12"/>
    </row>
    <row r="155" spans="16:35" x14ac:dyDescent="0.25">
      <c r="P155" s="13">
        <v>1989</v>
      </c>
      <c r="Q155" s="22" t="s">
        <v>12</v>
      </c>
      <c r="R155" s="12">
        <v>187</v>
      </c>
      <c r="S155" s="12">
        <v>85</v>
      </c>
      <c r="T155" s="12">
        <v>4</v>
      </c>
      <c r="U155" s="12">
        <v>8219</v>
      </c>
      <c r="V155" s="14">
        <f t="shared" si="2"/>
        <v>90.658700630441416</v>
      </c>
      <c r="W155" s="27">
        <v>1995</v>
      </c>
      <c r="X155" s="12">
        <v>202</v>
      </c>
      <c r="Y155" s="22">
        <v>115</v>
      </c>
      <c r="Z155" s="12" t="s">
        <v>11</v>
      </c>
      <c r="AA155" s="12"/>
      <c r="AE155" s="27"/>
      <c r="AF155" s="22"/>
      <c r="AG155" s="12"/>
      <c r="AH155" s="12"/>
      <c r="AI155" s="12"/>
    </row>
    <row r="156" spans="16:35" x14ac:dyDescent="0.25">
      <c r="P156" s="13">
        <v>1989</v>
      </c>
      <c r="Q156" s="22" t="s">
        <v>12</v>
      </c>
      <c r="R156" s="12">
        <v>198</v>
      </c>
      <c r="S156" s="12">
        <v>87</v>
      </c>
      <c r="T156" s="12">
        <v>5</v>
      </c>
      <c r="U156" s="12">
        <v>6230</v>
      </c>
      <c r="V156" s="14">
        <f t="shared" si="2"/>
        <v>78.930349042684469</v>
      </c>
      <c r="W156" s="26"/>
      <c r="AE156" s="26"/>
    </row>
    <row r="157" spans="16:35" x14ac:dyDescent="0.25">
      <c r="P157" s="13">
        <v>1989</v>
      </c>
      <c r="Q157" s="22" t="s">
        <v>12</v>
      </c>
      <c r="R157" s="12">
        <v>206</v>
      </c>
      <c r="S157" s="12">
        <v>112</v>
      </c>
      <c r="T157" s="12">
        <v>5</v>
      </c>
      <c r="U157" s="12">
        <v>10098</v>
      </c>
      <c r="V157" s="14">
        <f t="shared" si="2"/>
        <v>100.48880534666536</v>
      </c>
      <c r="W157" s="26"/>
      <c r="AE157" s="26"/>
    </row>
    <row r="158" spans="16:35" x14ac:dyDescent="0.25">
      <c r="P158" s="13">
        <v>1989</v>
      </c>
      <c r="Q158" s="22" t="s">
        <v>12</v>
      </c>
      <c r="R158" s="12">
        <v>204</v>
      </c>
      <c r="S158" s="12">
        <v>96</v>
      </c>
      <c r="T158" s="12">
        <v>5</v>
      </c>
      <c r="U158" s="12">
        <v>6428</v>
      </c>
      <c r="V158" s="14">
        <f t="shared" si="2"/>
        <v>80.174809011309776</v>
      </c>
      <c r="W158" s="26"/>
      <c r="AE158" s="26"/>
    </row>
    <row r="159" spans="16:35" x14ac:dyDescent="0.25">
      <c r="P159" s="13">
        <v>1989</v>
      </c>
      <c r="Q159" s="22" t="s">
        <v>12</v>
      </c>
      <c r="R159" s="12">
        <v>206</v>
      </c>
      <c r="S159" s="12">
        <v>113</v>
      </c>
      <c r="T159" s="12">
        <v>5</v>
      </c>
      <c r="U159" s="12">
        <v>14651</v>
      </c>
      <c r="V159" s="14">
        <f t="shared" si="2"/>
        <v>121.04131526053408</v>
      </c>
      <c r="W159" s="26"/>
      <c r="AE159" s="26"/>
    </row>
    <row r="160" spans="16:35" x14ac:dyDescent="0.25">
      <c r="P160" s="13">
        <v>1989</v>
      </c>
      <c r="Q160" s="22" t="s">
        <v>12</v>
      </c>
      <c r="R160" s="12">
        <v>203</v>
      </c>
      <c r="S160" s="12">
        <v>101</v>
      </c>
      <c r="T160" s="12">
        <v>5</v>
      </c>
      <c r="U160" s="12">
        <v>11938</v>
      </c>
      <c r="V160" s="14">
        <f t="shared" si="2"/>
        <v>109.26115503691145</v>
      </c>
      <c r="W160" s="26"/>
      <c r="AE160" s="26"/>
    </row>
    <row r="161" spans="16:31" x14ac:dyDescent="0.25">
      <c r="P161" s="13">
        <v>1989</v>
      </c>
      <c r="Q161" s="22" t="s">
        <v>12</v>
      </c>
      <c r="R161" s="12">
        <v>205</v>
      </c>
      <c r="S161" s="12">
        <v>120</v>
      </c>
      <c r="T161" s="12">
        <v>5</v>
      </c>
      <c r="U161" s="12">
        <v>13644</v>
      </c>
      <c r="V161" s="14">
        <f t="shared" si="2"/>
        <v>116.8075340035907</v>
      </c>
      <c r="W161" s="26"/>
      <c r="AE161" s="26"/>
    </row>
    <row r="162" spans="16:31" x14ac:dyDescent="0.25">
      <c r="P162" s="13">
        <v>1989</v>
      </c>
      <c r="Q162" s="22" t="s">
        <v>12</v>
      </c>
      <c r="R162" s="12">
        <v>197</v>
      </c>
      <c r="S162" s="12">
        <v>91</v>
      </c>
      <c r="T162" s="12">
        <v>5</v>
      </c>
      <c r="U162" s="12">
        <v>6611</v>
      </c>
      <c r="V162" s="14">
        <f t="shared" si="2"/>
        <v>81.308056181414145</v>
      </c>
      <c r="W162" s="26"/>
      <c r="AE162" s="26"/>
    </row>
    <row r="163" spans="16:31" x14ac:dyDescent="0.25">
      <c r="P163" s="13">
        <v>1989</v>
      </c>
      <c r="Q163" s="22" t="s">
        <v>12</v>
      </c>
      <c r="R163" s="12">
        <v>200</v>
      </c>
      <c r="S163" s="12">
        <v>109</v>
      </c>
      <c r="T163" s="12">
        <v>5</v>
      </c>
      <c r="U163" s="12">
        <v>17167</v>
      </c>
      <c r="V163" s="14">
        <f t="shared" si="2"/>
        <v>131.0228987620103</v>
      </c>
      <c r="W163" s="26"/>
      <c r="AE163" s="26"/>
    </row>
    <row r="164" spans="16:31" x14ac:dyDescent="0.25">
      <c r="P164" s="13">
        <v>1989</v>
      </c>
      <c r="Q164" s="22" t="s">
        <v>12</v>
      </c>
      <c r="R164" s="12">
        <v>211</v>
      </c>
      <c r="S164" s="12">
        <v>125</v>
      </c>
      <c r="T164" s="12">
        <v>5</v>
      </c>
      <c r="U164" s="12">
        <v>17941</v>
      </c>
      <c r="V164" s="14">
        <f t="shared" si="2"/>
        <v>133.94401815684043</v>
      </c>
      <c r="W164" s="26"/>
      <c r="AE164" s="26"/>
    </row>
    <row r="165" spans="16:31" x14ac:dyDescent="0.25">
      <c r="P165" s="13">
        <v>1989</v>
      </c>
      <c r="Q165" s="22" t="s">
        <v>12</v>
      </c>
      <c r="R165" s="12">
        <v>221</v>
      </c>
      <c r="S165" s="12">
        <v>133</v>
      </c>
      <c r="T165" s="12">
        <v>6</v>
      </c>
      <c r="U165" s="12">
        <v>18727</v>
      </c>
      <c r="V165" s="14">
        <f t="shared" si="2"/>
        <v>136.84662947986698</v>
      </c>
      <c r="W165" s="26"/>
      <c r="AE165" s="26"/>
    </row>
    <row r="166" spans="16:31" x14ac:dyDescent="0.25">
      <c r="P166" s="13">
        <v>1989</v>
      </c>
      <c r="Q166" s="22" t="s">
        <v>12</v>
      </c>
      <c r="R166" s="12">
        <v>205</v>
      </c>
      <c r="S166" s="12">
        <v>109</v>
      </c>
      <c r="T166" s="12">
        <v>5</v>
      </c>
      <c r="U166" s="12">
        <v>9122</v>
      </c>
      <c r="V166" s="14">
        <f t="shared" si="2"/>
        <v>95.509161864189764</v>
      </c>
      <c r="W166" s="26"/>
      <c r="AE166" s="26"/>
    </row>
    <row r="167" spans="16:31" x14ac:dyDescent="0.25">
      <c r="P167" s="13">
        <v>1989</v>
      </c>
      <c r="Q167" s="22" t="s">
        <v>12</v>
      </c>
      <c r="R167" s="12">
        <v>207</v>
      </c>
      <c r="S167" s="12">
        <v>114</v>
      </c>
      <c r="T167" s="12">
        <v>5</v>
      </c>
      <c r="U167" s="12">
        <v>17912</v>
      </c>
      <c r="V167" s="14">
        <f t="shared" si="2"/>
        <v>133.83572019457287</v>
      </c>
      <c r="W167" s="26"/>
      <c r="AE167" s="26"/>
    </row>
    <row r="168" spans="16:31" x14ac:dyDescent="0.25">
      <c r="P168" s="13">
        <v>1989</v>
      </c>
      <c r="Q168" s="22" t="s">
        <v>12</v>
      </c>
      <c r="R168" s="12">
        <v>225</v>
      </c>
      <c r="S168" s="12">
        <v>149</v>
      </c>
      <c r="T168" s="12">
        <v>5</v>
      </c>
      <c r="U168" s="12">
        <v>11603</v>
      </c>
      <c r="V168" s="14">
        <f t="shared" si="2"/>
        <v>107.71722239270747</v>
      </c>
      <c r="W168" s="26"/>
      <c r="AE168" s="26"/>
    </row>
    <row r="169" spans="16:31" x14ac:dyDescent="0.25">
      <c r="P169" s="13">
        <v>1989</v>
      </c>
      <c r="Q169" s="22" t="s">
        <v>12</v>
      </c>
      <c r="R169" s="12">
        <v>200</v>
      </c>
      <c r="S169" s="12">
        <v>79</v>
      </c>
      <c r="T169" s="12">
        <v>5</v>
      </c>
      <c r="U169" s="12">
        <v>11967</v>
      </c>
      <c r="V169" s="14">
        <f t="shared" si="2"/>
        <v>109.3937841012916</v>
      </c>
      <c r="W169" s="26"/>
      <c r="AE169" s="26"/>
    </row>
    <row r="170" spans="16:31" x14ac:dyDescent="0.25">
      <c r="P170" s="13">
        <v>1989</v>
      </c>
      <c r="Q170" s="22" t="s">
        <v>12</v>
      </c>
      <c r="R170" s="12">
        <v>207</v>
      </c>
      <c r="S170" s="12">
        <v>105</v>
      </c>
      <c r="T170" s="12">
        <v>5</v>
      </c>
      <c r="U170" s="12">
        <v>3545</v>
      </c>
      <c r="V170" s="14">
        <f t="shared" si="2"/>
        <v>59.539902586416787</v>
      </c>
      <c r="W170" s="26"/>
      <c r="AE170" s="26"/>
    </row>
    <row r="171" spans="16:31" x14ac:dyDescent="0.25">
      <c r="P171" s="13">
        <v>1989</v>
      </c>
      <c r="Q171" s="22" t="s">
        <v>12</v>
      </c>
      <c r="R171" s="12">
        <v>202</v>
      </c>
      <c r="S171" s="12">
        <v>124</v>
      </c>
      <c r="T171" s="12">
        <v>5</v>
      </c>
      <c r="U171" s="12">
        <v>12328</v>
      </c>
      <c r="V171" s="14">
        <f t="shared" si="2"/>
        <v>111.03152705425607</v>
      </c>
      <c r="W171" s="26"/>
      <c r="AE171" s="26"/>
    </row>
    <row r="172" spans="16:31" x14ac:dyDescent="0.25">
      <c r="P172" s="13">
        <v>1989</v>
      </c>
      <c r="Q172" s="22" t="s">
        <v>12</v>
      </c>
      <c r="R172" s="12">
        <v>179</v>
      </c>
      <c r="S172" s="12">
        <v>69</v>
      </c>
      <c r="T172" s="12">
        <v>4</v>
      </c>
      <c r="U172" s="12">
        <v>7871</v>
      </c>
      <c r="V172" s="14">
        <f t="shared" si="2"/>
        <v>88.718656437076419</v>
      </c>
      <c r="W172" s="26"/>
      <c r="AE172" s="26"/>
    </row>
    <row r="173" spans="16:31" x14ac:dyDescent="0.25">
      <c r="P173" s="13">
        <v>1989</v>
      </c>
      <c r="Q173" s="22" t="s">
        <v>12</v>
      </c>
      <c r="R173" s="12">
        <v>210</v>
      </c>
      <c r="S173" s="12">
        <v>105</v>
      </c>
      <c r="T173" s="12">
        <v>5</v>
      </c>
      <c r="U173" s="12">
        <v>13469</v>
      </c>
      <c r="V173" s="14">
        <f t="shared" si="2"/>
        <v>116.05602095539895</v>
      </c>
      <c r="W173" s="26"/>
      <c r="AE173" s="26"/>
    </row>
    <row r="174" spans="16:31" x14ac:dyDescent="0.25">
      <c r="P174" s="13">
        <v>1989</v>
      </c>
      <c r="Q174" s="22" t="s">
        <v>12</v>
      </c>
      <c r="R174" s="12">
        <v>202</v>
      </c>
      <c r="S174" s="12">
        <v>113</v>
      </c>
      <c r="T174" s="12">
        <v>5</v>
      </c>
      <c r="U174" s="12">
        <v>15867</v>
      </c>
      <c r="V174" s="14">
        <f t="shared" si="2"/>
        <v>125.9642806513021</v>
      </c>
      <c r="W174" s="26"/>
      <c r="AE174" s="26"/>
    </row>
    <row r="175" spans="16:31" x14ac:dyDescent="0.25">
      <c r="P175" s="13">
        <v>1989</v>
      </c>
      <c r="Q175" s="22" t="s">
        <v>12</v>
      </c>
      <c r="R175" s="12">
        <v>206</v>
      </c>
      <c r="S175" s="12">
        <v>107</v>
      </c>
      <c r="T175" s="12">
        <v>5</v>
      </c>
      <c r="U175" s="12">
        <v>12655</v>
      </c>
      <c r="V175" s="14">
        <f t="shared" si="2"/>
        <v>112.49444430726346</v>
      </c>
      <c r="W175" s="26"/>
      <c r="AE175" s="26"/>
    </row>
    <row r="176" spans="16:31" x14ac:dyDescent="0.25">
      <c r="P176" s="13">
        <v>1989</v>
      </c>
      <c r="Q176" s="22" t="s">
        <v>12</v>
      </c>
      <c r="R176" s="12">
        <v>215</v>
      </c>
      <c r="S176" s="12">
        <v>149</v>
      </c>
      <c r="T176" s="12">
        <v>4</v>
      </c>
      <c r="U176" s="12">
        <v>21576</v>
      </c>
      <c r="V176" s="14">
        <f t="shared" si="2"/>
        <v>146.88771221582832</v>
      </c>
      <c r="W176" s="26"/>
      <c r="AE176" s="26"/>
    </row>
    <row r="177" spans="16:31" x14ac:dyDescent="0.25">
      <c r="P177" s="13">
        <v>1989</v>
      </c>
      <c r="Q177" s="22" t="s">
        <v>12</v>
      </c>
      <c r="R177" s="12">
        <v>178</v>
      </c>
      <c r="S177" s="12">
        <v>72</v>
      </c>
      <c r="T177" s="12">
        <v>3</v>
      </c>
      <c r="U177" s="12">
        <v>11464</v>
      </c>
      <c r="V177" s="14">
        <f t="shared" si="2"/>
        <v>107.07007051459338</v>
      </c>
      <c r="W177" s="26"/>
      <c r="AE177" s="26"/>
    </row>
    <row r="178" spans="16:31" x14ac:dyDescent="0.25">
      <c r="P178" s="13">
        <v>1989</v>
      </c>
      <c r="Q178" s="22" t="s">
        <v>12</v>
      </c>
      <c r="R178" s="12">
        <v>210</v>
      </c>
      <c r="S178" s="12">
        <v>109</v>
      </c>
      <c r="T178" s="12">
        <v>5</v>
      </c>
      <c r="U178" s="12">
        <v>11680</v>
      </c>
      <c r="V178" s="14">
        <f t="shared" si="2"/>
        <v>108.07404868885037</v>
      </c>
      <c r="W178" s="26"/>
      <c r="AE178" s="26"/>
    </row>
    <row r="179" spans="16:31" x14ac:dyDescent="0.25">
      <c r="P179" s="13">
        <v>1989</v>
      </c>
      <c r="Q179" s="22" t="s">
        <v>12</v>
      </c>
      <c r="R179" s="12">
        <v>193</v>
      </c>
      <c r="S179" s="12">
        <v>88</v>
      </c>
      <c r="T179" s="12">
        <v>5</v>
      </c>
      <c r="U179" s="12">
        <v>13382</v>
      </c>
      <c r="V179" s="14">
        <f t="shared" si="2"/>
        <v>115.68059474259285</v>
      </c>
      <c r="W179" s="26"/>
      <c r="AE179" s="26"/>
    </row>
    <row r="180" spans="16:31" x14ac:dyDescent="0.25">
      <c r="P180" s="13">
        <v>1989</v>
      </c>
      <c r="Q180" s="22" t="s">
        <v>12</v>
      </c>
      <c r="R180" s="12">
        <v>210</v>
      </c>
      <c r="S180" s="12">
        <v>123</v>
      </c>
      <c r="T180" s="12">
        <v>5</v>
      </c>
      <c r="U180" s="12">
        <v>20694</v>
      </c>
      <c r="V180" s="14">
        <f t="shared" si="2"/>
        <v>143.85409274678284</v>
      </c>
      <c r="W180" s="26"/>
      <c r="AE180" s="26"/>
    </row>
    <row r="181" spans="16:31" x14ac:dyDescent="0.25">
      <c r="P181" s="13">
        <v>1989</v>
      </c>
      <c r="Q181" s="22" t="s">
        <v>12</v>
      </c>
      <c r="R181" s="12">
        <v>202</v>
      </c>
      <c r="S181" s="12">
        <v>123</v>
      </c>
      <c r="T181" s="12">
        <v>5</v>
      </c>
      <c r="U181" s="12">
        <v>19399</v>
      </c>
      <c r="V181" s="14">
        <f t="shared" si="2"/>
        <v>139.28029293478673</v>
      </c>
      <c r="W181" s="26"/>
      <c r="AE181" s="26"/>
    </row>
    <row r="182" spans="16:31" x14ac:dyDescent="0.25">
      <c r="P182" s="13">
        <v>1989</v>
      </c>
      <c r="Q182" s="22" t="s">
        <v>12</v>
      </c>
      <c r="R182" s="12">
        <v>190</v>
      </c>
      <c r="S182" s="12">
        <v>99</v>
      </c>
      <c r="T182" s="12">
        <v>5</v>
      </c>
      <c r="U182" s="12">
        <v>12741</v>
      </c>
      <c r="V182" s="14">
        <f t="shared" si="2"/>
        <v>112.87603820120549</v>
      </c>
      <c r="W182" s="26"/>
      <c r="AE182" s="26"/>
    </row>
    <row r="183" spans="16:31" x14ac:dyDescent="0.25">
      <c r="P183" s="13">
        <v>1989</v>
      </c>
      <c r="Q183" s="22" t="s">
        <v>12</v>
      </c>
      <c r="R183" s="12">
        <v>190</v>
      </c>
      <c r="S183" s="12">
        <v>82</v>
      </c>
      <c r="T183" s="12">
        <v>4</v>
      </c>
      <c r="U183" s="12">
        <v>10304</v>
      </c>
      <c r="V183" s="14">
        <f t="shared" si="2"/>
        <v>101.50862032359616</v>
      </c>
      <c r="W183" s="26"/>
      <c r="AE183" s="26"/>
    </row>
    <row r="184" spans="16:31" x14ac:dyDescent="0.25">
      <c r="P184" s="13">
        <v>1989</v>
      </c>
      <c r="Q184" s="22" t="s">
        <v>12</v>
      </c>
      <c r="R184" s="12">
        <v>194</v>
      </c>
      <c r="S184" s="12">
        <v>102</v>
      </c>
      <c r="T184" s="12">
        <v>5</v>
      </c>
      <c r="U184" s="12">
        <v>11553</v>
      </c>
      <c r="V184" s="14">
        <f t="shared" si="2"/>
        <v>107.48488265798126</v>
      </c>
      <c r="W184" s="26"/>
      <c r="AE184" s="26"/>
    </row>
    <row r="185" spans="16:31" x14ac:dyDescent="0.25">
      <c r="P185" s="13">
        <v>1989</v>
      </c>
      <c r="Q185" s="22" t="s">
        <v>12</v>
      </c>
      <c r="R185" s="12">
        <v>201</v>
      </c>
      <c r="S185" s="12">
        <v>93</v>
      </c>
      <c r="T185" s="12">
        <v>5</v>
      </c>
      <c r="U185" s="12">
        <v>12365</v>
      </c>
      <c r="V185" s="14">
        <f t="shared" si="2"/>
        <v>111.19802156513397</v>
      </c>
      <c r="W185" s="26"/>
      <c r="AE185" s="26"/>
    </row>
    <row r="186" spans="16:31" x14ac:dyDescent="0.25">
      <c r="P186" s="13">
        <v>1989</v>
      </c>
      <c r="Q186" s="22" t="s">
        <v>12</v>
      </c>
      <c r="R186" s="12">
        <v>229</v>
      </c>
      <c r="S186" s="12">
        <v>155</v>
      </c>
      <c r="T186" s="12">
        <v>7</v>
      </c>
      <c r="U186" s="12">
        <v>28480</v>
      </c>
      <c r="V186" s="14">
        <f t="shared" si="2"/>
        <v>168.7601848778319</v>
      </c>
      <c r="W186" s="26"/>
      <c r="AE186" s="26"/>
    </row>
    <row r="187" spans="16:31" x14ac:dyDescent="0.25">
      <c r="P187" s="13">
        <v>1989</v>
      </c>
      <c r="Q187" s="22" t="s">
        <v>12</v>
      </c>
      <c r="R187" s="12">
        <v>191</v>
      </c>
      <c r="S187" s="12">
        <v>90</v>
      </c>
      <c r="T187" s="12">
        <v>5</v>
      </c>
      <c r="U187" s="12">
        <v>9697</v>
      </c>
      <c r="V187" s="14">
        <f t="shared" si="2"/>
        <v>98.473346647709704</v>
      </c>
      <c r="W187" s="26"/>
      <c r="AE187" s="26"/>
    </row>
    <row r="188" spans="16:31" x14ac:dyDescent="0.25">
      <c r="P188" s="13">
        <v>1989</v>
      </c>
      <c r="Q188" s="22" t="s">
        <v>12</v>
      </c>
      <c r="R188" s="12">
        <v>194</v>
      </c>
      <c r="S188" s="12">
        <v>90</v>
      </c>
      <c r="T188" s="12">
        <v>5</v>
      </c>
      <c r="U188" s="12">
        <v>11172</v>
      </c>
      <c r="V188" s="14">
        <f t="shared" si="2"/>
        <v>105.69768209379049</v>
      </c>
      <c r="W188" s="26"/>
      <c r="AE188" s="26"/>
    </row>
    <row r="189" spans="16:31" x14ac:dyDescent="0.25">
      <c r="P189" s="13">
        <v>1989</v>
      </c>
      <c r="Q189" s="22" t="s">
        <v>12</v>
      </c>
      <c r="R189" s="12">
        <v>211</v>
      </c>
      <c r="S189" s="12">
        <v>131</v>
      </c>
      <c r="T189" s="12">
        <v>5</v>
      </c>
      <c r="U189" s="12">
        <v>18633</v>
      </c>
      <c r="V189" s="14">
        <f t="shared" si="2"/>
        <v>136.50274722510167</v>
      </c>
      <c r="W189" s="26"/>
      <c r="AE189" s="26"/>
    </row>
    <row r="190" spans="16:31" x14ac:dyDescent="0.25">
      <c r="P190" s="13">
        <v>1989</v>
      </c>
      <c r="Q190" s="22" t="s">
        <v>12</v>
      </c>
      <c r="R190" s="12">
        <v>191</v>
      </c>
      <c r="S190" s="12">
        <v>84</v>
      </c>
      <c r="T190" s="12">
        <v>5</v>
      </c>
      <c r="U190" s="12">
        <v>9495</v>
      </c>
      <c r="V190" s="14">
        <f t="shared" si="2"/>
        <v>97.442290613470291</v>
      </c>
      <c r="W190" s="26"/>
      <c r="AE190" s="26"/>
    </row>
    <row r="191" spans="16:31" x14ac:dyDescent="0.25">
      <c r="P191" s="13">
        <v>1989</v>
      </c>
      <c r="Q191" s="22" t="s">
        <v>12</v>
      </c>
      <c r="R191" s="12">
        <v>180</v>
      </c>
      <c r="S191" s="12">
        <v>73</v>
      </c>
      <c r="T191" s="12">
        <v>5</v>
      </c>
      <c r="U191" s="12">
        <v>11055</v>
      </c>
      <c r="V191" s="14">
        <f t="shared" si="2"/>
        <v>105.14276009312292</v>
      </c>
      <c r="W191" s="26"/>
      <c r="AE191" s="26"/>
    </row>
    <row r="192" spans="16:31" x14ac:dyDescent="0.25">
      <c r="P192" s="13">
        <v>1989</v>
      </c>
      <c r="Q192" s="22" t="s">
        <v>12</v>
      </c>
      <c r="R192" s="12">
        <v>192</v>
      </c>
      <c r="S192" s="12">
        <v>88</v>
      </c>
      <c r="T192" s="12">
        <v>5</v>
      </c>
      <c r="U192" s="12">
        <v>8534</v>
      </c>
      <c r="V192" s="14">
        <f t="shared" si="2"/>
        <v>92.379651439047976</v>
      </c>
      <c r="W192" s="26"/>
      <c r="AE192" s="26"/>
    </row>
    <row r="193" spans="16:31" x14ac:dyDescent="0.25">
      <c r="P193" s="13">
        <v>1989</v>
      </c>
      <c r="Q193" s="22" t="s">
        <v>12</v>
      </c>
      <c r="R193" s="12">
        <v>176</v>
      </c>
      <c r="S193" s="12">
        <v>72</v>
      </c>
      <c r="T193" s="12">
        <v>4</v>
      </c>
      <c r="U193" s="12">
        <v>8065</v>
      </c>
      <c r="V193" s="14">
        <f t="shared" si="2"/>
        <v>89.805345052507874</v>
      </c>
      <c r="W193" s="26"/>
      <c r="AE193" s="26"/>
    </row>
    <row r="194" spans="16:31" x14ac:dyDescent="0.25">
      <c r="P194" s="13">
        <v>1989</v>
      </c>
      <c r="Q194" s="22" t="s">
        <v>12</v>
      </c>
      <c r="R194" s="12">
        <v>183</v>
      </c>
      <c r="S194" s="12">
        <v>80</v>
      </c>
      <c r="T194" s="12">
        <v>4</v>
      </c>
      <c r="U194" s="12">
        <v>9566</v>
      </c>
      <c r="V194" s="14">
        <f t="shared" si="2"/>
        <v>97.805930290550378</v>
      </c>
      <c r="W194" s="26"/>
      <c r="AE194" s="26"/>
    </row>
    <row r="195" spans="16:31" x14ac:dyDescent="0.25">
      <c r="P195" s="13">
        <v>1989</v>
      </c>
      <c r="Q195" s="22" t="s">
        <v>12</v>
      </c>
      <c r="R195" s="12">
        <v>194</v>
      </c>
      <c r="S195" s="12">
        <v>95</v>
      </c>
      <c r="T195" s="12">
        <v>5</v>
      </c>
      <c r="U195" s="12">
        <v>12089</v>
      </c>
      <c r="V195" s="14">
        <f t="shared" si="2"/>
        <v>109.94998863119541</v>
      </c>
      <c r="W195" s="26"/>
      <c r="AE195" s="26"/>
    </row>
    <row r="196" spans="16:31" x14ac:dyDescent="0.25">
      <c r="P196" s="13">
        <v>1989</v>
      </c>
      <c r="Q196" s="22" t="s">
        <v>12</v>
      </c>
      <c r="R196" s="12">
        <v>206</v>
      </c>
      <c r="S196" s="12">
        <v>108</v>
      </c>
      <c r="T196" s="12">
        <v>5</v>
      </c>
      <c r="U196" s="12">
        <v>12412</v>
      </c>
      <c r="V196" s="14">
        <f t="shared" ref="V196:V210" si="3">SQRT(U196)</f>
        <v>111.40915581764364</v>
      </c>
      <c r="W196" s="26"/>
      <c r="AE196" s="26"/>
    </row>
    <row r="197" spans="16:31" x14ac:dyDescent="0.25">
      <c r="P197" s="13">
        <v>1989</v>
      </c>
      <c r="Q197" s="22" t="s">
        <v>12</v>
      </c>
      <c r="R197" s="12">
        <v>200</v>
      </c>
      <c r="S197" s="12">
        <v>87</v>
      </c>
      <c r="T197" s="12">
        <v>4</v>
      </c>
      <c r="U197" s="12">
        <v>7823</v>
      </c>
      <c r="V197" s="14">
        <f t="shared" si="3"/>
        <v>88.447724673956429</v>
      </c>
      <c r="W197" s="26"/>
      <c r="AE197" s="26"/>
    </row>
    <row r="198" spans="16:31" x14ac:dyDescent="0.25">
      <c r="P198" s="13">
        <v>1989</v>
      </c>
      <c r="Q198" s="22" t="s">
        <v>12</v>
      </c>
      <c r="R198" s="12">
        <v>207</v>
      </c>
      <c r="S198" s="12">
        <v>117</v>
      </c>
      <c r="T198" s="12">
        <v>5</v>
      </c>
      <c r="U198" s="12">
        <v>12039</v>
      </c>
      <c r="V198" s="14">
        <f t="shared" si="3"/>
        <v>109.72237693378685</v>
      </c>
      <c r="W198" s="26"/>
      <c r="AE198" s="26"/>
    </row>
    <row r="199" spans="16:31" x14ac:dyDescent="0.25">
      <c r="P199" s="13">
        <v>1989</v>
      </c>
      <c r="Q199" s="22" t="s">
        <v>12</v>
      </c>
      <c r="R199" s="12">
        <v>217</v>
      </c>
      <c r="S199" s="12">
        <v>114</v>
      </c>
      <c r="T199" s="12">
        <v>5</v>
      </c>
      <c r="U199" s="12">
        <v>8637</v>
      </c>
      <c r="V199" s="14">
        <f t="shared" si="3"/>
        <v>92.93546147730693</v>
      </c>
      <c r="W199" s="26"/>
      <c r="AE199" s="26"/>
    </row>
    <row r="200" spans="16:31" x14ac:dyDescent="0.25">
      <c r="P200" s="13">
        <v>1989</v>
      </c>
      <c r="Q200" s="22" t="s">
        <v>12</v>
      </c>
      <c r="R200" s="12">
        <v>184</v>
      </c>
      <c r="S200" s="12">
        <v>87</v>
      </c>
      <c r="T200" s="12">
        <v>5</v>
      </c>
      <c r="U200" s="12">
        <v>12583</v>
      </c>
      <c r="V200" s="14">
        <f t="shared" si="3"/>
        <v>112.1739720255996</v>
      </c>
      <c r="W200" s="26"/>
      <c r="AE200" s="26"/>
    </row>
    <row r="201" spans="16:31" x14ac:dyDescent="0.25">
      <c r="P201" s="13">
        <v>1989</v>
      </c>
      <c r="Q201" s="22" t="s">
        <v>12</v>
      </c>
      <c r="R201" s="12">
        <v>204</v>
      </c>
      <c r="S201" s="12">
        <v>95</v>
      </c>
      <c r="T201" s="12">
        <v>4</v>
      </c>
      <c r="U201" s="12">
        <v>9626</v>
      </c>
      <c r="V201" s="14">
        <f t="shared" si="3"/>
        <v>98.112180691288273</v>
      </c>
      <c r="W201" s="26"/>
      <c r="AE201" s="26"/>
    </row>
    <row r="202" spans="16:31" x14ac:dyDescent="0.25">
      <c r="P202" s="13">
        <v>1989</v>
      </c>
      <c r="Q202" s="22" t="s">
        <v>12</v>
      </c>
      <c r="R202" s="12">
        <v>212</v>
      </c>
      <c r="S202" s="12">
        <v>150</v>
      </c>
      <c r="T202" s="12">
        <v>6</v>
      </c>
      <c r="U202" s="12">
        <v>22118</v>
      </c>
      <c r="V202" s="14">
        <f t="shared" si="3"/>
        <v>148.72121570240071</v>
      </c>
      <c r="W202" s="26"/>
      <c r="AE202" s="26"/>
    </row>
    <row r="203" spans="16:31" x14ac:dyDescent="0.25">
      <c r="P203" s="13">
        <v>1989</v>
      </c>
      <c r="Q203" s="22" t="s">
        <v>12</v>
      </c>
      <c r="R203" s="12">
        <v>206</v>
      </c>
      <c r="S203" s="12">
        <v>102</v>
      </c>
      <c r="T203" s="12">
        <v>5</v>
      </c>
      <c r="U203" s="12">
        <v>9848</v>
      </c>
      <c r="V203" s="14">
        <f t="shared" si="3"/>
        <v>99.237089840442223</v>
      </c>
      <c r="W203" s="26"/>
      <c r="AE203" s="26"/>
    </row>
    <row r="204" spans="16:31" x14ac:dyDescent="0.25">
      <c r="P204" s="13">
        <v>1989</v>
      </c>
      <c r="Q204" s="22" t="s">
        <v>12</v>
      </c>
      <c r="R204" s="12">
        <v>190</v>
      </c>
      <c r="S204" s="12">
        <v>96</v>
      </c>
      <c r="T204" s="12">
        <v>5</v>
      </c>
      <c r="U204" s="12">
        <v>15820</v>
      </c>
      <c r="V204" s="14">
        <f t="shared" si="3"/>
        <v>125.777581468241</v>
      </c>
      <c r="W204" s="26"/>
      <c r="AE204" s="26"/>
    </row>
    <row r="205" spans="16:31" x14ac:dyDescent="0.25">
      <c r="P205" s="13">
        <v>1989</v>
      </c>
      <c r="Q205" s="22" t="s">
        <v>12</v>
      </c>
      <c r="R205" s="12">
        <v>200</v>
      </c>
      <c r="S205" s="12">
        <v>109</v>
      </c>
      <c r="T205" s="12">
        <v>5</v>
      </c>
      <c r="U205" s="12">
        <v>15436</v>
      </c>
      <c r="V205" s="14">
        <f t="shared" si="3"/>
        <v>124.24169992397883</v>
      </c>
      <c r="W205" s="26"/>
      <c r="AE205" s="26"/>
    </row>
    <row r="206" spans="16:31" x14ac:dyDescent="0.25">
      <c r="P206" s="13">
        <v>1989</v>
      </c>
      <c r="Q206" s="22" t="s">
        <v>12</v>
      </c>
      <c r="R206" s="12">
        <v>193</v>
      </c>
      <c r="S206" s="12">
        <v>110</v>
      </c>
      <c r="T206" s="12">
        <v>5</v>
      </c>
      <c r="U206" s="12">
        <v>17640</v>
      </c>
      <c r="V206" s="14">
        <f t="shared" si="3"/>
        <v>132.81566172707193</v>
      </c>
      <c r="W206" s="26"/>
      <c r="AE206" s="26"/>
    </row>
    <row r="207" spans="16:31" x14ac:dyDescent="0.25">
      <c r="P207" s="13">
        <v>1989</v>
      </c>
      <c r="Q207" s="22" t="s">
        <v>12</v>
      </c>
      <c r="R207" s="12">
        <v>201</v>
      </c>
      <c r="S207" s="12">
        <v>117</v>
      </c>
      <c r="T207" s="12">
        <v>5</v>
      </c>
      <c r="U207" s="12">
        <v>16319</v>
      </c>
      <c r="V207" s="14">
        <f t="shared" si="3"/>
        <v>127.74584141959377</v>
      </c>
      <c r="W207" s="26"/>
      <c r="AE207" s="26"/>
    </row>
    <row r="208" spans="16:31" x14ac:dyDescent="0.25">
      <c r="P208" s="13">
        <v>1989</v>
      </c>
      <c r="Q208" s="22" t="s">
        <v>12</v>
      </c>
      <c r="R208" s="12">
        <v>191</v>
      </c>
      <c r="S208" s="12">
        <v>86</v>
      </c>
      <c r="T208" s="12">
        <v>4</v>
      </c>
      <c r="U208" s="12">
        <v>8781</v>
      </c>
      <c r="V208" s="14">
        <f t="shared" si="3"/>
        <v>93.706990134141009</v>
      </c>
      <c r="W208" s="26"/>
      <c r="AE208" s="26"/>
    </row>
    <row r="209" spans="16:31" x14ac:dyDescent="0.25">
      <c r="P209" s="13">
        <v>1989</v>
      </c>
      <c r="Q209" s="22" t="s">
        <v>12</v>
      </c>
      <c r="R209" s="12">
        <v>215</v>
      </c>
      <c r="S209" s="12">
        <v>138</v>
      </c>
      <c r="T209" s="12">
        <v>5</v>
      </c>
      <c r="U209" s="12">
        <v>22074</v>
      </c>
      <c r="V209" s="14">
        <f t="shared" si="3"/>
        <v>148.57321427498294</v>
      </c>
      <c r="W209" s="26"/>
      <c r="AE209" s="26"/>
    </row>
    <row r="210" spans="16:31" x14ac:dyDescent="0.25">
      <c r="P210" s="13">
        <v>1989</v>
      </c>
      <c r="Q210" s="22" t="s">
        <v>12</v>
      </c>
      <c r="R210" s="12">
        <v>206</v>
      </c>
      <c r="S210" s="12">
        <v>127</v>
      </c>
      <c r="T210" s="12">
        <v>5</v>
      </c>
      <c r="U210" s="12">
        <v>19318</v>
      </c>
      <c r="V210" s="14">
        <f t="shared" si="3"/>
        <v>138.98920821416317</v>
      </c>
      <c r="W210" s="26"/>
      <c r="AE210" s="26"/>
    </row>
    <row r="211" spans="16:31" x14ac:dyDescent="0.25">
      <c r="P211" s="13">
        <v>1989</v>
      </c>
      <c r="Q211" s="23" t="s">
        <v>12</v>
      </c>
      <c r="R211" s="20">
        <v>195</v>
      </c>
      <c r="S211" s="20">
        <v>30</v>
      </c>
      <c r="T211" s="20">
        <v>5</v>
      </c>
      <c r="U211" s="20">
        <v>16230</v>
      </c>
      <c r="V211">
        <f>SQRT(U211)</f>
        <v>127.39701723352867</v>
      </c>
      <c r="W211" s="25"/>
      <c r="AE211" s="2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zoomScale="50" workbookViewId="0">
      <selection activeCell="B1" sqref="B1:C1048576"/>
    </sheetView>
  </sheetViews>
  <sheetFormatPr defaultRowHeight="15" x14ac:dyDescent="0.2"/>
  <cols>
    <col min="1" max="1" width="6.140625" style="29" customWidth="1"/>
    <col min="2" max="2" width="9.140625" style="29"/>
    <col min="3" max="3" width="12.5703125" style="29" customWidth="1"/>
    <col min="4" max="4" width="19.85546875" style="29" bestFit="1" customWidth="1"/>
    <col min="5" max="5" width="17.7109375" style="29" customWidth="1"/>
    <col min="6" max="6" width="19" style="29" customWidth="1"/>
    <col min="7" max="7" width="16.42578125" style="29" customWidth="1"/>
    <col min="8" max="8" width="22.85546875" style="29" bestFit="1" customWidth="1"/>
    <col min="9" max="9" width="26" style="29" customWidth="1"/>
    <col min="10" max="10" width="16.28515625" style="29" customWidth="1"/>
    <col min="11" max="11" width="16.42578125" style="29" customWidth="1"/>
    <col min="12" max="12" width="17.5703125" style="29" customWidth="1"/>
    <col min="13" max="13" width="18" style="29" customWidth="1"/>
    <col min="14" max="256" width="9.140625" style="29"/>
    <col min="257" max="257" width="6.140625" style="29" customWidth="1"/>
    <col min="258" max="258" width="9.140625" style="29"/>
    <col min="259" max="259" width="12.5703125" style="29" customWidth="1"/>
    <col min="260" max="260" width="19.85546875" style="29" bestFit="1" customWidth="1"/>
    <col min="261" max="261" width="17.7109375" style="29" customWidth="1"/>
    <col min="262" max="262" width="19" style="29" customWidth="1"/>
    <col min="263" max="263" width="16.42578125" style="29" customWidth="1"/>
    <col min="264" max="264" width="22.85546875" style="29" bestFit="1" customWidth="1"/>
    <col min="265" max="265" width="26" style="29" customWidth="1"/>
    <col min="266" max="266" width="16.28515625" style="29" customWidth="1"/>
    <col min="267" max="267" width="16.42578125" style="29" customWidth="1"/>
    <col min="268" max="268" width="17.5703125" style="29" customWidth="1"/>
    <col min="269" max="269" width="18" style="29" customWidth="1"/>
    <col min="270" max="512" width="9.140625" style="29"/>
    <col min="513" max="513" width="6.140625" style="29" customWidth="1"/>
    <col min="514" max="514" width="9.140625" style="29"/>
    <col min="515" max="515" width="12.5703125" style="29" customWidth="1"/>
    <col min="516" max="516" width="19.85546875" style="29" bestFit="1" customWidth="1"/>
    <col min="517" max="517" width="17.7109375" style="29" customWidth="1"/>
    <col min="518" max="518" width="19" style="29" customWidth="1"/>
    <col min="519" max="519" width="16.42578125" style="29" customWidth="1"/>
    <col min="520" max="520" width="22.85546875" style="29" bestFit="1" customWidth="1"/>
    <col min="521" max="521" width="26" style="29" customWidth="1"/>
    <col min="522" max="522" width="16.28515625" style="29" customWidth="1"/>
    <col min="523" max="523" width="16.42578125" style="29" customWidth="1"/>
    <col min="524" max="524" width="17.5703125" style="29" customWidth="1"/>
    <col min="525" max="525" width="18" style="29" customWidth="1"/>
    <col min="526" max="768" width="9.140625" style="29"/>
    <col min="769" max="769" width="6.140625" style="29" customWidth="1"/>
    <col min="770" max="770" width="9.140625" style="29"/>
    <col min="771" max="771" width="12.5703125" style="29" customWidth="1"/>
    <col min="772" max="772" width="19.85546875" style="29" bestFit="1" customWidth="1"/>
    <col min="773" max="773" width="17.7109375" style="29" customWidth="1"/>
    <col min="774" max="774" width="19" style="29" customWidth="1"/>
    <col min="775" max="775" width="16.42578125" style="29" customWidth="1"/>
    <col min="776" max="776" width="22.85546875" style="29" bestFit="1" customWidth="1"/>
    <col min="777" max="777" width="26" style="29" customWidth="1"/>
    <col min="778" max="778" width="16.28515625" style="29" customWidth="1"/>
    <col min="779" max="779" width="16.42578125" style="29" customWidth="1"/>
    <col min="780" max="780" width="17.5703125" style="29" customWidth="1"/>
    <col min="781" max="781" width="18" style="29" customWidth="1"/>
    <col min="782" max="1024" width="9.140625" style="29"/>
    <col min="1025" max="1025" width="6.140625" style="29" customWidth="1"/>
    <col min="1026" max="1026" width="9.140625" style="29"/>
    <col min="1027" max="1027" width="12.5703125" style="29" customWidth="1"/>
    <col min="1028" max="1028" width="19.85546875" style="29" bestFit="1" customWidth="1"/>
    <col min="1029" max="1029" width="17.7109375" style="29" customWidth="1"/>
    <col min="1030" max="1030" width="19" style="29" customWidth="1"/>
    <col min="1031" max="1031" width="16.42578125" style="29" customWidth="1"/>
    <col min="1032" max="1032" width="22.85546875" style="29" bestFit="1" customWidth="1"/>
    <col min="1033" max="1033" width="26" style="29" customWidth="1"/>
    <col min="1034" max="1034" width="16.28515625" style="29" customWidth="1"/>
    <col min="1035" max="1035" width="16.42578125" style="29" customWidth="1"/>
    <col min="1036" max="1036" width="17.5703125" style="29" customWidth="1"/>
    <col min="1037" max="1037" width="18" style="29" customWidth="1"/>
    <col min="1038" max="1280" width="9.140625" style="29"/>
    <col min="1281" max="1281" width="6.140625" style="29" customWidth="1"/>
    <col min="1282" max="1282" width="9.140625" style="29"/>
    <col min="1283" max="1283" width="12.5703125" style="29" customWidth="1"/>
    <col min="1284" max="1284" width="19.85546875" style="29" bestFit="1" customWidth="1"/>
    <col min="1285" max="1285" width="17.7109375" style="29" customWidth="1"/>
    <col min="1286" max="1286" width="19" style="29" customWidth="1"/>
    <col min="1287" max="1287" width="16.42578125" style="29" customWidth="1"/>
    <col min="1288" max="1288" width="22.85546875" style="29" bestFit="1" customWidth="1"/>
    <col min="1289" max="1289" width="26" style="29" customWidth="1"/>
    <col min="1290" max="1290" width="16.28515625" style="29" customWidth="1"/>
    <col min="1291" max="1291" width="16.42578125" style="29" customWidth="1"/>
    <col min="1292" max="1292" width="17.5703125" style="29" customWidth="1"/>
    <col min="1293" max="1293" width="18" style="29" customWidth="1"/>
    <col min="1294" max="1536" width="9.140625" style="29"/>
    <col min="1537" max="1537" width="6.140625" style="29" customWidth="1"/>
    <col min="1538" max="1538" width="9.140625" style="29"/>
    <col min="1539" max="1539" width="12.5703125" style="29" customWidth="1"/>
    <col min="1540" max="1540" width="19.85546875" style="29" bestFit="1" customWidth="1"/>
    <col min="1541" max="1541" width="17.7109375" style="29" customWidth="1"/>
    <col min="1542" max="1542" width="19" style="29" customWidth="1"/>
    <col min="1543" max="1543" width="16.42578125" style="29" customWidth="1"/>
    <col min="1544" max="1544" width="22.85546875" style="29" bestFit="1" customWidth="1"/>
    <col min="1545" max="1545" width="26" style="29" customWidth="1"/>
    <col min="1546" max="1546" width="16.28515625" style="29" customWidth="1"/>
    <col min="1547" max="1547" width="16.42578125" style="29" customWidth="1"/>
    <col min="1548" max="1548" width="17.5703125" style="29" customWidth="1"/>
    <col min="1549" max="1549" width="18" style="29" customWidth="1"/>
    <col min="1550" max="1792" width="9.140625" style="29"/>
    <col min="1793" max="1793" width="6.140625" style="29" customWidth="1"/>
    <col min="1794" max="1794" width="9.140625" style="29"/>
    <col min="1795" max="1795" width="12.5703125" style="29" customWidth="1"/>
    <col min="1796" max="1796" width="19.85546875" style="29" bestFit="1" customWidth="1"/>
    <col min="1797" max="1797" width="17.7109375" style="29" customWidth="1"/>
    <col min="1798" max="1798" width="19" style="29" customWidth="1"/>
    <col min="1799" max="1799" width="16.42578125" style="29" customWidth="1"/>
    <col min="1800" max="1800" width="22.85546875" style="29" bestFit="1" customWidth="1"/>
    <col min="1801" max="1801" width="26" style="29" customWidth="1"/>
    <col min="1802" max="1802" width="16.28515625" style="29" customWidth="1"/>
    <col min="1803" max="1803" width="16.42578125" style="29" customWidth="1"/>
    <col min="1804" max="1804" width="17.5703125" style="29" customWidth="1"/>
    <col min="1805" max="1805" width="18" style="29" customWidth="1"/>
    <col min="1806" max="2048" width="9.140625" style="29"/>
    <col min="2049" max="2049" width="6.140625" style="29" customWidth="1"/>
    <col min="2050" max="2050" width="9.140625" style="29"/>
    <col min="2051" max="2051" width="12.5703125" style="29" customWidth="1"/>
    <col min="2052" max="2052" width="19.85546875" style="29" bestFit="1" customWidth="1"/>
    <col min="2053" max="2053" width="17.7109375" style="29" customWidth="1"/>
    <col min="2054" max="2054" width="19" style="29" customWidth="1"/>
    <col min="2055" max="2055" width="16.42578125" style="29" customWidth="1"/>
    <col min="2056" max="2056" width="22.85546875" style="29" bestFit="1" customWidth="1"/>
    <col min="2057" max="2057" width="26" style="29" customWidth="1"/>
    <col min="2058" max="2058" width="16.28515625" style="29" customWidth="1"/>
    <col min="2059" max="2059" width="16.42578125" style="29" customWidth="1"/>
    <col min="2060" max="2060" width="17.5703125" style="29" customWidth="1"/>
    <col min="2061" max="2061" width="18" style="29" customWidth="1"/>
    <col min="2062" max="2304" width="9.140625" style="29"/>
    <col min="2305" max="2305" width="6.140625" style="29" customWidth="1"/>
    <col min="2306" max="2306" width="9.140625" style="29"/>
    <col min="2307" max="2307" width="12.5703125" style="29" customWidth="1"/>
    <col min="2308" max="2308" width="19.85546875" style="29" bestFit="1" customWidth="1"/>
    <col min="2309" max="2309" width="17.7109375" style="29" customWidth="1"/>
    <col min="2310" max="2310" width="19" style="29" customWidth="1"/>
    <col min="2311" max="2311" width="16.42578125" style="29" customWidth="1"/>
    <col min="2312" max="2312" width="22.85546875" style="29" bestFit="1" customWidth="1"/>
    <col min="2313" max="2313" width="26" style="29" customWidth="1"/>
    <col min="2314" max="2314" width="16.28515625" style="29" customWidth="1"/>
    <col min="2315" max="2315" width="16.42578125" style="29" customWidth="1"/>
    <col min="2316" max="2316" width="17.5703125" style="29" customWidth="1"/>
    <col min="2317" max="2317" width="18" style="29" customWidth="1"/>
    <col min="2318" max="2560" width="9.140625" style="29"/>
    <col min="2561" max="2561" width="6.140625" style="29" customWidth="1"/>
    <col min="2562" max="2562" width="9.140625" style="29"/>
    <col min="2563" max="2563" width="12.5703125" style="29" customWidth="1"/>
    <col min="2564" max="2564" width="19.85546875" style="29" bestFit="1" customWidth="1"/>
    <col min="2565" max="2565" width="17.7109375" style="29" customWidth="1"/>
    <col min="2566" max="2566" width="19" style="29" customWidth="1"/>
    <col min="2567" max="2567" width="16.42578125" style="29" customWidth="1"/>
    <col min="2568" max="2568" width="22.85546875" style="29" bestFit="1" customWidth="1"/>
    <col min="2569" max="2569" width="26" style="29" customWidth="1"/>
    <col min="2570" max="2570" width="16.28515625" style="29" customWidth="1"/>
    <col min="2571" max="2571" width="16.42578125" style="29" customWidth="1"/>
    <col min="2572" max="2572" width="17.5703125" style="29" customWidth="1"/>
    <col min="2573" max="2573" width="18" style="29" customWidth="1"/>
    <col min="2574" max="2816" width="9.140625" style="29"/>
    <col min="2817" max="2817" width="6.140625" style="29" customWidth="1"/>
    <col min="2818" max="2818" width="9.140625" style="29"/>
    <col min="2819" max="2819" width="12.5703125" style="29" customWidth="1"/>
    <col min="2820" max="2820" width="19.85546875" style="29" bestFit="1" customWidth="1"/>
    <col min="2821" max="2821" width="17.7109375" style="29" customWidth="1"/>
    <col min="2822" max="2822" width="19" style="29" customWidth="1"/>
    <col min="2823" max="2823" width="16.42578125" style="29" customWidth="1"/>
    <col min="2824" max="2824" width="22.85546875" style="29" bestFit="1" customWidth="1"/>
    <col min="2825" max="2825" width="26" style="29" customWidth="1"/>
    <col min="2826" max="2826" width="16.28515625" style="29" customWidth="1"/>
    <col min="2827" max="2827" width="16.42578125" style="29" customWidth="1"/>
    <col min="2828" max="2828" width="17.5703125" style="29" customWidth="1"/>
    <col min="2829" max="2829" width="18" style="29" customWidth="1"/>
    <col min="2830" max="3072" width="9.140625" style="29"/>
    <col min="3073" max="3073" width="6.140625" style="29" customWidth="1"/>
    <col min="3074" max="3074" width="9.140625" style="29"/>
    <col min="3075" max="3075" width="12.5703125" style="29" customWidth="1"/>
    <col min="3076" max="3076" width="19.85546875" style="29" bestFit="1" customWidth="1"/>
    <col min="3077" max="3077" width="17.7109375" style="29" customWidth="1"/>
    <col min="3078" max="3078" width="19" style="29" customWidth="1"/>
    <col min="3079" max="3079" width="16.42578125" style="29" customWidth="1"/>
    <col min="3080" max="3080" width="22.85546875" style="29" bestFit="1" customWidth="1"/>
    <col min="3081" max="3081" width="26" style="29" customWidth="1"/>
    <col min="3082" max="3082" width="16.28515625" style="29" customWidth="1"/>
    <col min="3083" max="3083" width="16.42578125" style="29" customWidth="1"/>
    <col min="3084" max="3084" width="17.5703125" style="29" customWidth="1"/>
    <col min="3085" max="3085" width="18" style="29" customWidth="1"/>
    <col min="3086" max="3328" width="9.140625" style="29"/>
    <col min="3329" max="3329" width="6.140625" style="29" customWidth="1"/>
    <col min="3330" max="3330" width="9.140625" style="29"/>
    <col min="3331" max="3331" width="12.5703125" style="29" customWidth="1"/>
    <col min="3332" max="3332" width="19.85546875" style="29" bestFit="1" customWidth="1"/>
    <col min="3333" max="3333" width="17.7109375" style="29" customWidth="1"/>
    <col min="3334" max="3334" width="19" style="29" customWidth="1"/>
    <col min="3335" max="3335" width="16.42578125" style="29" customWidth="1"/>
    <col min="3336" max="3336" width="22.85546875" style="29" bestFit="1" customWidth="1"/>
    <col min="3337" max="3337" width="26" style="29" customWidth="1"/>
    <col min="3338" max="3338" width="16.28515625" style="29" customWidth="1"/>
    <col min="3339" max="3339" width="16.42578125" style="29" customWidth="1"/>
    <col min="3340" max="3340" width="17.5703125" style="29" customWidth="1"/>
    <col min="3341" max="3341" width="18" style="29" customWidth="1"/>
    <col min="3342" max="3584" width="9.140625" style="29"/>
    <col min="3585" max="3585" width="6.140625" style="29" customWidth="1"/>
    <col min="3586" max="3586" width="9.140625" style="29"/>
    <col min="3587" max="3587" width="12.5703125" style="29" customWidth="1"/>
    <col min="3588" max="3588" width="19.85546875" style="29" bestFit="1" customWidth="1"/>
    <col min="3589" max="3589" width="17.7109375" style="29" customWidth="1"/>
    <col min="3590" max="3590" width="19" style="29" customWidth="1"/>
    <col min="3591" max="3591" width="16.42578125" style="29" customWidth="1"/>
    <col min="3592" max="3592" width="22.85546875" style="29" bestFit="1" customWidth="1"/>
    <col min="3593" max="3593" width="26" style="29" customWidth="1"/>
    <col min="3594" max="3594" width="16.28515625" style="29" customWidth="1"/>
    <col min="3595" max="3595" width="16.42578125" style="29" customWidth="1"/>
    <col min="3596" max="3596" width="17.5703125" style="29" customWidth="1"/>
    <col min="3597" max="3597" width="18" style="29" customWidth="1"/>
    <col min="3598" max="3840" width="9.140625" style="29"/>
    <col min="3841" max="3841" width="6.140625" style="29" customWidth="1"/>
    <col min="3842" max="3842" width="9.140625" style="29"/>
    <col min="3843" max="3843" width="12.5703125" style="29" customWidth="1"/>
    <col min="3844" max="3844" width="19.85546875" style="29" bestFit="1" customWidth="1"/>
    <col min="3845" max="3845" width="17.7109375" style="29" customWidth="1"/>
    <col min="3846" max="3846" width="19" style="29" customWidth="1"/>
    <col min="3847" max="3847" width="16.42578125" style="29" customWidth="1"/>
    <col min="3848" max="3848" width="22.85546875" style="29" bestFit="1" customWidth="1"/>
    <col min="3849" max="3849" width="26" style="29" customWidth="1"/>
    <col min="3850" max="3850" width="16.28515625" style="29" customWidth="1"/>
    <col min="3851" max="3851" width="16.42578125" style="29" customWidth="1"/>
    <col min="3852" max="3852" width="17.5703125" style="29" customWidth="1"/>
    <col min="3853" max="3853" width="18" style="29" customWidth="1"/>
    <col min="3854" max="4096" width="9.140625" style="29"/>
    <col min="4097" max="4097" width="6.140625" style="29" customWidth="1"/>
    <col min="4098" max="4098" width="9.140625" style="29"/>
    <col min="4099" max="4099" width="12.5703125" style="29" customWidth="1"/>
    <col min="4100" max="4100" width="19.85546875" style="29" bestFit="1" customWidth="1"/>
    <col min="4101" max="4101" width="17.7109375" style="29" customWidth="1"/>
    <col min="4102" max="4102" width="19" style="29" customWidth="1"/>
    <col min="4103" max="4103" width="16.42578125" style="29" customWidth="1"/>
    <col min="4104" max="4104" width="22.85546875" style="29" bestFit="1" customWidth="1"/>
    <col min="4105" max="4105" width="26" style="29" customWidth="1"/>
    <col min="4106" max="4106" width="16.28515625" style="29" customWidth="1"/>
    <col min="4107" max="4107" width="16.42578125" style="29" customWidth="1"/>
    <col min="4108" max="4108" width="17.5703125" style="29" customWidth="1"/>
    <col min="4109" max="4109" width="18" style="29" customWidth="1"/>
    <col min="4110" max="4352" width="9.140625" style="29"/>
    <col min="4353" max="4353" width="6.140625" style="29" customWidth="1"/>
    <col min="4354" max="4354" width="9.140625" style="29"/>
    <col min="4355" max="4355" width="12.5703125" style="29" customWidth="1"/>
    <col min="4356" max="4356" width="19.85546875" style="29" bestFit="1" customWidth="1"/>
    <col min="4357" max="4357" width="17.7109375" style="29" customWidth="1"/>
    <col min="4358" max="4358" width="19" style="29" customWidth="1"/>
    <col min="4359" max="4359" width="16.42578125" style="29" customWidth="1"/>
    <col min="4360" max="4360" width="22.85546875" style="29" bestFit="1" customWidth="1"/>
    <col min="4361" max="4361" width="26" style="29" customWidth="1"/>
    <col min="4362" max="4362" width="16.28515625" style="29" customWidth="1"/>
    <col min="4363" max="4363" width="16.42578125" style="29" customWidth="1"/>
    <col min="4364" max="4364" width="17.5703125" style="29" customWidth="1"/>
    <col min="4365" max="4365" width="18" style="29" customWidth="1"/>
    <col min="4366" max="4608" width="9.140625" style="29"/>
    <col min="4609" max="4609" width="6.140625" style="29" customWidth="1"/>
    <col min="4610" max="4610" width="9.140625" style="29"/>
    <col min="4611" max="4611" width="12.5703125" style="29" customWidth="1"/>
    <col min="4612" max="4612" width="19.85546875" style="29" bestFit="1" customWidth="1"/>
    <col min="4613" max="4613" width="17.7109375" style="29" customWidth="1"/>
    <col min="4614" max="4614" width="19" style="29" customWidth="1"/>
    <col min="4615" max="4615" width="16.42578125" style="29" customWidth="1"/>
    <col min="4616" max="4616" width="22.85546875" style="29" bestFit="1" customWidth="1"/>
    <col min="4617" max="4617" width="26" style="29" customWidth="1"/>
    <col min="4618" max="4618" width="16.28515625" style="29" customWidth="1"/>
    <col min="4619" max="4619" width="16.42578125" style="29" customWidth="1"/>
    <col min="4620" max="4620" width="17.5703125" style="29" customWidth="1"/>
    <col min="4621" max="4621" width="18" style="29" customWidth="1"/>
    <col min="4622" max="4864" width="9.140625" style="29"/>
    <col min="4865" max="4865" width="6.140625" style="29" customWidth="1"/>
    <col min="4866" max="4866" width="9.140625" style="29"/>
    <col min="4867" max="4867" width="12.5703125" style="29" customWidth="1"/>
    <col min="4868" max="4868" width="19.85546875" style="29" bestFit="1" customWidth="1"/>
    <col min="4869" max="4869" width="17.7109375" style="29" customWidth="1"/>
    <col min="4870" max="4870" width="19" style="29" customWidth="1"/>
    <col min="4871" max="4871" width="16.42578125" style="29" customWidth="1"/>
    <col min="4872" max="4872" width="22.85546875" style="29" bestFit="1" customWidth="1"/>
    <col min="4873" max="4873" width="26" style="29" customWidth="1"/>
    <col min="4874" max="4874" width="16.28515625" style="29" customWidth="1"/>
    <col min="4875" max="4875" width="16.42578125" style="29" customWidth="1"/>
    <col min="4876" max="4876" width="17.5703125" style="29" customWidth="1"/>
    <col min="4877" max="4877" width="18" style="29" customWidth="1"/>
    <col min="4878" max="5120" width="9.140625" style="29"/>
    <col min="5121" max="5121" width="6.140625" style="29" customWidth="1"/>
    <col min="5122" max="5122" width="9.140625" style="29"/>
    <col min="5123" max="5123" width="12.5703125" style="29" customWidth="1"/>
    <col min="5124" max="5124" width="19.85546875" style="29" bestFit="1" customWidth="1"/>
    <col min="5125" max="5125" width="17.7109375" style="29" customWidth="1"/>
    <col min="5126" max="5126" width="19" style="29" customWidth="1"/>
    <col min="5127" max="5127" width="16.42578125" style="29" customWidth="1"/>
    <col min="5128" max="5128" width="22.85546875" style="29" bestFit="1" customWidth="1"/>
    <col min="5129" max="5129" width="26" style="29" customWidth="1"/>
    <col min="5130" max="5130" width="16.28515625" style="29" customWidth="1"/>
    <col min="5131" max="5131" width="16.42578125" style="29" customWidth="1"/>
    <col min="5132" max="5132" width="17.5703125" style="29" customWidth="1"/>
    <col min="5133" max="5133" width="18" style="29" customWidth="1"/>
    <col min="5134" max="5376" width="9.140625" style="29"/>
    <col min="5377" max="5377" width="6.140625" style="29" customWidth="1"/>
    <col min="5378" max="5378" width="9.140625" style="29"/>
    <col min="5379" max="5379" width="12.5703125" style="29" customWidth="1"/>
    <col min="5380" max="5380" width="19.85546875" style="29" bestFit="1" customWidth="1"/>
    <col min="5381" max="5381" width="17.7109375" style="29" customWidth="1"/>
    <col min="5382" max="5382" width="19" style="29" customWidth="1"/>
    <col min="5383" max="5383" width="16.42578125" style="29" customWidth="1"/>
    <col min="5384" max="5384" width="22.85546875" style="29" bestFit="1" customWidth="1"/>
    <col min="5385" max="5385" width="26" style="29" customWidth="1"/>
    <col min="5386" max="5386" width="16.28515625" style="29" customWidth="1"/>
    <col min="5387" max="5387" width="16.42578125" style="29" customWidth="1"/>
    <col min="5388" max="5388" width="17.5703125" style="29" customWidth="1"/>
    <col min="5389" max="5389" width="18" style="29" customWidth="1"/>
    <col min="5390" max="5632" width="9.140625" style="29"/>
    <col min="5633" max="5633" width="6.140625" style="29" customWidth="1"/>
    <col min="5634" max="5634" width="9.140625" style="29"/>
    <col min="5635" max="5635" width="12.5703125" style="29" customWidth="1"/>
    <col min="5636" max="5636" width="19.85546875" style="29" bestFit="1" customWidth="1"/>
    <col min="5637" max="5637" width="17.7109375" style="29" customWidth="1"/>
    <col min="5638" max="5638" width="19" style="29" customWidth="1"/>
    <col min="5639" max="5639" width="16.42578125" style="29" customWidth="1"/>
    <col min="5640" max="5640" width="22.85546875" style="29" bestFit="1" customWidth="1"/>
    <col min="5641" max="5641" width="26" style="29" customWidth="1"/>
    <col min="5642" max="5642" width="16.28515625" style="29" customWidth="1"/>
    <col min="5643" max="5643" width="16.42578125" style="29" customWidth="1"/>
    <col min="5644" max="5644" width="17.5703125" style="29" customWidth="1"/>
    <col min="5645" max="5645" width="18" style="29" customWidth="1"/>
    <col min="5646" max="5888" width="9.140625" style="29"/>
    <col min="5889" max="5889" width="6.140625" style="29" customWidth="1"/>
    <col min="5890" max="5890" width="9.140625" style="29"/>
    <col min="5891" max="5891" width="12.5703125" style="29" customWidth="1"/>
    <col min="5892" max="5892" width="19.85546875" style="29" bestFit="1" customWidth="1"/>
    <col min="5893" max="5893" width="17.7109375" style="29" customWidth="1"/>
    <col min="5894" max="5894" width="19" style="29" customWidth="1"/>
    <col min="5895" max="5895" width="16.42578125" style="29" customWidth="1"/>
    <col min="5896" max="5896" width="22.85546875" style="29" bestFit="1" customWidth="1"/>
    <col min="5897" max="5897" width="26" style="29" customWidth="1"/>
    <col min="5898" max="5898" width="16.28515625" style="29" customWidth="1"/>
    <col min="5899" max="5899" width="16.42578125" style="29" customWidth="1"/>
    <col min="5900" max="5900" width="17.5703125" style="29" customWidth="1"/>
    <col min="5901" max="5901" width="18" style="29" customWidth="1"/>
    <col min="5902" max="6144" width="9.140625" style="29"/>
    <col min="6145" max="6145" width="6.140625" style="29" customWidth="1"/>
    <col min="6146" max="6146" width="9.140625" style="29"/>
    <col min="6147" max="6147" width="12.5703125" style="29" customWidth="1"/>
    <col min="6148" max="6148" width="19.85546875" style="29" bestFit="1" customWidth="1"/>
    <col min="6149" max="6149" width="17.7109375" style="29" customWidth="1"/>
    <col min="6150" max="6150" width="19" style="29" customWidth="1"/>
    <col min="6151" max="6151" width="16.42578125" style="29" customWidth="1"/>
    <col min="6152" max="6152" width="22.85546875" style="29" bestFit="1" customWidth="1"/>
    <col min="6153" max="6153" width="26" style="29" customWidth="1"/>
    <col min="6154" max="6154" width="16.28515625" style="29" customWidth="1"/>
    <col min="6155" max="6155" width="16.42578125" style="29" customWidth="1"/>
    <col min="6156" max="6156" width="17.5703125" style="29" customWidth="1"/>
    <col min="6157" max="6157" width="18" style="29" customWidth="1"/>
    <col min="6158" max="6400" width="9.140625" style="29"/>
    <col min="6401" max="6401" width="6.140625" style="29" customWidth="1"/>
    <col min="6402" max="6402" width="9.140625" style="29"/>
    <col min="6403" max="6403" width="12.5703125" style="29" customWidth="1"/>
    <col min="6404" max="6404" width="19.85546875" style="29" bestFit="1" customWidth="1"/>
    <col min="6405" max="6405" width="17.7109375" style="29" customWidth="1"/>
    <col min="6406" max="6406" width="19" style="29" customWidth="1"/>
    <col min="6407" max="6407" width="16.42578125" style="29" customWidth="1"/>
    <col min="6408" max="6408" width="22.85546875" style="29" bestFit="1" customWidth="1"/>
    <col min="6409" max="6409" width="26" style="29" customWidth="1"/>
    <col min="6410" max="6410" width="16.28515625" style="29" customWidth="1"/>
    <col min="6411" max="6411" width="16.42578125" style="29" customWidth="1"/>
    <col min="6412" max="6412" width="17.5703125" style="29" customWidth="1"/>
    <col min="6413" max="6413" width="18" style="29" customWidth="1"/>
    <col min="6414" max="6656" width="9.140625" style="29"/>
    <col min="6657" max="6657" width="6.140625" style="29" customWidth="1"/>
    <col min="6658" max="6658" width="9.140625" style="29"/>
    <col min="6659" max="6659" width="12.5703125" style="29" customWidth="1"/>
    <col min="6660" max="6660" width="19.85546875" style="29" bestFit="1" customWidth="1"/>
    <col min="6661" max="6661" width="17.7109375" style="29" customWidth="1"/>
    <col min="6662" max="6662" width="19" style="29" customWidth="1"/>
    <col min="6663" max="6663" width="16.42578125" style="29" customWidth="1"/>
    <col min="6664" max="6664" width="22.85546875" style="29" bestFit="1" customWidth="1"/>
    <col min="6665" max="6665" width="26" style="29" customWidth="1"/>
    <col min="6666" max="6666" width="16.28515625" style="29" customWidth="1"/>
    <col min="6667" max="6667" width="16.42578125" style="29" customWidth="1"/>
    <col min="6668" max="6668" width="17.5703125" style="29" customWidth="1"/>
    <col min="6669" max="6669" width="18" style="29" customWidth="1"/>
    <col min="6670" max="6912" width="9.140625" style="29"/>
    <col min="6913" max="6913" width="6.140625" style="29" customWidth="1"/>
    <col min="6914" max="6914" width="9.140625" style="29"/>
    <col min="6915" max="6915" width="12.5703125" style="29" customWidth="1"/>
    <col min="6916" max="6916" width="19.85546875" style="29" bestFit="1" customWidth="1"/>
    <col min="6917" max="6917" width="17.7109375" style="29" customWidth="1"/>
    <col min="6918" max="6918" width="19" style="29" customWidth="1"/>
    <col min="6919" max="6919" width="16.42578125" style="29" customWidth="1"/>
    <col min="6920" max="6920" width="22.85546875" style="29" bestFit="1" customWidth="1"/>
    <col min="6921" max="6921" width="26" style="29" customWidth="1"/>
    <col min="6922" max="6922" width="16.28515625" style="29" customWidth="1"/>
    <col min="6923" max="6923" width="16.42578125" style="29" customWidth="1"/>
    <col min="6924" max="6924" width="17.5703125" style="29" customWidth="1"/>
    <col min="6925" max="6925" width="18" style="29" customWidth="1"/>
    <col min="6926" max="7168" width="9.140625" style="29"/>
    <col min="7169" max="7169" width="6.140625" style="29" customWidth="1"/>
    <col min="7170" max="7170" width="9.140625" style="29"/>
    <col min="7171" max="7171" width="12.5703125" style="29" customWidth="1"/>
    <col min="7172" max="7172" width="19.85546875" style="29" bestFit="1" customWidth="1"/>
    <col min="7173" max="7173" width="17.7109375" style="29" customWidth="1"/>
    <col min="7174" max="7174" width="19" style="29" customWidth="1"/>
    <col min="7175" max="7175" width="16.42578125" style="29" customWidth="1"/>
    <col min="7176" max="7176" width="22.85546875" style="29" bestFit="1" customWidth="1"/>
    <col min="7177" max="7177" width="26" style="29" customWidth="1"/>
    <col min="7178" max="7178" width="16.28515625" style="29" customWidth="1"/>
    <col min="7179" max="7179" width="16.42578125" style="29" customWidth="1"/>
    <col min="7180" max="7180" width="17.5703125" style="29" customWidth="1"/>
    <col min="7181" max="7181" width="18" style="29" customWidth="1"/>
    <col min="7182" max="7424" width="9.140625" style="29"/>
    <col min="7425" max="7425" width="6.140625" style="29" customWidth="1"/>
    <col min="7426" max="7426" width="9.140625" style="29"/>
    <col min="7427" max="7427" width="12.5703125" style="29" customWidth="1"/>
    <col min="7428" max="7428" width="19.85546875" style="29" bestFit="1" customWidth="1"/>
    <col min="7429" max="7429" width="17.7109375" style="29" customWidth="1"/>
    <col min="7430" max="7430" width="19" style="29" customWidth="1"/>
    <col min="7431" max="7431" width="16.42578125" style="29" customWidth="1"/>
    <col min="7432" max="7432" width="22.85546875" style="29" bestFit="1" customWidth="1"/>
    <col min="7433" max="7433" width="26" style="29" customWidth="1"/>
    <col min="7434" max="7434" width="16.28515625" style="29" customWidth="1"/>
    <col min="7435" max="7435" width="16.42578125" style="29" customWidth="1"/>
    <col min="7436" max="7436" width="17.5703125" style="29" customWidth="1"/>
    <col min="7437" max="7437" width="18" style="29" customWidth="1"/>
    <col min="7438" max="7680" width="9.140625" style="29"/>
    <col min="7681" max="7681" width="6.140625" style="29" customWidth="1"/>
    <col min="7682" max="7682" width="9.140625" style="29"/>
    <col min="7683" max="7683" width="12.5703125" style="29" customWidth="1"/>
    <col min="7684" max="7684" width="19.85546875" style="29" bestFit="1" customWidth="1"/>
    <col min="7685" max="7685" width="17.7109375" style="29" customWidth="1"/>
    <col min="7686" max="7686" width="19" style="29" customWidth="1"/>
    <col min="7687" max="7687" width="16.42578125" style="29" customWidth="1"/>
    <col min="7688" max="7688" width="22.85546875" style="29" bestFit="1" customWidth="1"/>
    <col min="7689" max="7689" width="26" style="29" customWidth="1"/>
    <col min="7690" max="7690" width="16.28515625" style="29" customWidth="1"/>
    <col min="7691" max="7691" width="16.42578125" style="29" customWidth="1"/>
    <col min="7692" max="7692" width="17.5703125" style="29" customWidth="1"/>
    <col min="7693" max="7693" width="18" style="29" customWidth="1"/>
    <col min="7694" max="7936" width="9.140625" style="29"/>
    <col min="7937" max="7937" width="6.140625" style="29" customWidth="1"/>
    <col min="7938" max="7938" width="9.140625" style="29"/>
    <col min="7939" max="7939" width="12.5703125" style="29" customWidth="1"/>
    <col min="7940" max="7940" width="19.85546875" style="29" bestFit="1" customWidth="1"/>
    <col min="7941" max="7941" width="17.7109375" style="29" customWidth="1"/>
    <col min="7942" max="7942" width="19" style="29" customWidth="1"/>
    <col min="7943" max="7943" width="16.42578125" style="29" customWidth="1"/>
    <col min="7944" max="7944" width="22.85546875" style="29" bestFit="1" customWidth="1"/>
    <col min="7945" max="7945" width="26" style="29" customWidth="1"/>
    <col min="7946" max="7946" width="16.28515625" style="29" customWidth="1"/>
    <col min="7947" max="7947" width="16.42578125" style="29" customWidth="1"/>
    <col min="7948" max="7948" width="17.5703125" style="29" customWidth="1"/>
    <col min="7949" max="7949" width="18" style="29" customWidth="1"/>
    <col min="7950" max="8192" width="9.140625" style="29"/>
    <col min="8193" max="8193" width="6.140625" style="29" customWidth="1"/>
    <col min="8194" max="8194" width="9.140625" style="29"/>
    <col min="8195" max="8195" width="12.5703125" style="29" customWidth="1"/>
    <col min="8196" max="8196" width="19.85546875" style="29" bestFit="1" customWidth="1"/>
    <col min="8197" max="8197" width="17.7109375" style="29" customWidth="1"/>
    <col min="8198" max="8198" width="19" style="29" customWidth="1"/>
    <col min="8199" max="8199" width="16.42578125" style="29" customWidth="1"/>
    <col min="8200" max="8200" width="22.85546875" style="29" bestFit="1" customWidth="1"/>
    <col min="8201" max="8201" width="26" style="29" customWidth="1"/>
    <col min="8202" max="8202" width="16.28515625" style="29" customWidth="1"/>
    <col min="8203" max="8203" width="16.42578125" style="29" customWidth="1"/>
    <col min="8204" max="8204" width="17.5703125" style="29" customWidth="1"/>
    <col min="8205" max="8205" width="18" style="29" customWidth="1"/>
    <col min="8206" max="8448" width="9.140625" style="29"/>
    <col min="8449" max="8449" width="6.140625" style="29" customWidth="1"/>
    <col min="8450" max="8450" width="9.140625" style="29"/>
    <col min="8451" max="8451" width="12.5703125" style="29" customWidth="1"/>
    <col min="8452" max="8452" width="19.85546875" style="29" bestFit="1" customWidth="1"/>
    <col min="8453" max="8453" width="17.7109375" style="29" customWidth="1"/>
    <col min="8454" max="8454" width="19" style="29" customWidth="1"/>
    <col min="8455" max="8455" width="16.42578125" style="29" customWidth="1"/>
    <col min="8456" max="8456" width="22.85546875" style="29" bestFit="1" customWidth="1"/>
    <col min="8457" max="8457" width="26" style="29" customWidth="1"/>
    <col min="8458" max="8458" width="16.28515625" style="29" customWidth="1"/>
    <col min="8459" max="8459" width="16.42578125" style="29" customWidth="1"/>
    <col min="8460" max="8460" width="17.5703125" style="29" customWidth="1"/>
    <col min="8461" max="8461" width="18" style="29" customWidth="1"/>
    <col min="8462" max="8704" width="9.140625" style="29"/>
    <col min="8705" max="8705" width="6.140625" style="29" customWidth="1"/>
    <col min="8706" max="8706" width="9.140625" style="29"/>
    <col min="8707" max="8707" width="12.5703125" style="29" customWidth="1"/>
    <col min="8708" max="8708" width="19.85546875" style="29" bestFit="1" customWidth="1"/>
    <col min="8709" max="8709" width="17.7109375" style="29" customWidth="1"/>
    <col min="8710" max="8710" width="19" style="29" customWidth="1"/>
    <col min="8711" max="8711" width="16.42578125" style="29" customWidth="1"/>
    <col min="8712" max="8712" width="22.85546875" style="29" bestFit="1" customWidth="1"/>
    <col min="8713" max="8713" width="26" style="29" customWidth="1"/>
    <col min="8714" max="8714" width="16.28515625" style="29" customWidth="1"/>
    <col min="8715" max="8715" width="16.42578125" style="29" customWidth="1"/>
    <col min="8716" max="8716" width="17.5703125" style="29" customWidth="1"/>
    <col min="8717" max="8717" width="18" style="29" customWidth="1"/>
    <col min="8718" max="8960" width="9.140625" style="29"/>
    <col min="8961" max="8961" width="6.140625" style="29" customWidth="1"/>
    <col min="8962" max="8962" width="9.140625" style="29"/>
    <col min="8963" max="8963" width="12.5703125" style="29" customWidth="1"/>
    <col min="8964" max="8964" width="19.85546875" style="29" bestFit="1" customWidth="1"/>
    <col min="8965" max="8965" width="17.7109375" style="29" customWidth="1"/>
    <col min="8966" max="8966" width="19" style="29" customWidth="1"/>
    <col min="8967" max="8967" width="16.42578125" style="29" customWidth="1"/>
    <col min="8968" max="8968" width="22.85546875" style="29" bestFit="1" customWidth="1"/>
    <col min="8969" max="8969" width="26" style="29" customWidth="1"/>
    <col min="8970" max="8970" width="16.28515625" style="29" customWidth="1"/>
    <col min="8971" max="8971" width="16.42578125" style="29" customWidth="1"/>
    <col min="8972" max="8972" width="17.5703125" style="29" customWidth="1"/>
    <col min="8973" max="8973" width="18" style="29" customWidth="1"/>
    <col min="8974" max="9216" width="9.140625" style="29"/>
    <col min="9217" max="9217" width="6.140625" style="29" customWidth="1"/>
    <col min="9218" max="9218" width="9.140625" style="29"/>
    <col min="9219" max="9219" width="12.5703125" style="29" customWidth="1"/>
    <col min="9220" max="9220" width="19.85546875" style="29" bestFit="1" customWidth="1"/>
    <col min="9221" max="9221" width="17.7109375" style="29" customWidth="1"/>
    <col min="9222" max="9222" width="19" style="29" customWidth="1"/>
    <col min="9223" max="9223" width="16.42578125" style="29" customWidth="1"/>
    <col min="9224" max="9224" width="22.85546875" style="29" bestFit="1" customWidth="1"/>
    <col min="9225" max="9225" width="26" style="29" customWidth="1"/>
    <col min="9226" max="9226" width="16.28515625" style="29" customWidth="1"/>
    <col min="9227" max="9227" width="16.42578125" style="29" customWidth="1"/>
    <col min="9228" max="9228" width="17.5703125" style="29" customWidth="1"/>
    <col min="9229" max="9229" width="18" style="29" customWidth="1"/>
    <col min="9230" max="9472" width="9.140625" style="29"/>
    <col min="9473" max="9473" width="6.140625" style="29" customWidth="1"/>
    <col min="9474" max="9474" width="9.140625" style="29"/>
    <col min="9475" max="9475" width="12.5703125" style="29" customWidth="1"/>
    <col min="9476" max="9476" width="19.85546875" style="29" bestFit="1" customWidth="1"/>
    <col min="9477" max="9477" width="17.7109375" style="29" customWidth="1"/>
    <col min="9478" max="9478" width="19" style="29" customWidth="1"/>
    <col min="9479" max="9479" width="16.42578125" style="29" customWidth="1"/>
    <col min="9480" max="9480" width="22.85546875" style="29" bestFit="1" customWidth="1"/>
    <col min="9481" max="9481" width="26" style="29" customWidth="1"/>
    <col min="9482" max="9482" width="16.28515625" style="29" customWidth="1"/>
    <col min="9483" max="9483" width="16.42578125" style="29" customWidth="1"/>
    <col min="9484" max="9484" width="17.5703125" style="29" customWidth="1"/>
    <col min="9485" max="9485" width="18" style="29" customWidth="1"/>
    <col min="9486" max="9728" width="9.140625" style="29"/>
    <col min="9729" max="9729" width="6.140625" style="29" customWidth="1"/>
    <col min="9730" max="9730" width="9.140625" style="29"/>
    <col min="9731" max="9731" width="12.5703125" style="29" customWidth="1"/>
    <col min="9732" max="9732" width="19.85546875" style="29" bestFit="1" customWidth="1"/>
    <col min="9733" max="9733" width="17.7109375" style="29" customWidth="1"/>
    <col min="9734" max="9734" width="19" style="29" customWidth="1"/>
    <col min="9735" max="9735" width="16.42578125" style="29" customWidth="1"/>
    <col min="9736" max="9736" width="22.85546875" style="29" bestFit="1" customWidth="1"/>
    <col min="9737" max="9737" width="26" style="29" customWidth="1"/>
    <col min="9738" max="9738" width="16.28515625" style="29" customWidth="1"/>
    <col min="9739" max="9739" width="16.42578125" style="29" customWidth="1"/>
    <col min="9740" max="9740" width="17.5703125" style="29" customWidth="1"/>
    <col min="9741" max="9741" width="18" style="29" customWidth="1"/>
    <col min="9742" max="9984" width="9.140625" style="29"/>
    <col min="9985" max="9985" width="6.140625" style="29" customWidth="1"/>
    <col min="9986" max="9986" width="9.140625" style="29"/>
    <col min="9987" max="9987" width="12.5703125" style="29" customWidth="1"/>
    <col min="9988" max="9988" width="19.85546875" style="29" bestFit="1" customWidth="1"/>
    <col min="9989" max="9989" width="17.7109375" style="29" customWidth="1"/>
    <col min="9990" max="9990" width="19" style="29" customWidth="1"/>
    <col min="9991" max="9991" width="16.42578125" style="29" customWidth="1"/>
    <col min="9992" max="9992" width="22.85546875" style="29" bestFit="1" customWidth="1"/>
    <col min="9993" max="9993" width="26" style="29" customWidth="1"/>
    <col min="9994" max="9994" width="16.28515625" style="29" customWidth="1"/>
    <col min="9995" max="9995" width="16.42578125" style="29" customWidth="1"/>
    <col min="9996" max="9996" width="17.5703125" style="29" customWidth="1"/>
    <col min="9997" max="9997" width="18" style="29" customWidth="1"/>
    <col min="9998" max="10240" width="9.140625" style="29"/>
    <col min="10241" max="10241" width="6.140625" style="29" customWidth="1"/>
    <col min="10242" max="10242" width="9.140625" style="29"/>
    <col min="10243" max="10243" width="12.5703125" style="29" customWidth="1"/>
    <col min="10244" max="10244" width="19.85546875" style="29" bestFit="1" customWidth="1"/>
    <col min="10245" max="10245" width="17.7109375" style="29" customWidth="1"/>
    <col min="10246" max="10246" width="19" style="29" customWidth="1"/>
    <col min="10247" max="10247" width="16.42578125" style="29" customWidth="1"/>
    <col min="10248" max="10248" width="22.85546875" style="29" bestFit="1" customWidth="1"/>
    <col min="10249" max="10249" width="26" style="29" customWidth="1"/>
    <col min="10250" max="10250" width="16.28515625" style="29" customWidth="1"/>
    <col min="10251" max="10251" width="16.42578125" style="29" customWidth="1"/>
    <col min="10252" max="10252" width="17.5703125" style="29" customWidth="1"/>
    <col min="10253" max="10253" width="18" style="29" customWidth="1"/>
    <col min="10254" max="10496" width="9.140625" style="29"/>
    <col min="10497" max="10497" width="6.140625" style="29" customWidth="1"/>
    <col min="10498" max="10498" width="9.140625" style="29"/>
    <col min="10499" max="10499" width="12.5703125" style="29" customWidth="1"/>
    <col min="10500" max="10500" width="19.85546875" style="29" bestFit="1" customWidth="1"/>
    <col min="10501" max="10501" width="17.7109375" style="29" customWidth="1"/>
    <col min="10502" max="10502" width="19" style="29" customWidth="1"/>
    <col min="10503" max="10503" width="16.42578125" style="29" customWidth="1"/>
    <col min="10504" max="10504" width="22.85546875" style="29" bestFit="1" customWidth="1"/>
    <col min="10505" max="10505" width="26" style="29" customWidth="1"/>
    <col min="10506" max="10506" width="16.28515625" style="29" customWidth="1"/>
    <col min="10507" max="10507" width="16.42578125" style="29" customWidth="1"/>
    <col min="10508" max="10508" width="17.5703125" style="29" customWidth="1"/>
    <col min="10509" max="10509" width="18" style="29" customWidth="1"/>
    <col min="10510" max="10752" width="9.140625" style="29"/>
    <col min="10753" max="10753" width="6.140625" style="29" customWidth="1"/>
    <col min="10754" max="10754" width="9.140625" style="29"/>
    <col min="10755" max="10755" width="12.5703125" style="29" customWidth="1"/>
    <col min="10756" max="10756" width="19.85546875" style="29" bestFit="1" customWidth="1"/>
    <col min="10757" max="10757" width="17.7109375" style="29" customWidth="1"/>
    <col min="10758" max="10758" width="19" style="29" customWidth="1"/>
    <col min="10759" max="10759" width="16.42578125" style="29" customWidth="1"/>
    <col min="10760" max="10760" width="22.85546875" style="29" bestFit="1" customWidth="1"/>
    <col min="10761" max="10761" width="26" style="29" customWidth="1"/>
    <col min="10762" max="10762" width="16.28515625" style="29" customWidth="1"/>
    <col min="10763" max="10763" width="16.42578125" style="29" customWidth="1"/>
    <col min="10764" max="10764" width="17.5703125" style="29" customWidth="1"/>
    <col min="10765" max="10765" width="18" style="29" customWidth="1"/>
    <col min="10766" max="11008" width="9.140625" style="29"/>
    <col min="11009" max="11009" width="6.140625" style="29" customWidth="1"/>
    <col min="11010" max="11010" width="9.140625" style="29"/>
    <col min="11011" max="11011" width="12.5703125" style="29" customWidth="1"/>
    <col min="11012" max="11012" width="19.85546875" style="29" bestFit="1" customWidth="1"/>
    <col min="11013" max="11013" width="17.7109375" style="29" customWidth="1"/>
    <col min="11014" max="11014" width="19" style="29" customWidth="1"/>
    <col min="11015" max="11015" width="16.42578125" style="29" customWidth="1"/>
    <col min="11016" max="11016" width="22.85546875" style="29" bestFit="1" customWidth="1"/>
    <col min="11017" max="11017" width="26" style="29" customWidth="1"/>
    <col min="11018" max="11018" width="16.28515625" style="29" customWidth="1"/>
    <col min="11019" max="11019" width="16.42578125" style="29" customWidth="1"/>
    <col min="11020" max="11020" width="17.5703125" style="29" customWidth="1"/>
    <col min="11021" max="11021" width="18" style="29" customWidth="1"/>
    <col min="11022" max="11264" width="9.140625" style="29"/>
    <col min="11265" max="11265" width="6.140625" style="29" customWidth="1"/>
    <col min="11266" max="11266" width="9.140625" style="29"/>
    <col min="11267" max="11267" width="12.5703125" style="29" customWidth="1"/>
    <col min="11268" max="11268" width="19.85546875" style="29" bestFit="1" customWidth="1"/>
    <col min="11269" max="11269" width="17.7109375" style="29" customWidth="1"/>
    <col min="11270" max="11270" width="19" style="29" customWidth="1"/>
    <col min="11271" max="11271" width="16.42578125" style="29" customWidth="1"/>
    <col min="11272" max="11272" width="22.85546875" style="29" bestFit="1" customWidth="1"/>
    <col min="11273" max="11273" width="26" style="29" customWidth="1"/>
    <col min="11274" max="11274" width="16.28515625" style="29" customWidth="1"/>
    <col min="11275" max="11275" width="16.42578125" style="29" customWidth="1"/>
    <col min="11276" max="11276" width="17.5703125" style="29" customWidth="1"/>
    <col min="11277" max="11277" width="18" style="29" customWidth="1"/>
    <col min="11278" max="11520" width="9.140625" style="29"/>
    <col min="11521" max="11521" width="6.140625" style="29" customWidth="1"/>
    <col min="11522" max="11522" width="9.140625" style="29"/>
    <col min="11523" max="11523" width="12.5703125" style="29" customWidth="1"/>
    <col min="11524" max="11524" width="19.85546875" style="29" bestFit="1" customWidth="1"/>
    <col min="11525" max="11525" width="17.7109375" style="29" customWidth="1"/>
    <col min="11526" max="11526" width="19" style="29" customWidth="1"/>
    <col min="11527" max="11527" width="16.42578125" style="29" customWidth="1"/>
    <col min="11528" max="11528" width="22.85546875" style="29" bestFit="1" customWidth="1"/>
    <col min="11529" max="11529" width="26" style="29" customWidth="1"/>
    <col min="11530" max="11530" width="16.28515625" style="29" customWidth="1"/>
    <col min="11531" max="11531" width="16.42578125" style="29" customWidth="1"/>
    <col min="11532" max="11532" width="17.5703125" style="29" customWidth="1"/>
    <col min="11533" max="11533" width="18" style="29" customWidth="1"/>
    <col min="11534" max="11776" width="9.140625" style="29"/>
    <col min="11777" max="11777" width="6.140625" style="29" customWidth="1"/>
    <col min="11778" max="11778" width="9.140625" style="29"/>
    <col min="11779" max="11779" width="12.5703125" style="29" customWidth="1"/>
    <col min="11780" max="11780" width="19.85546875" style="29" bestFit="1" customWidth="1"/>
    <col min="11781" max="11781" width="17.7109375" style="29" customWidth="1"/>
    <col min="11782" max="11782" width="19" style="29" customWidth="1"/>
    <col min="11783" max="11783" width="16.42578125" style="29" customWidth="1"/>
    <col min="11784" max="11784" width="22.85546875" style="29" bestFit="1" customWidth="1"/>
    <col min="11785" max="11785" width="26" style="29" customWidth="1"/>
    <col min="11786" max="11786" width="16.28515625" style="29" customWidth="1"/>
    <col min="11787" max="11787" width="16.42578125" style="29" customWidth="1"/>
    <col min="11788" max="11788" width="17.5703125" style="29" customWidth="1"/>
    <col min="11789" max="11789" width="18" style="29" customWidth="1"/>
    <col min="11790" max="12032" width="9.140625" style="29"/>
    <col min="12033" max="12033" width="6.140625" style="29" customWidth="1"/>
    <col min="12034" max="12034" width="9.140625" style="29"/>
    <col min="12035" max="12035" width="12.5703125" style="29" customWidth="1"/>
    <col min="12036" max="12036" width="19.85546875" style="29" bestFit="1" customWidth="1"/>
    <col min="12037" max="12037" width="17.7109375" style="29" customWidth="1"/>
    <col min="12038" max="12038" width="19" style="29" customWidth="1"/>
    <col min="12039" max="12039" width="16.42578125" style="29" customWidth="1"/>
    <col min="12040" max="12040" width="22.85546875" style="29" bestFit="1" customWidth="1"/>
    <col min="12041" max="12041" width="26" style="29" customWidth="1"/>
    <col min="12042" max="12042" width="16.28515625" style="29" customWidth="1"/>
    <col min="12043" max="12043" width="16.42578125" style="29" customWidth="1"/>
    <col min="12044" max="12044" width="17.5703125" style="29" customWidth="1"/>
    <col min="12045" max="12045" width="18" style="29" customWidth="1"/>
    <col min="12046" max="12288" width="9.140625" style="29"/>
    <col min="12289" max="12289" width="6.140625" style="29" customWidth="1"/>
    <col min="12290" max="12290" width="9.140625" style="29"/>
    <col min="12291" max="12291" width="12.5703125" style="29" customWidth="1"/>
    <col min="12292" max="12292" width="19.85546875" style="29" bestFit="1" customWidth="1"/>
    <col min="12293" max="12293" width="17.7109375" style="29" customWidth="1"/>
    <col min="12294" max="12294" width="19" style="29" customWidth="1"/>
    <col min="12295" max="12295" width="16.42578125" style="29" customWidth="1"/>
    <col min="12296" max="12296" width="22.85546875" style="29" bestFit="1" customWidth="1"/>
    <col min="12297" max="12297" width="26" style="29" customWidth="1"/>
    <col min="12298" max="12298" width="16.28515625" style="29" customWidth="1"/>
    <col min="12299" max="12299" width="16.42578125" style="29" customWidth="1"/>
    <col min="12300" max="12300" width="17.5703125" style="29" customWidth="1"/>
    <col min="12301" max="12301" width="18" style="29" customWidth="1"/>
    <col min="12302" max="12544" width="9.140625" style="29"/>
    <col min="12545" max="12545" width="6.140625" style="29" customWidth="1"/>
    <col min="12546" max="12546" width="9.140625" style="29"/>
    <col min="12547" max="12547" width="12.5703125" style="29" customWidth="1"/>
    <col min="12548" max="12548" width="19.85546875" style="29" bestFit="1" customWidth="1"/>
    <col min="12549" max="12549" width="17.7109375" style="29" customWidth="1"/>
    <col min="12550" max="12550" width="19" style="29" customWidth="1"/>
    <col min="12551" max="12551" width="16.42578125" style="29" customWidth="1"/>
    <col min="12552" max="12552" width="22.85546875" style="29" bestFit="1" customWidth="1"/>
    <col min="12553" max="12553" width="26" style="29" customWidth="1"/>
    <col min="12554" max="12554" width="16.28515625" style="29" customWidth="1"/>
    <col min="12555" max="12555" width="16.42578125" style="29" customWidth="1"/>
    <col min="12556" max="12556" width="17.5703125" style="29" customWidth="1"/>
    <col min="12557" max="12557" width="18" style="29" customWidth="1"/>
    <col min="12558" max="12800" width="9.140625" style="29"/>
    <col min="12801" max="12801" width="6.140625" style="29" customWidth="1"/>
    <col min="12802" max="12802" width="9.140625" style="29"/>
    <col min="12803" max="12803" width="12.5703125" style="29" customWidth="1"/>
    <col min="12804" max="12804" width="19.85546875" style="29" bestFit="1" customWidth="1"/>
    <col min="12805" max="12805" width="17.7109375" style="29" customWidth="1"/>
    <col min="12806" max="12806" width="19" style="29" customWidth="1"/>
    <col min="12807" max="12807" width="16.42578125" style="29" customWidth="1"/>
    <col min="12808" max="12808" width="22.85546875" style="29" bestFit="1" customWidth="1"/>
    <col min="12809" max="12809" width="26" style="29" customWidth="1"/>
    <col min="12810" max="12810" width="16.28515625" style="29" customWidth="1"/>
    <col min="12811" max="12811" width="16.42578125" style="29" customWidth="1"/>
    <col min="12812" max="12812" width="17.5703125" style="29" customWidth="1"/>
    <col min="12813" max="12813" width="18" style="29" customWidth="1"/>
    <col min="12814" max="13056" width="9.140625" style="29"/>
    <col min="13057" max="13057" width="6.140625" style="29" customWidth="1"/>
    <col min="13058" max="13058" width="9.140625" style="29"/>
    <col min="13059" max="13059" width="12.5703125" style="29" customWidth="1"/>
    <col min="13060" max="13060" width="19.85546875" style="29" bestFit="1" customWidth="1"/>
    <col min="13061" max="13061" width="17.7109375" style="29" customWidth="1"/>
    <col min="13062" max="13062" width="19" style="29" customWidth="1"/>
    <col min="13063" max="13063" width="16.42578125" style="29" customWidth="1"/>
    <col min="13064" max="13064" width="22.85546875" style="29" bestFit="1" customWidth="1"/>
    <col min="13065" max="13065" width="26" style="29" customWidth="1"/>
    <col min="13066" max="13066" width="16.28515625" style="29" customWidth="1"/>
    <col min="13067" max="13067" width="16.42578125" style="29" customWidth="1"/>
    <col min="13068" max="13068" width="17.5703125" style="29" customWidth="1"/>
    <col min="13069" max="13069" width="18" style="29" customWidth="1"/>
    <col min="13070" max="13312" width="9.140625" style="29"/>
    <col min="13313" max="13313" width="6.140625" style="29" customWidth="1"/>
    <col min="13314" max="13314" width="9.140625" style="29"/>
    <col min="13315" max="13315" width="12.5703125" style="29" customWidth="1"/>
    <col min="13316" max="13316" width="19.85546875" style="29" bestFit="1" customWidth="1"/>
    <col min="13317" max="13317" width="17.7109375" style="29" customWidth="1"/>
    <col min="13318" max="13318" width="19" style="29" customWidth="1"/>
    <col min="13319" max="13319" width="16.42578125" style="29" customWidth="1"/>
    <col min="13320" max="13320" width="22.85546875" style="29" bestFit="1" customWidth="1"/>
    <col min="13321" max="13321" width="26" style="29" customWidth="1"/>
    <col min="13322" max="13322" width="16.28515625" style="29" customWidth="1"/>
    <col min="13323" max="13323" width="16.42578125" style="29" customWidth="1"/>
    <col min="13324" max="13324" width="17.5703125" style="29" customWidth="1"/>
    <col min="13325" max="13325" width="18" style="29" customWidth="1"/>
    <col min="13326" max="13568" width="9.140625" style="29"/>
    <col min="13569" max="13569" width="6.140625" style="29" customWidth="1"/>
    <col min="13570" max="13570" width="9.140625" style="29"/>
    <col min="13571" max="13571" width="12.5703125" style="29" customWidth="1"/>
    <col min="13572" max="13572" width="19.85546875" style="29" bestFit="1" customWidth="1"/>
    <col min="13573" max="13573" width="17.7109375" style="29" customWidth="1"/>
    <col min="13574" max="13574" width="19" style="29" customWidth="1"/>
    <col min="13575" max="13575" width="16.42578125" style="29" customWidth="1"/>
    <col min="13576" max="13576" width="22.85546875" style="29" bestFit="1" customWidth="1"/>
    <col min="13577" max="13577" width="26" style="29" customWidth="1"/>
    <col min="13578" max="13578" width="16.28515625" style="29" customWidth="1"/>
    <col min="13579" max="13579" width="16.42578125" style="29" customWidth="1"/>
    <col min="13580" max="13580" width="17.5703125" style="29" customWidth="1"/>
    <col min="13581" max="13581" width="18" style="29" customWidth="1"/>
    <col min="13582" max="13824" width="9.140625" style="29"/>
    <col min="13825" max="13825" width="6.140625" style="29" customWidth="1"/>
    <col min="13826" max="13826" width="9.140625" style="29"/>
    <col min="13827" max="13827" width="12.5703125" style="29" customWidth="1"/>
    <col min="13828" max="13828" width="19.85546875" style="29" bestFit="1" customWidth="1"/>
    <col min="13829" max="13829" width="17.7109375" style="29" customWidth="1"/>
    <col min="13830" max="13830" width="19" style="29" customWidth="1"/>
    <col min="13831" max="13831" width="16.42578125" style="29" customWidth="1"/>
    <col min="13832" max="13832" width="22.85546875" style="29" bestFit="1" customWidth="1"/>
    <col min="13833" max="13833" width="26" style="29" customWidth="1"/>
    <col min="13834" max="13834" width="16.28515625" style="29" customWidth="1"/>
    <col min="13835" max="13835" width="16.42578125" style="29" customWidth="1"/>
    <col min="13836" max="13836" width="17.5703125" style="29" customWidth="1"/>
    <col min="13837" max="13837" width="18" style="29" customWidth="1"/>
    <col min="13838" max="14080" width="9.140625" style="29"/>
    <col min="14081" max="14081" width="6.140625" style="29" customWidth="1"/>
    <col min="14082" max="14082" width="9.140625" style="29"/>
    <col min="14083" max="14083" width="12.5703125" style="29" customWidth="1"/>
    <col min="14084" max="14084" width="19.85546875" style="29" bestFit="1" customWidth="1"/>
    <col min="14085" max="14085" width="17.7109375" style="29" customWidth="1"/>
    <col min="14086" max="14086" width="19" style="29" customWidth="1"/>
    <col min="14087" max="14087" width="16.42578125" style="29" customWidth="1"/>
    <col min="14088" max="14088" width="22.85546875" style="29" bestFit="1" customWidth="1"/>
    <col min="14089" max="14089" width="26" style="29" customWidth="1"/>
    <col min="14090" max="14090" width="16.28515625" style="29" customWidth="1"/>
    <col min="14091" max="14091" width="16.42578125" style="29" customWidth="1"/>
    <col min="14092" max="14092" width="17.5703125" style="29" customWidth="1"/>
    <col min="14093" max="14093" width="18" style="29" customWidth="1"/>
    <col min="14094" max="14336" width="9.140625" style="29"/>
    <col min="14337" max="14337" width="6.140625" style="29" customWidth="1"/>
    <col min="14338" max="14338" width="9.140625" style="29"/>
    <col min="14339" max="14339" width="12.5703125" style="29" customWidth="1"/>
    <col min="14340" max="14340" width="19.85546875" style="29" bestFit="1" customWidth="1"/>
    <col min="14341" max="14341" width="17.7109375" style="29" customWidth="1"/>
    <col min="14342" max="14342" width="19" style="29" customWidth="1"/>
    <col min="14343" max="14343" width="16.42578125" style="29" customWidth="1"/>
    <col min="14344" max="14344" width="22.85546875" style="29" bestFit="1" customWidth="1"/>
    <col min="14345" max="14345" width="26" style="29" customWidth="1"/>
    <col min="14346" max="14346" width="16.28515625" style="29" customWidth="1"/>
    <col min="14347" max="14347" width="16.42578125" style="29" customWidth="1"/>
    <col min="14348" max="14348" width="17.5703125" style="29" customWidth="1"/>
    <col min="14349" max="14349" width="18" style="29" customWidth="1"/>
    <col min="14350" max="14592" width="9.140625" style="29"/>
    <col min="14593" max="14593" width="6.140625" style="29" customWidth="1"/>
    <col min="14594" max="14594" width="9.140625" style="29"/>
    <col min="14595" max="14595" width="12.5703125" style="29" customWidth="1"/>
    <col min="14596" max="14596" width="19.85546875" style="29" bestFit="1" customWidth="1"/>
    <col min="14597" max="14597" width="17.7109375" style="29" customWidth="1"/>
    <col min="14598" max="14598" width="19" style="29" customWidth="1"/>
    <col min="14599" max="14599" width="16.42578125" style="29" customWidth="1"/>
    <col min="14600" max="14600" width="22.85546875" style="29" bestFit="1" customWidth="1"/>
    <col min="14601" max="14601" width="26" style="29" customWidth="1"/>
    <col min="14602" max="14602" width="16.28515625" style="29" customWidth="1"/>
    <col min="14603" max="14603" width="16.42578125" style="29" customWidth="1"/>
    <col min="14604" max="14604" width="17.5703125" style="29" customWidth="1"/>
    <col min="14605" max="14605" width="18" style="29" customWidth="1"/>
    <col min="14606" max="14848" width="9.140625" style="29"/>
    <col min="14849" max="14849" width="6.140625" style="29" customWidth="1"/>
    <col min="14850" max="14850" width="9.140625" style="29"/>
    <col min="14851" max="14851" width="12.5703125" style="29" customWidth="1"/>
    <col min="14852" max="14852" width="19.85546875" style="29" bestFit="1" customWidth="1"/>
    <col min="14853" max="14853" width="17.7109375" style="29" customWidth="1"/>
    <col min="14854" max="14854" width="19" style="29" customWidth="1"/>
    <col min="14855" max="14855" width="16.42578125" style="29" customWidth="1"/>
    <col min="14856" max="14856" width="22.85546875" style="29" bestFit="1" customWidth="1"/>
    <col min="14857" max="14857" width="26" style="29" customWidth="1"/>
    <col min="14858" max="14858" width="16.28515625" style="29" customWidth="1"/>
    <col min="14859" max="14859" width="16.42578125" style="29" customWidth="1"/>
    <col min="14860" max="14860" width="17.5703125" style="29" customWidth="1"/>
    <col min="14861" max="14861" width="18" style="29" customWidth="1"/>
    <col min="14862" max="15104" width="9.140625" style="29"/>
    <col min="15105" max="15105" width="6.140625" style="29" customWidth="1"/>
    <col min="15106" max="15106" width="9.140625" style="29"/>
    <col min="15107" max="15107" width="12.5703125" style="29" customWidth="1"/>
    <col min="15108" max="15108" width="19.85546875" style="29" bestFit="1" customWidth="1"/>
    <col min="15109" max="15109" width="17.7109375" style="29" customWidth="1"/>
    <col min="15110" max="15110" width="19" style="29" customWidth="1"/>
    <col min="15111" max="15111" width="16.42578125" style="29" customWidth="1"/>
    <col min="15112" max="15112" width="22.85546875" style="29" bestFit="1" customWidth="1"/>
    <col min="15113" max="15113" width="26" style="29" customWidth="1"/>
    <col min="15114" max="15114" width="16.28515625" style="29" customWidth="1"/>
    <col min="15115" max="15115" width="16.42578125" style="29" customWidth="1"/>
    <col min="15116" max="15116" width="17.5703125" style="29" customWidth="1"/>
    <col min="15117" max="15117" width="18" style="29" customWidth="1"/>
    <col min="15118" max="15360" width="9.140625" style="29"/>
    <col min="15361" max="15361" width="6.140625" style="29" customWidth="1"/>
    <col min="15362" max="15362" width="9.140625" style="29"/>
    <col min="15363" max="15363" width="12.5703125" style="29" customWidth="1"/>
    <col min="15364" max="15364" width="19.85546875" style="29" bestFit="1" customWidth="1"/>
    <col min="15365" max="15365" width="17.7109375" style="29" customWidth="1"/>
    <col min="15366" max="15366" width="19" style="29" customWidth="1"/>
    <col min="15367" max="15367" width="16.42578125" style="29" customWidth="1"/>
    <col min="15368" max="15368" width="22.85546875" style="29" bestFit="1" customWidth="1"/>
    <col min="15369" max="15369" width="26" style="29" customWidth="1"/>
    <col min="15370" max="15370" width="16.28515625" style="29" customWidth="1"/>
    <col min="15371" max="15371" width="16.42578125" style="29" customWidth="1"/>
    <col min="15372" max="15372" width="17.5703125" style="29" customWidth="1"/>
    <col min="15373" max="15373" width="18" style="29" customWidth="1"/>
    <col min="15374" max="15616" width="9.140625" style="29"/>
    <col min="15617" max="15617" width="6.140625" style="29" customWidth="1"/>
    <col min="15618" max="15618" width="9.140625" style="29"/>
    <col min="15619" max="15619" width="12.5703125" style="29" customWidth="1"/>
    <col min="15620" max="15620" width="19.85546875" style="29" bestFit="1" customWidth="1"/>
    <col min="15621" max="15621" width="17.7109375" style="29" customWidth="1"/>
    <col min="15622" max="15622" width="19" style="29" customWidth="1"/>
    <col min="15623" max="15623" width="16.42578125" style="29" customWidth="1"/>
    <col min="15624" max="15624" width="22.85546875" style="29" bestFit="1" customWidth="1"/>
    <col min="15625" max="15625" width="26" style="29" customWidth="1"/>
    <col min="15626" max="15626" width="16.28515625" style="29" customWidth="1"/>
    <col min="15627" max="15627" width="16.42578125" style="29" customWidth="1"/>
    <col min="15628" max="15628" width="17.5703125" style="29" customWidth="1"/>
    <col min="15629" max="15629" width="18" style="29" customWidth="1"/>
    <col min="15630" max="15872" width="9.140625" style="29"/>
    <col min="15873" max="15873" width="6.140625" style="29" customWidth="1"/>
    <col min="15874" max="15874" width="9.140625" style="29"/>
    <col min="15875" max="15875" width="12.5703125" style="29" customWidth="1"/>
    <col min="15876" max="15876" width="19.85546875" style="29" bestFit="1" customWidth="1"/>
    <col min="15877" max="15877" width="17.7109375" style="29" customWidth="1"/>
    <col min="15878" max="15878" width="19" style="29" customWidth="1"/>
    <col min="15879" max="15879" width="16.42578125" style="29" customWidth="1"/>
    <col min="15880" max="15880" width="22.85546875" style="29" bestFit="1" customWidth="1"/>
    <col min="15881" max="15881" width="26" style="29" customWidth="1"/>
    <col min="15882" max="15882" width="16.28515625" style="29" customWidth="1"/>
    <col min="15883" max="15883" width="16.42578125" style="29" customWidth="1"/>
    <col min="15884" max="15884" width="17.5703125" style="29" customWidth="1"/>
    <col min="15885" max="15885" width="18" style="29" customWidth="1"/>
    <col min="15886" max="16128" width="9.140625" style="29"/>
    <col min="16129" max="16129" width="6.140625" style="29" customWidth="1"/>
    <col min="16130" max="16130" width="9.140625" style="29"/>
    <col min="16131" max="16131" width="12.5703125" style="29" customWidth="1"/>
    <col min="16132" max="16132" width="19.85546875" style="29" bestFit="1" customWidth="1"/>
    <col min="16133" max="16133" width="17.7109375" style="29" customWidth="1"/>
    <col min="16134" max="16134" width="19" style="29" customWidth="1"/>
    <col min="16135" max="16135" width="16.42578125" style="29" customWidth="1"/>
    <col min="16136" max="16136" width="22.85546875" style="29" bestFit="1" customWidth="1"/>
    <col min="16137" max="16137" width="26" style="29" customWidth="1"/>
    <col min="16138" max="16138" width="16.28515625" style="29" customWidth="1"/>
    <col min="16139" max="16139" width="16.42578125" style="29" customWidth="1"/>
    <col min="16140" max="16140" width="17.5703125" style="29" customWidth="1"/>
    <col min="16141" max="16141" width="18" style="29" customWidth="1"/>
    <col min="16142" max="16384" width="9.140625" style="29"/>
  </cols>
  <sheetData>
    <row r="1" spans="1:7" ht="15.75" thickBot="1" x14ac:dyDescent="0.25">
      <c r="A1" s="29" t="s">
        <v>14</v>
      </c>
      <c r="B1" s="29" t="s">
        <v>15</v>
      </c>
      <c r="C1" s="29" t="s">
        <v>1</v>
      </c>
      <c r="D1" s="29" t="s">
        <v>16</v>
      </c>
    </row>
    <row r="2" spans="1:7" x14ac:dyDescent="0.2">
      <c r="A2" s="29">
        <v>1</v>
      </c>
      <c r="B2" s="30">
        <v>65</v>
      </c>
      <c r="C2" s="31">
        <v>12872.101758241759</v>
      </c>
      <c r="D2" s="32">
        <f t="shared" ref="D2:D65" si="0">1/(-5589504.375+136156.2381*B2)</f>
        <v>3.0668721334213572E-7</v>
      </c>
      <c r="E2" s="33" t="s">
        <v>17</v>
      </c>
      <c r="F2" s="33" t="s">
        <v>14</v>
      </c>
      <c r="G2" s="34" t="s">
        <v>18</v>
      </c>
    </row>
    <row r="3" spans="1:7" x14ac:dyDescent="0.2">
      <c r="A3" s="29">
        <v>1</v>
      </c>
      <c r="B3" s="35">
        <v>70</v>
      </c>
      <c r="C3" s="36">
        <v>13027.316666666669</v>
      </c>
      <c r="D3" s="32">
        <f t="shared" si="0"/>
        <v>2.5371487467378778E-7</v>
      </c>
      <c r="E3" s="37" t="s">
        <v>19</v>
      </c>
      <c r="F3" s="37" t="s">
        <v>20</v>
      </c>
      <c r="G3" s="38">
        <v>78.8</v>
      </c>
    </row>
    <row r="4" spans="1:7" x14ac:dyDescent="0.2">
      <c r="A4" s="29">
        <v>1</v>
      </c>
      <c r="B4" s="35">
        <v>78</v>
      </c>
      <c r="C4" s="36">
        <v>16367.075143986445</v>
      </c>
      <c r="D4" s="32">
        <f t="shared" si="0"/>
        <v>1.9878019737285269E-7</v>
      </c>
      <c r="E4" s="39"/>
      <c r="F4" s="40" t="s">
        <v>21</v>
      </c>
      <c r="G4" s="41">
        <v>100.9</v>
      </c>
    </row>
    <row r="5" spans="1:7" x14ac:dyDescent="0.2">
      <c r="A5" s="29">
        <v>1</v>
      </c>
      <c r="B5" s="35">
        <v>79</v>
      </c>
      <c r="C5" s="36">
        <v>16360.929736929738</v>
      </c>
      <c r="D5" s="32">
        <f t="shared" si="0"/>
        <v>1.9354195270465321E-7</v>
      </c>
      <c r="E5" s="39"/>
      <c r="F5" s="40" t="s">
        <v>22</v>
      </c>
      <c r="G5" s="41">
        <v>111.4</v>
      </c>
    </row>
    <row r="6" spans="1:7" x14ac:dyDescent="0.2">
      <c r="A6" s="29">
        <v>1</v>
      </c>
      <c r="B6" s="35">
        <v>80</v>
      </c>
      <c r="C6" s="36">
        <v>17358.383968972204</v>
      </c>
      <c r="D6" s="32">
        <f t="shared" si="0"/>
        <v>1.8857269555473308E-7</v>
      </c>
      <c r="E6" s="39"/>
      <c r="F6" s="40" t="s">
        <v>23</v>
      </c>
      <c r="G6" s="41">
        <v>121.4</v>
      </c>
    </row>
    <row r="7" spans="1:7" x14ac:dyDescent="0.2">
      <c r="A7" s="29">
        <v>1</v>
      </c>
      <c r="B7" s="35">
        <v>80</v>
      </c>
      <c r="C7" s="36">
        <v>14540.473761140818</v>
      </c>
      <c r="D7" s="32">
        <f t="shared" si="0"/>
        <v>1.8857269555473308E-7</v>
      </c>
      <c r="E7" s="39"/>
      <c r="F7" s="40" t="s">
        <v>24</v>
      </c>
      <c r="G7" s="41">
        <v>135.5</v>
      </c>
    </row>
    <row r="8" spans="1:7" x14ac:dyDescent="0.2">
      <c r="A8" s="29">
        <v>1</v>
      </c>
      <c r="B8" s="35">
        <v>82</v>
      </c>
      <c r="C8" s="36">
        <v>16618.917222222222</v>
      </c>
      <c r="D8" s="32">
        <f t="shared" si="0"/>
        <v>1.7936231551718005E-7</v>
      </c>
      <c r="E8" s="39"/>
      <c r="F8" s="40" t="s">
        <v>25</v>
      </c>
      <c r="G8" s="41">
        <v>148</v>
      </c>
    </row>
    <row r="9" spans="1:7" x14ac:dyDescent="0.2">
      <c r="A9" s="29">
        <v>1</v>
      </c>
      <c r="B9" s="35">
        <v>83</v>
      </c>
      <c r="C9" s="36">
        <v>15727.052698412697</v>
      </c>
      <c r="D9" s="32">
        <f t="shared" si="0"/>
        <v>1.7508647647529323E-7</v>
      </c>
      <c r="E9" s="39"/>
      <c r="F9" s="40" t="s">
        <v>26</v>
      </c>
      <c r="G9" s="41">
        <v>158.1</v>
      </c>
    </row>
    <row r="10" spans="1:7" x14ac:dyDescent="0.2">
      <c r="A10" s="29">
        <v>1</v>
      </c>
      <c r="B10" s="35">
        <v>84</v>
      </c>
      <c r="C10" s="36">
        <v>15448.682517482517</v>
      </c>
      <c r="D10" s="32">
        <f t="shared" si="0"/>
        <v>1.7100975509014853E-7</v>
      </c>
      <c r="E10" s="39"/>
      <c r="F10" s="40" t="s">
        <v>27</v>
      </c>
      <c r="G10" s="41">
        <v>170.4</v>
      </c>
    </row>
    <row r="11" spans="1:7" ht="15.75" thickBot="1" x14ac:dyDescent="0.25">
      <c r="A11" s="29">
        <v>1</v>
      </c>
      <c r="B11" s="42">
        <v>87</v>
      </c>
      <c r="C11" s="43">
        <v>12819.655119047622</v>
      </c>
      <c r="D11" s="32">
        <f t="shared" si="0"/>
        <v>1.5984429018595884E-7</v>
      </c>
      <c r="E11" s="39"/>
      <c r="F11" s="40" t="s">
        <v>28</v>
      </c>
      <c r="G11" s="41">
        <v>179.77777777777777</v>
      </c>
    </row>
    <row r="12" spans="1:7" x14ac:dyDescent="0.2">
      <c r="A12" s="29">
        <v>2</v>
      </c>
      <c r="B12" s="30">
        <v>87</v>
      </c>
      <c r="C12" s="31">
        <v>16637.392955126717</v>
      </c>
      <c r="D12" s="32">
        <f t="shared" si="0"/>
        <v>1.5984429018595884E-7</v>
      </c>
      <c r="E12" s="39"/>
      <c r="F12" s="40" t="s">
        <v>29</v>
      </c>
      <c r="G12" s="41">
        <v>188.5</v>
      </c>
    </row>
    <row r="13" spans="1:7" x14ac:dyDescent="0.2">
      <c r="A13" s="29">
        <v>2</v>
      </c>
      <c r="B13" s="35">
        <v>96</v>
      </c>
      <c r="C13" s="36">
        <v>17333.234965034964</v>
      </c>
      <c r="D13" s="32">
        <f t="shared" si="0"/>
        <v>1.3366313406041246E-7</v>
      </c>
      <c r="E13" s="39"/>
      <c r="F13" s="40" t="s">
        <v>30</v>
      </c>
      <c r="G13" s="41">
        <v>208.83333333333334</v>
      </c>
    </row>
    <row r="14" spans="1:7" x14ac:dyDescent="0.2">
      <c r="A14" s="29">
        <v>2</v>
      </c>
      <c r="B14" s="35">
        <v>97</v>
      </c>
      <c r="C14" s="36">
        <v>20873.69423076923</v>
      </c>
      <c r="D14" s="32">
        <f t="shared" si="0"/>
        <v>1.3127406816941958E-7</v>
      </c>
      <c r="E14" s="37" t="s">
        <v>31</v>
      </c>
      <c r="F14" s="37" t="s">
        <v>20</v>
      </c>
      <c r="G14" s="38">
        <v>2876468.6816171012</v>
      </c>
    </row>
    <row r="15" spans="1:7" x14ac:dyDescent="0.2">
      <c r="A15" s="29">
        <v>2</v>
      </c>
      <c r="B15" s="35">
        <v>101</v>
      </c>
      <c r="C15" s="36">
        <v>23691.408877005349</v>
      </c>
      <c r="D15" s="32">
        <f t="shared" si="0"/>
        <v>1.2251485248111011E-7</v>
      </c>
      <c r="E15" s="39"/>
      <c r="F15" s="40" t="s">
        <v>21</v>
      </c>
      <c r="G15" s="41">
        <v>6821812.9639067119</v>
      </c>
    </row>
    <row r="16" spans="1:7" x14ac:dyDescent="0.2">
      <c r="A16" s="29">
        <v>2</v>
      </c>
      <c r="B16" s="35">
        <v>103</v>
      </c>
      <c r="C16" s="36">
        <v>18649.722739541157</v>
      </c>
      <c r="D16" s="32">
        <f t="shared" si="0"/>
        <v>1.185594343551904E-7</v>
      </c>
      <c r="E16" s="39"/>
      <c r="F16" s="40" t="s">
        <v>22</v>
      </c>
      <c r="G16" s="41">
        <v>11785286.241599508</v>
      </c>
    </row>
    <row r="17" spans="1:8" x14ac:dyDescent="0.2">
      <c r="A17" s="29">
        <v>2</v>
      </c>
      <c r="B17" s="35">
        <v>104</v>
      </c>
      <c r="C17" s="36">
        <v>21846.476383265857</v>
      </c>
      <c r="D17" s="32">
        <f t="shared" si="0"/>
        <v>1.1667597991489717E-7</v>
      </c>
      <c r="E17" s="39"/>
      <c r="F17" s="40" t="s">
        <v>23</v>
      </c>
      <c r="G17" s="41">
        <v>18076844.734743118</v>
      </c>
    </row>
    <row r="18" spans="1:8" x14ac:dyDescent="0.2">
      <c r="A18" s="29">
        <v>2</v>
      </c>
      <c r="B18" s="35">
        <v>104</v>
      </c>
      <c r="C18" s="36">
        <v>17115.587878787879</v>
      </c>
      <c r="D18" s="32">
        <f t="shared" si="0"/>
        <v>1.1667597991489717E-7</v>
      </c>
      <c r="E18" s="39"/>
      <c r="F18" s="40" t="s">
        <v>24</v>
      </c>
      <c r="G18" s="41">
        <v>8434708.696068339</v>
      </c>
    </row>
    <row r="19" spans="1:8" x14ac:dyDescent="0.2">
      <c r="A19" s="29">
        <v>2</v>
      </c>
      <c r="B19" s="35">
        <v>105</v>
      </c>
      <c r="C19" s="36">
        <v>23597.113419913414</v>
      </c>
      <c r="D19" s="32">
        <f t="shared" si="0"/>
        <v>1.1485143141191811E-7</v>
      </c>
      <c r="E19" s="39"/>
      <c r="F19" s="40" t="s">
        <v>25</v>
      </c>
      <c r="G19" s="41">
        <v>16794775.49958314</v>
      </c>
    </row>
    <row r="20" spans="1:8" x14ac:dyDescent="0.2">
      <c r="A20" s="29">
        <v>2</v>
      </c>
      <c r="B20" s="35">
        <v>106</v>
      </c>
      <c r="C20" s="36">
        <v>19913.487122153208</v>
      </c>
      <c r="D20" s="32">
        <f t="shared" si="0"/>
        <v>1.1308306792826628E-7</v>
      </c>
      <c r="E20" s="39"/>
      <c r="F20" s="40" t="s">
        <v>26</v>
      </c>
      <c r="G20" s="41">
        <v>7824333.6496416731</v>
      </c>
    </row>
    <row r="21" spans="1:8" ht="15.75" thickBot="1" x14ac:dyDescent="0.25">
      <c r="A21" s="29">
        <v>2</v>
      </c>
      <c r="B21" s="42">
        <v>106</v>
      </c>
      <c r="C21" s="43">
        <v>21490.059943977591</v>
      </c>
      <c r="D21" s="32">
        <f t="shared" si="0"/>
        <v>1.1308306792826628E-7</v>
      </c>
      <c r="E21" s="39"/>
      <c r="F21" s="40" t="s">
        <v>27</v>
      </c>
      <c r="G21" s="41">
        <v>19850531.41598108</v>
      </c>
    </row>
    <row r="22" spans="1:8" x14ac:dyDescent="0.2">
      <c r="A22" s="29">
        <v>3</v>
      </c>
      <c r="B22" s="30">
        <v>108</v>
      </c>
      <c r="C22" s="31">
        <v>17623.302360384714</v>
      </c>
      <c r="D22" s="32">
        <f t="shared" si="0"/>
        <v>1.0970482519383478E-7</v>
      </c>
      <c r="E22" s="39"/>
      <c r="F22" s="40" t="s">
        <v>28</v>
      </c>
      <c r="G22" s="41">
        <v>20603047.847243547</v>
      </c>
    </row>
    <row r="23" spans="1:8" x14ac:dyDescent="0.2">
      <c r="A23" s="29">
        <v>3</v>
      </c>
      <c r="B23" s="35">
        <v>108</v>
      </c>
      <c r="C23" s="36">
        <v>18274.459047619046</v>
      </c>
      <c r="D23" s="32">
        <f t="shared" si="0"/>
        <v>1.0970482519383478E-7</v>
      </c>
      <c r="E23" s="39"/>
      <c r="F23" s="40" t="s">
        <v>29</v>
      </c>
      <c r="G23" s="41">
        <v>23164239.940378826</v>
      </c>
    </row>
    <row r="24" spans="1:8" x14ac:dyDescent="0.2">
      <c r="A24" s="29">
        <v>3</v>
      </c>
      <c r="B24" s="35">
        <v>109</v>
      </c>
      <c r="C24" s="36">
        <v>18688.495489510489</v>
      </c>
      <c r="D24" s="32">
        <f t="shared" si="0"/>
        <v>1.0809028106551372E-7</v>
      </c>
      <c r="E24" s="39"/>
      <c r="F24" s="40" t="s">
        <v>30</v>
      </c>
      <c r="G24" s="41">
        <v>20352745.973101806</v>
      </c>
    </row>
    <row r="25" spans="1:8" x14ac:dyDescent="0.2">
      <c r="A25" s="29">
        <v>3</v>
      </c>
      <c r="B25" s="35">
        <v>110</v>
      </c>
      <c r="C25" s="36">
        <v>19139.999883449884</v>
      </c>
      <c r="D25" s="32">
        <f t="shared" si="0"/>
        <v>1.0652257070490386E-7</v>
      </c>
      <c r="E25" s="37" t="s">
        <v>32</v>
      </c>
      <c r="F25" s="44"/>
      <c r="G25" s="38">
        <v>142.86666666666667</v>
      </c>
    </row>
    <row r="26" spans="1:8" x14ac:dyDescent="0.2">
      <c r="A26" s="29">
        <v>3</v>
      </c>
      <c r="B26" s="35">
        <v>111</v>
      </c>
      <c r="C26" s="36">
        <v>23432.305454545454</v>
      </c>
      <c r="D26" s="32">
        <f t="shared" si="0"/>
        <v>1.0499968545448979E-7</v>
      </c>
      <c r="E26" s="45" t="s">
        <v>33</v>
      </c>
      <c r="F26" s="46"/>
      <c r="G26" s="47">
        <v>81556740.681390464</v>
      </c>
    </row>
    <row r="27" spans="1:8" x14ac:dyDescent="0.2">
      <c r="A27" s="29">
        <v>3</v>
      </c>
      <c r="B27" s="35">
        <v>111</v>
      </c>
      <c r="C27" s="36">
        <v>18571.74743589744</v>
      </c>
      <c r="D27" s="32">
        <f t="shared" si="0"/>
        <v>1.0499968545448979E-7</v>
      </c>
    </row>
    <row r="28" spans="1:8" x14ac:dyDescent="0.2">
      <c r="A28" s="29">
        <v>3</v>
      </c>
      <c r="B28" s="35">
        <v>113</v>
      </c>
      <c r="C28" s="36">
        <v>24008.554285714286</v>
      </c>
      <c r="D28" s="32">
        <f t="shared" si="0"/>
        <v>1.0208091401892493E-7</v>
      </c>
      <c r="E28" s="48" t="s">
        <v>34</v>
      </c>
      <c r="F28" s="48" t="s">
        <v>35</v>
      </c>
    </row>
    <row r="29" spans="1:8" x14ac:dyDescent="0.2">
      <c r="A29" s="29">
        <v>3</v>
      </c>
      <c r="B29" s="35">
        <v>114</v>
      </c>
      <c r="C29" s="36">
        <v>26033.008846153847</v>
      </c>
      <c r="D29" s="32">
        <f t="shared" si="0"/>
        <v>1.0068154592058483E-7</v>
      </c>
      <c r="E29" s="29">
        <v>78.8</v>
      </c>
      <c r="F29" s="29">
        <v>2876468.6816171012</v>
      </c>
    </row>
    <row r="30" spans="1:8" x14ac:dyDescent="0.2">
      <c r="A30" s="29">
        <v>3</v>
      </c>
      <c r="B30" s="35">
        <v>115</v>
      </c>
      <c r="C30" s="36">
        <v>22746.296832579184</v>
      </c>
      <c r="D30" s="32">
        <f t="shared" si="0"/>
        <v>9.9320025246596229E-8</v>
      </c>
      <c r="E30" s="29">
        <v>100.9</v>
      </c>
      <c r="F30" s="29">
        <v>6821812.9639067119</v>
      </c>
    </row>
    <row r="31" spans="1:8" ht="15.75" thickBot="1" x14ac:dyDescent="0.25">
      <c r="A31" s="29">
        <v>3</v>
      </c>
      <c r="B31" s="42">
        <v>115</v>
      </c>
      <c r="C31" s="43">
        <v>26643.968391608396</v>
      </c>
      <c r="D31" s="32">
        <f t="shared" si="0"/>
        <v>9.9320025246596229E-8</v>
      </c>
      <c r="E31" s="29">
        <v>111.4</v>
      </c>
      <c r="F31" s="29">
        <v>11785286.241599508</v>
      </c>
    </row>
    <row r="32" spans="1:8" x14ac:dyDescent="0.2">
      <c r="A32" s="29">
        <v>4</v>
      </c>
      <c r="B32" s="30">
        <v>116</v>
      </c>
      <c r="C32" s="31">
        <v>28542.572549019613</v>
      </c>
      <c r="D32" s="32">
        <f t="shared" si="0"/>
        <v>9.7994837046876818E-8</v>
      </c>
      <c r="E32" s="29">
        <v>121.4</v>
      </c>
      <c r="F32" s="29">
        <v>18076844.734743118</v>
      </c>
      <c r="H32" s="29" t="s">
        <v>36</v>
      </c>
    </row>
    <row r="33" spans="1:13" ht="15.75" thickBot="1" x14ac:dyDescent="0.25">
      <c r="A33" s="29">
        <v>4</v>
      </c>
      <c r="B33" s="35">
        <v>117</v>
      </c>
      <c r="C33" s="36">
        <v>23978.614285714284</v>
      </c>
      <c r="D33" s="32">
        <f t="shared" si="0"/>
        <v>9.6704546160294155E-8</v>
      </c>
      <c r="E33" s="29">
        <v>135.5</v>
      </c>
      <c r="F33" s="29">
        <v>8434708.696068339</v>
      </c>
    </row>
    <row r="34" spans="1:13" x14ac:dyDescent="0.2">
      <c r="A34" s="29">
        <v>4</v>
      </c>
      <c r="B34" s="35">
        <v>118</v>
      </c>
      <c r="C34" s="36">
        <v>19074.736363636363</v>
      </c>
      <c r="D34" s="32">
        <f t="shared" si="0"/>
        <v>9.5447792030054564E-8</v>
      </c>
      <c r="E34" s="29">
        <v>148</v>
      </c>
      <c r="F34" s="29">
        <v>16794775.49958314</v>
      </c>
      <c r="H34" s="49" t="s">
        <v>37</v>
      </c>
      <c r="I34" s="49"/>
    </row>
    <row r="35" spans="1:13" x14ac:dyDescent="0.2">
      <c r="A35" s="29">
        <v>4</v>
      </c>
      <c r="B35" s="35">
        <v>120</v>
      </c>
      <c r="C35" s="36">
        <v>20013.020681114551</v>
      </c>
      <c r="D35" s="32">
        <f t="shared" si="0"/>
        <v>9.30297964836532E-8</v>
      </c>
      <c r="E35" s="29">
        <v>158.1</v>
      </c>
      <c r="F35" s="29">
        <v>7824333.6496416731</v>
      </c>
      <c r="H35" s="50" t="s">
        <v>38</v>
      </c>
      <c r="I35" s="50">
        <v>0.79250667154412879</v>
      </c>
    </row>
    <row r="36" spans="1:13" x14ac:dyDescent="0.2">
      <c r="A36" s="29">
        <v>4</v>
      </c>
      <c r="B36" s="35">
        <v>121</v>
      </c>
      <c r="C36" s="36">
        <v>18145.105695652172</v>
      </c>
      <c r="D36" s="32">
        <f t="shared" si="0"/>
        <v>9.1866165692490079E-8</v>
      </c>
      <c r="E36" s="29">
        <v>170.4</v>
      </c>
      <c r="F36" s="29">
        <v>19850531.41598108</v>
      </c>
      <c r="H36" s="50" t="s">
        <v>39</v>
      </c>
      <c r="I36" s="50">
        <v>0.62806682444195372</v>
      </c>
    </row>
    <row r="37" spans="1:13" x14ac:dyDescent="0.2">
      <c r="A37" s="29">
        <v>4</v>
      </c>
      <c r="B37" s="35">
        <v>122</v>
      </c>
      <c r="C37" s="36">
        <v>26599.876078431378</v>
      </c>
      <c r="D37" s="32">
        <f t="shared" si="0"/>
        <v>9.0731285030870336E-8</v>
      </c>
      <c r="E37" s="29">
        <v>179.77777777777777</v>
      </c>
      <c r="F37" s="29">
        <v>20603047.847243547</v>
      </c>
      <c r="H37" s="50" t="s">
        <v>40</v>
      </c>
      <c r="I37" s="50">
        <v>0.58674091604661527</v>
      </c>
    </row>
    <row r="38" spans="1:13" x14ac:dyDescent="0.2">
      <c r="A38" s="29">
        <v>4</v>
      </c>
      <c r="B38" s="35">
        <v>122</v>
      </c>
      <c r="C38" s="36">
        <v>20465.625151515149</v>
      </c>
      <c r="D38" s="32">
        <f t="shared" si="0"/>
        <v>9.0731285030870336E-8</v>
      </c>
      <c r="E38" s="29">
        <v>188.5</v>
      </c>
      <c r="F38" s="29">
        <v>23164239.940378826</v>
      </c>
      <c r="H38" s="50" t="s">
        <v>41</v>
      </c>
      <c r="I38" s="50">
        <v>4431809.4437112985</v>
      </c>
    </row>
    <row r="39" spans="1:13" ht="15.75" thickBot="1" x14ac:dyDescent="0.25">
      <c r="A39" s="29">
        <v>4</v>
      </c>
      <c r="B39" s="35">
        <v>123</v>
      </c>
      <c r="C39" s="36">
        <v>29309.279999999999</v>
      </c>
      <c r="D39" s="32">
        <f t="shared" si="0"/>
        <v>8.9624101995602332E-8</v>
      </c>
      <c r="E39" s="29">
        <v>208.83333333333334</v>
      </c>
      <c r="F39" s="29">
        <v>20352745.973101806</v>
      </c>
      <c r="H39" s="51" t="s">
        <v>42</v>
      </c>
      <c r="I39" s="51">
        <v>11</v>
      </c>
    </row>
    <row r="40" spans="1:13" x14ac:dyDescent="0.2">
      <c r="A40" s="29">
        <v>4</v>
      </c>
      <c r="B40" s="35">
        <v>124</v>
      </c>
      <c r="C40" s="36">
        <v>21302.232600732601</v>
      </c>
      <c r="D40" s="32">
        <f t="shared" si="0"/>
        <v>8.8543614838421089E-8</v>
      </c>
    </row>
    <row r="41" spans="1:13" ht="15.75" thickBot="1" x14ac:dyDescent="0.25">
      <c r="A41" s="29">
        <v>4</v>
      </c>
      <c r="B41" s="42">
        <v>131</v>
      </c>
      <c r="C41" s="43">
        <v>27885.609090909089</v>
      </c>
      <c r="D41" s="32">
        <f t="shared" si="0"/>
        <v>8.1652897540065077E-8</v>
      </c>
      <c r="H41" s="29" t="s">
        <v>43</v>
      </c>
    </row>
    <row r="42" spans="1:13" x14ac:dyDescent="0.2">
      <c r="A42" s="29">
        <v>5</v>
      </c>
      <c r="B42" s="30">
        <v>131</v>
      </c>
      <c r="C42" s="31">
        <v>27250.483636363635</v>
      </c>
      <c r="D42" s="32">
        <f t="shared" si="0"/>
        <v>8.1652897540065077E-8</v>
      </c>
      <c r="H42" s="52"/>
      <c r="I42" s="52" t="s">
        <v>44</v>
      </c>
      <c r="J42" s="52" t="s">
        <v>45</v>
      </c>
      <c r="K42" s="52" t="s">
        <v>46</v>
      </c>
      <c r="L42" s="52" t="s">
        <v>47</v>
      </c>
      <c r="M42" s="52" t="s">
        <v>48</v>
      </c>
    </row>
    <row r="43" spans="1:13" x14ac:dyDescent="0.2">
      <c r="A43" s="29">
        <v>5</v>
      </c>
      <c r="B43" s="35">
        <v>132</v>
      </c>
      <c r="C43" s="36">
        <v>29981.646008318479</v>
      </c>
      <c r="D43" s="32">
        <f t="shared" si="0"/>
        <v>8.0755098584054134E-8</v>
      </c>
      <c r="H43" s="50" t="s">
        <v>49</v>
      </c>
      <c r="I43" s="50">
        <v>1</v>
      </c>
      <c r="J43" s="50">
        <v>298500870741903.81</v>
      </c>
      <c r="K43" s="50">
        <v>298500870741903.81</v>
      </c>
      <c r="L43" s="50">
        <v>15.197895190436979</v>
      </c>
      <c r="M43" s="50">
        <v>3.6279743779326305E-3</v>
      </c>
    </row>
    <row r="44" spans="1:13" x14ac:dyDescent="0.2">
      <c r="A44" s="29">
        <v>5</v>
      </c>
      <c r="B44" s="35">
        <v>135</v>
      </c>
      <c r="C44" s="36">
        <v>24212.23076923077</v>
      </c>
      <c r="D44" s="32">
        <f t="shared" si="0"/>
        <v>7.817637795227862E-8</v>
      </c>
      <c r="H44" s="50" t="s">
        <v>50</v>
      </c>
      <c r="I44" s="50">
        <v>9</v>
      </c>
      <c r="J44" s="50">
        <v>176768414508317.87</v>
      </c>
      <c r="K44" s="50">
        <v>19640934945368.652</v>
      </c>
      <c r="L44" s="50"/>
      <c r="M44" s="50"/>
    </row>
    <row r="45" spans="1:13" ht="15.75" thickBot="1" x14ac:dyDescent="0.25">
      <c r="A45" s="29">
        <v>5</v>
      </c>
      <c r="B45" s="35">
        <v>135</v>
      </c>
      <c r="C45" s="36">
        <v>32431.077731092431</v>
      </c>
      <c r="D45" s="32">
        <f t="shared" si="0"/>
        <v>7.817637795227862E-8</v>
      </c>
      <c r="H45" s="51" t="s">
        <v>18</v>
      </c>
      <c r="I45" s="51">
        <v>10</v>
      </c>
      <c r="J45" s="51">
        <v>475269285250221.69</v>
      </c>
      <c r="K45" s="51"/>
      <c r="L45" s="51"/>
      <c r="M45" s="51"/>
    </row>
    <row r="46" spans="1:13" ht="15.75" thickBot="1" x14ac:dyDescent="0.25">
      <c r="A46" s="29">
        <v>5</v>
      </c>
      <c r="B46" s="35">
        <v>135</v>
      </c>
      <c r="C46" s="36">
        <v>23867.067532467532</v>
      </c>
      <c r="D46" s="32">
        <f t="shared" si="0"/>
        <v>7.817637795227862E-8</v>
      </c>
    </row>
    <row r="47" spans="1:13" x14ac:dyDescent="0.2">
      <c r="A47" s="29">
        <v>5</v>
      </c>
      <c r="B47" s="35">
        <v>135</v>
      </c>
      <c r="C47" s="36">
        <v>27282.753372014984</v>
      </c>
      <c r="D47" s="32">
        <f t="shared" si="0"/>
        <v>7.817637795227862E-8</v>
      </c>
      <c r="H47" s="52"/>
      <c r="I47" s="52" t="s">
        <v>51</v>
      </c>
      <c r="J47" s="52" t="s">
        <v>41</v>
      </c>
      <c r="K47" s="52" t="s">
        <v>52</v>
      </c>
      <c r="L47" s="52" t="s">
        <v>53</v>
      </c>
      <c r="M47" s="52" t="s">
        <v>54</v>
      </c>
    </row>
    <row r="48" spans="1:13" x14ac:dyDescent="0.2">
      <c r="A48" s="29">
        <v>5</v>
      </c>
      <c r="B48" s="35">
        <v>135</v>
      </c>
      <c r="C48" s="36">
        <v>29967.952747252741</v>
      </c>
      <c r="D48" s="32">
        <f t="shared" si="0"/>
        <v>7.817637795227862E-8</v>
      </c>
      <c r="H48" s="50" t="s">
        <v>55</v>
      </c>
      <c r="I48" s="50">
        <v>-5589504.375008163</v>
      </c>
      <c r="J48" s="50">
        <v>5257856.6994753657</v>
      </c>
      <c r="K48" s="50">
        <v>-1.0630765908028437</v>
      </c>
      <c r="L48" s="50">
        <v>0.31543805834275451</v>
      </c>
      <c r="M48" s="50">
        <v>-17483611.633661341</v>
      </c>
    </row>
    <row r="49" spans="1:13" ht="15.75" thickBot="1" x14ac:dyDescent="0.25">
      <c r="A49" s="29">
        <v>5</v>
      </c>
      <c r="B49" s="35">
        <v>138</v>
      </c>
      <c r="C49" s="36">
        <v>25546.68402752405</v>
      </c>
      <c r="D49" s="32">
        <f t="shared" si="0"/>
        <v>7.5757251592296198E-8</v>
      </c>
      <c r="H49" s="51" t="s">
        <v>56</v>
      </c>
      <c r="I49" s="51">
        <v>136156.2380880774</v>
      </c>
      <c r="J49" s="51">
        <v>34925.756438719553</v>
      </c>
      <c r="K49" s="51">
        <v>3.898447792447274</v>
      </c>
      <c r="L49" s="51">
        <v>3.6279743779325971E-3</v>
      </c>
      <c r="M49" s="51">
        <v>57148.627779265196</v>
      </c>
    </row>
    <row r="50" spans="1:13" x14ac:dyDescent="0.2">
      <c r="A50" s="29">
        <v>5</v>
      </c>
      <c r="B50" s="35">
        <v>138</v>
      </c>
      <c r="C50" s="36">
        <v>30349.419047619049</v>
      </c>
      <c r="D50" s="32">
        <f t="shared" si="0"/>
        <v>7.5757251592296198E-8</v>
      </c>
      <c r="H50" s="52" t="s">
        <v>57</v>
      </c>
      <c r="I50" s="52" t="s">
        <v>58</v>
      </c>
      <c r="J50" s="52" t="s">
        <v>59</v>
      </c>
    </row>
    <row r="51" spans="1:13" ht="15.75" thickBot="1" x14ac:dyDescent="0.25">
      <c r="A51" s="29">
        <v>5</v>
      </c>
      <c r="B51" s="42">
        <v>141</v>
      </c>
      <c r="C51" s="43">
        <v>25622.664242424238</v>
      </c>
      <c r="D51" s="32">
        <f t="shared" si="0"/>
        <v>7.3483348527223352E-8</v>
      </c>
      <c r="H51" s="50">
        <v>6304602.8836450148</v>
      </c>
      <c r="I51" s="50">
        <v>-17483611.633661341</v>
      </c>
      <c r="J51" s="50">
        <v>6304602.8836450148</v>
      </c>
    </row>
    <row r="52" spans="1:13" ht="15.75" thickBot="1" x14ac:dyDescent="0.25">
      <c r="A52" s="29">
        <v>6</v>
      </c>
      <c r="B52" s="30">
        <v>142</v>
      </c>
      <c r="C52" s="31">
        <v>28098.427309941526</v>
      </c>
      <c r="D52" s="32">
        <f t="shared" si="0"/>
        <v>7.2755414864618792E-8</v>
      </c>
      <c r="H52" s="51">
        <v>215163.8483968896</v>
      </c>
      <c r="I52" s="51">
        <v>57148.627779265196</v>
      </c>
      <c r="J52" s="51">
        <v>215163.8483968896</v>
      </c>
    </row>
    <row r="53" spans="1:13" x14ac:dyDescent="0.2">
      <c r="A53" s="29">
        <v>6</v>
      </c>
      <c r="B53" s="35">
        <v>143</v>
      </c>
      <c r="C53" s="36">
        <v>31875.755576923082</v>
      </c>
      <c r="D53" s="32">
        <f t="shared" si="0"/>
        <v>7.2041761710355219E-8</v>
      </c>
    </row>
    <row r="54" spans="1:13" x14ac:dyDescent="0.2">
      <c r="A54" s="29">
        <v>6</v>
      </c>
      <c r="B54" s="35">
        <v>145</v>
      </c>
      <c r="C54" s="36">
        <v>27593.569230769233</v>
      </c>
      <c r="D54" s="32">
        <f t="shared" si="0"/>
        <v>7.0655648349447348E-8</v>
      </c>
    </row>
    <row r="55" spans="1:13" x14ac:dyDescent="0.2">
      <c r="A55" s="29">
        <v>6</v>
      </c>
      <c r="B55" s="35">
        <v>147</v>
      </c>
      <c r="C55" s="36">
        <v>32066.461697722567</v>
      </c>
      <c r="D55" s="32">
        <f t="shared" si="0"/>
        <v>6.9321866892395407E-8</v>
      </c>
    </row>
    <row r="56" spans="1:13" x14ac:dyDescent="0.2">
      <c r="A56" s="29">
        <v>6</v>
      </c>
      <c r="B56" s="35">
        <v>147</v>
      </c>
      <c r="C56" s="36">
        <v>28185.850326797383</v>
      </c>
      <c r="D56" s="32">
        <f t="shared" si="0"/>
        <v>6.9321866892395407E-8</v>
      </c>
      <c r="H56" s="29" t="s">
        <v>60</v>
      </c>
      <c r="L56" s="29" t="s">
        <v>61</v>
      </c>
    </row>
    <row r="57" spans="1:13" ht="15.75" thickBot="1" x14ac:dyDescent="0.25">
      <c r="A57" s="29">
        <v>6</v>
      </c>
      <c r="B57" s="35">
        <v>147</v>
      </c>
      <c r="C57" s="36">
        <v>28842.475308924484</v>
      </c>
      <c r="D57" s="32">
        <f t="shared" si="0"/>
        <v>6.9321866892395407E-8</v>
      </c>
    </row>
    <row r="58" spans="1:13" x14ac:dyDescent="0.2">
      <c r="A58" s="29">
        <v>6</v>
      </c>
      <c r="B58" s="35">
        <v>149</v>
      </c>
      <c r="C58" s="36">
        <v>37769.878787878784</v>
      </c>
      <c r="D58" s="32">
        <f t="shared" si="0"/>
        <v>6.803750860704958E-8</v>
      </c>
      <c r="H58" s="52" t="s">
        <v>62</v>
      </c>
      <c r="I58" s="52" t="s">
        <v>63</v>
      </c>
      <c r="J58" s="52" t="s">
        <v>64</v>
      </c>
      <c r="L58" s="52" t="s">
        <v>65</v>
      </c>
      <c r="M58" s="52" t="s">
        <v>66</v>
      </c>
    </row>
    <row r="59" spans="1:13" x14ac:dyDescent="0.2">
      <c r="A59" s="29">
        <v>6</v>
      </c>
      <c r="B59" s="35">
        <v>151</v>
      </c>
      <c r="C59" s="36">
        <v>39227.344322344325</v>
      </c>
      <c r="D59" s="32">
        <f t="shared" si="0"/>
        <v>6.6799876405727739E-8</v>
      </c>
      <c r="H59" s="50">
        <v>1</v>
      </c>
      <c r="I59" s="50">
        <v>5139607.1863323357</v>
      </c>
      <c r="J59" s="50">
        <v>-2263138.5047152345</v>
      </c>
      <c r="L59" s="50">
        <v>4.5454545454545459</v>
      </c>
      <c r="M59" s="50">
        <v>2876468.6816171012</v>
      </c>
    </row>
    <row r="60" spans="1:13" x14ac:dyDescent="0.2">
      <c r="A60" s="29">
        <v>6</v>
      </c>
      <c r="B60" s="35">
        <v>154</v>
      </c>
      <c r="C60" s="36">
        <v>29556.413725490194</v>
      </c>
      <c r="D60" s="32">
        <f t="shared" si="0"/>
        <v>6.502560975077971E-8</v>
      </c>
      <c r="H60" s="50">
        <v>2</v>
      </c>
      <c r="I60" s="50">
        <v>8148660.0480788471</v>
      </c>
      <c r="J60" s="50">
        <v>-1326847.0841721352</v>
      </c>
      <c r="L60" s="50">
        <v>13.636363636363637</v>
      </c>
      <c r="M60" s="50">
        <v>6821812.9639067119</v>
      </c>
    </row>
    <row r="61" spans="1:13" ht="15.75" thickBot="1" x14ac:dyDescent="0.25">
      <c r="A61" s="29">
        <v>6</v>
      </c>
      <c r="B61" s="42">
        <v>155</v>
      </c>
      <c r="C61" s="43">
        <v>33300.941858141858</v>
      </c>
      <c r="D61" s="32">
        <f t="shared" si="0"/>
        <v>6.445494868397491E-8</v>
      </c>
      <c r="H61" s="50">
        <v>3</v>
      </c>
      <c r="I61" s="50">
        <v>9578300.5480036605</v>
      </c>
      <c r="J61" s="50">
        <v>2206985.6935958471</v>
      </c>
      <c r="L61" s="50">
        <v>22.72727272727273</v>
      </c>
      <c r="M61" s="50">
        <v>7824333.6496416731</v>
      </c>
    </row>
    <row r="62" spans="1:13" x14ac:dyDescent="0.2">
      <c r="A62" s="29">
        <v>7</v>
      </c>
      <c r="B62" s="30">
        <v>155</v>
      </c>
      <c r="C62" s="31">
        <v>33565.886666666665</v>
      </c>
      <c r="D62" s="32">
        <f t="shared" si="0"/>
        <v>6.445494868397491E-8</v>
      </c>
      <c r="H62" s="50">
        <v>4</v>
      </c>
      <c r="I62" s="50">
        <v>10939862.928884434</v>
      </c>
      <c r="J62" s="50">
        <v>7136981.8058586847</v>
      </c>
      <c r="L62" s="50">
        <v>31.81818181818182</v>
      </c>
      <c r="M62" s="50">
        <v>8434708.696068339</v>
      </c>
    </row>
    <row r="63" spans="1:13" x14ac:dyDescent="0.2">
      <c r="A63" s="29">
        <v>7</v>
      </c>
      <c r="B63" s="35">
        <v>156</v>
      </c>
      <c r="C63" s="36">
        <v>32126.556410256409</v>
      </c>
      <c r="D63" s="32">
        <f t="shared" si="0"/>
        <v>6.3894216658839953E-8</v>
      </c>
      <c r="H63" s="50">
        <v>5</v>
      </c>
      <c r="I63" s="50">
        <v>12859665.885926325</v>
      </c>
      <c r="J63" s="50">
        <v>-4424957.1898579858</v>
      </c>
      <c r="L63" s="50">
        <v>40.909090909090914</v>
      </c>
      <c r="M63" s="50">
        <v>11785286.241599508</v>
      </c>
    </row>
    <row r="64" spans="1:13" x14ac:dyDescent="0.2">
      <c r="A64" s="29">
        <v>7</v>
      </c>
      <c r="B64" s="35">
        <v>157</v>
      </c>
      <c r="C64" s="36">
        <v>35805.798717948717</v>
      </c>
      <c r="D64" s="32">
        <f t="shared" si="0"/>
        <v>6.3343156774351151E-8</v>
      </c>
      <c r="H64" s="50">
        <v>6</v>
      </c>
      <c r="I64" s="50">
        <v>14561618.862027291</v>
      </c>
      <c r="J64" s="50">
        <v>2233156.6375558488</v>
      </c>
      <c r="L64" s="50">
        <v>50</v>
      </c>
      <c r="M64" s="50">
        <v>16794775.49958314</v>
      </c>
    </row>
    <row r="65" spans="1:13" x14ac:dyDescent="0.2">
      <c r="A65" s="29">
        <v>7</v>
      </c>
      <c r="B65" s="35">
        <v>157</v>
      </c>
      <c r="C65" s="36">
        <v>38511.94666666667</v>
      </c>
      <c r="D65" s="32">
        <f t="shared" si="0"/>
        <v>6.3343156774351151E-8</v>
      </c>
      <c r="H65" s="50">
        <v>7</v>
      </c>
      <c r="I65" s="50">
        <v>15936796.866716873</v>
      </c>
      <c r="J65" s="50">
        <v>-8112463.2170751998</v>
      </c>
      <c r="L65" s="50">
        <v>59.090909090909093</v>
      </c>
      <c r="M65" s="50">
        <v>18076844.734743118</v>
      </c>
    </row>
    <row r="66" spans="1:13" x14ac:dyDescent="0.2">
      <c r="A66" s="29">
        <v>7</v>
      </c>
      <c r="B66" s="35">
        <v>158</v>
      </c>
      <c r="C66" s="36">
        <v>32246.523589743589</v>
      </c>
      <c r="D66" s="32">
        <f t="shared" ref="D66:D106" si="1">1/(-5589504.375+136156.2381*B66)</f>
        <v>6.2801520916341261E-8</v>
      </c>
      <c r="H66" s="50">
        <v>8</v>
      </c>
      <c r="I66" s="50">
        <v>17611518.595200226</v>
      </c>
      <c r="J66" s="50">
        <v>2239012.8207808547</v>
      </c>
      <c r="L66" s="50">
        <v>68.181818181818187</v>
      </c>
      <c r="M66" s="50">
        <v>19850531.41598108</v>
      </c>
    </row>
    <row r="67" spans="1:13" x14ac:dyDescent="0.2">
      <c r="A67" s="29">
        <v>7</v>
      </c>
      <c r="B67" s="35">
        <v>158</v>
      </c>
      <c r="C67" s="36">
        <v>35788.669226425751</v>
      </c>
      <c r="D67" s="32">
        <f t="shared" si="1"/>
        <v>6.2801520916341261E-8</v>
      </c>
      <c r="H67" s="50">
        <v>9</v>
      </c>
      <c r="I67" s="50">
        <v>18888361.539048418</v>
      </c>
      <c r="J67" s="50">
        <v>1714686.308195129</v>
      </c>
      <c r="L67" s="50">
        <v>77.27272727272728</v>
      </c>
      <c r="M67" s="50">
        <v>20352745.973101806</v>
      </c>
    </row>
    <row r="68" spans="1:13" x14ac:dyDescent="0.2">
      <c r="A68" s="29">
        <v>7</v>
      </c>
      <c r="B68" s="35">
        <v>159</v>
      </c>
      <c r="C68" s="36">
        <v>35023.537889610387</v>
      </c>
      <c r="D68" s="32">
        <f t="shared" si="1"/>
        <v>6.2269069385010513E-8</v>
      </c>
      <c r="H68" s="50">
        <v>10</v>
      </c>
      <c r="I68" s="50">
        <v>20075946.504594427</v>
      </c>
      <c r="J68" s="50">
        <v>3088293.4357843995</v>
      </c>
      <c r="L68" s="50">
        <v>86.363636363636374</v>
      </c>
      <c r="M68" s="50">
        <v>20603047.847243547</v>
      </c>
    </row>
    <row r="69" spans="1:13" ht="15.75" thickBot="1" x14ac:dyDescent="0.25">
      <c r="A69" s="29">
        <v>7</v>
      </c>
      <c r="B69" s="35">
        <v>159</v>
      </c>
      <c r="C69" s="36">
        <v>28296.233872420511</v>
      </c>
      <c r="D69" s="32">
        <f t="shared" si="1"/>
        <v>6.2269069385010513E-8</v>
      </c>
      <c r="H69" s="51">
        <v>11</v>
      </c>
      <c r="I69" s="51">
        <v>22844456.679052003</v>
      </c>
      <c r="J69" s="51">
        <v>-2491710.7059501968</v>
      </c>
      <c r="L69" s="51">
        <v>95.454545454545467</v>
      </c>
      <c r="M69" s="51">
        <v>23164239.940378826</v>
      </c>
    </row>
    <row r="70" spans="1:13" x14ac:dyDescent="0.2">
      <c r="A70" s="29">
        <v>7</v>
      </c>
      <c r="B70" s="35">
        <v>161</v>
      </c>
      <c r="C70" s="36">
        <v>32354.698529411762</v>
      </c>
      <c r="D70" s="32">
        <f t="shared" si="1"/>
        <v>6.1230800470518282E-8</v>
      </c>
    </row>
    <row r="71" spans="1:13" ht="15.75" thickBot="1" x14ac:dyDescent="0.25">
      <c r="A71" s="29">
        <v>7</v>
      </c>
      <c r="B71" s="42">
        <v>161</v>
      </c>
      <c r="C71" s="43">
        <v>32631.975757575761</v>
      </c>
      <c r="D71" s="32">
        <f t="shared" si="1"/>
        <v>6.1230800470518282E-8</v>
      </c>
    </row>
    <row r="72" spans="1:13" x14ac:dyDescent="0.2">
      <c r="A72" s="29">
        <v>8</v>
      </c>
      <c r="B72" s="30">
        <v>164</v>
      </c>
      <c r="C72" s="31">
        <v>42618.388455988461</v>
      </c>
      <c r="D72" s="32">
        <f t="shared" si="1"/>
        <v>5.9736733025017143E-8</v>
      </c>
    </row>
    <row r="73" spans="1:13" x14ac:dyDescent="0.2">
      <c r="A73" s="29">
        <v>8</v>
      </c>
      <c r="B73" s="35">
        <v>166</v>
      </c>
      <c r="C73" s="36">
        <v>36242.494588744587</v>
      </c>
      <c r="D73" s="32">
        <f t="shared" si="1"/>
        <v>5.8780546484299058E-8</v>
      </c>
    </row>
    <row r="74" spans="1:13" x14ac:dyDescent="0.2">
      <c r="A74" s="29">
        <v>8</v>
      </c>
      <c r="B74" s="35">
        <v>168</v>
      </c>
      <c r="C74" s="36">
        <v>35062.036363636362</v>
      </c>
      <c r="D74" s="32">
        <f t="shared" si="1"/>
        <v>5.7854488423383628E-8</v>
      </c>
    </row>
    <row r="75" spans="1:13" x14ac:dyDescent="0.2">
      <c r="A75" s="29">
        <v>8</v>
      </c>
      <c r="B75" s="35">
        <v>169</v>
      </c>
      <c r="C75" s="36">
        <v>28473.772727272724</v>
      </c>
      <c r="D75" s="32">
        <f t="shared" si="1"/>
        <v>5.7402316057864707E-8</v>
      </c>
    </row>
    <row r="76" spans="1:13" x14ac:dyDescent="0.2">
      <c r="A76" s="29">
        <v>8</v>
      </c>
      <c r="B76" s="35">
        <v>170</v>
      </c>
      <c r="C76" s="36">
        <v>34074.519230769234</v>
      </c>
      <c r="D76" s="32">
        <f t="shared" si="1"/>
        <v>5.6957156951049773E-8</v>
      </c>
    </row>
    <row r="77" spans="1:13" x14ac:dyDescent="0.2">
      <c r="A77" s="29">
        <v>8</v>
      </c>
      <c r="B77" s="35">
        <v>172</v>
      </c>
      <c r="C77" s="36">
        <v>41029.015384615384</v>
      </c>
      <c r="D77" s="32">
        <f t="shared" si="1"/>
        <v>5.6087235821839583E-8</v>
      </c>
    </row>
    <row r="78" spans="1:13" x14ac:dyDescent="0.2">
      <c r="A78" s="29">
        <v>8</v>
      </c>
      <c r="B78" s="35">
        <v>173</v>
      </c>
      <c r="C78" s="36">
        <v>41828.564743589741</v>
      </c>
      <c r="D78" s="32">
        <f t="shared" si="1"/>
        <v>5.5662164630598869E-8</v>
      </c>
    </row>
    <row r="79" spans="1:13" x14ac:dyDescent="0.2">
      <c r="A79" s="29">
        <v>8</v>
      </c>
      <c r="B79" s="35">
        <v>173</v>
      </c>
      <c r="C79" s="36">
        <v>36202.017337461293</v>
      </c>
      <c r="D79" s="32">
        <f t="shared" si="1"/>
        <v>5.5662164630598869E-8</v>
      </c>
    </row>
    <row r="80" spans="1:13" x14ac:dyDescent="0.2">
      <c r="A80" s="29">
        <v>8</v>
      </c>
      <c r="B80" s="35">
        <v>174</v>
      </c>
      <c r="C80" s="36">
        <v>32971.270063270058</v>
      </c>
      <c r="D80" s="32">
        <f t="shared" si="1"/>
        <v>5.5243487994002018E-8</v>
      </c>
    </row>
    <row r="81" spans="1:4" ht="15.75" thickBot="1" x14ac:dyDescent="0.25">
      <c r="A81" s="29">
        <v>8</v>
      </c>
      <c r="B81" s="42">
        <v>175</v>
      </c>
      <c r="C81" s="43">
        <v>39355.336563320074</v>
      </c>
      <c r="D81" s="32">
        <f t="shared" si="1"/>
        <v>5.4831062694655859E-8</v>
      </c>
    </row>
    <row r="82" spans="1:4" x14ac:dyDescent="0.2">
      <c r="A82" s="29">
        <v>9</v>
      </c>
      <c r="B82" s="30">
        <v>176</v>
      </c>
      <c r="C82" s="31">
        <v>30779.269264069269</v>
      </c>
      <c r="D82" s="32">
        <f t="shared" si="1"/>
        <v>5.4424749760284983E-8</v>
      </c>
    </row>
    <row r="83" spans="1:4" x14ac:dyDescent="0.2">
      <c r="A83" s="29">
        <v>9</v>
      </c>
      <c r="B83" s="35">
        <v>177</v>
      </c>
      <c r="C83" s="36">
        <v>34583.824675324679</v>
      </c>
      <c r="D83" s="32">
        <f t="shared" si="1"/>
        <v>5.4024414307601359E-8</v>
      </c>
    </row>
    <row r="84" spans="1:4" x14ac:dyDescent="0.2">
      <c r="A84" s="29">
        <v>9</v>
      </c>
      <c r="B84" s="35">
        <v>179</v>
      </c>
      <c r="C84" s="36">
        <v>29975.960090909091</v>
      </c>
      <c r="D84" s="32">
        <f t="shared" si="1"/>
        <v>5.3241155869834366E-8</v>
      </c>
    </row>
    <row r="85" spans="1:4" x14ac:dyDescent="0.2">
      <c r="A85" s="29">
        <v>9</v>
      </c>
      <c r="B85" s="35">
        <v>179</v>
      </c>
      <c r="C85" s="36">
        <v>33568.30377192983</v>
      </c>
      <c r="D85" s="32">
        <f t="shared" si="1"/>
        <v>5.3241155869834366E-8</v>
      </c>
    </row>
    <row r="86" spans="1:4" x14ac:dyDescent="0.2">
      <c r="A86" s="29">
        <v>9</v>
      </c>
      <c r="B86" s="35">
        <v>179</v>
      </c>
      <c r="C86" s="36">
        <v>34566.628111888109</v>
      </c>
      <c r="D86" s="32">
        <f t="shared" si="1"/>
        <v>5.3241155869834366E-8</v>
      </c>
    </row>
    <row r="87" spans="1:4" x14ac:dyDescent="0.2">
      <c r="A87" s="29">
        <v>9</v>
      </c>
      <c r="B87" s="35">
        <v>180</v>
      </c>
      <c r="C87" s="36">
        <v>39581.294871794868</v>
      </c>
      <c r="D87" s="32">
        <f t="shared" si="1"/>
        <v>5.2857982251641984E-8</v>
      </c>
    </row>
    <row r="88" spans="1:4" x14ac:dyDescent="0.2">
      <c r="A88" s="29">
        <v>9</v>
      </c>
      <c r="B88" s="35">
        <v>182</v>
      </c>
      <c r="C88" s="36">
        <v>44624.97</v>
      </c>
      <c r="D88" s="32">
        <f t="shared" si="1"/>
        <v>5.2107946306826087E-8</v>
      </c>
    </row>
    <row r="89" spans="1:4" x14ac:dyDescent="0.2">
      <c r="A89" s="29">
        <v>9</v>
      </c>
      <c r="B89" s="35">
        <v>182</v>
      </c>
      <c r="C89" s="36">
        <v>38136.744619883044</v>
      </c>
      <c r="D89" s="32">
        <f t="shared" si="1"/>
        <v>5.2107946306826087E-8</v>
      </c>
    </row>
    <row r="90" spans="1:4" ht="15.75" thickBot="1" x14ac:dyDescent="0.25">
      <c r="A90" s="29">
        <v>9</v>
      </c>
      <c r="B90" s="42">
        <v>184</v>
      </c>
      <c r="C90" s="43">
        <v>35359.28314879565</v>
      </c>
      <c r="D90" s="32">
        <f t="shared" si="1"/>
        <v>5.1378898040250946E-8</v>
      </c>
    </row>
    <row r="91" spans="1:4" x14ac:dyDescent="0.2">
      <c r="A91" s="29">
        <v>10</v>
      </c>
      <c r="B91" s="30">
        <v>184</v>
      </c>
      <c r="C91" s="31">
        <v>39354.758461538462</v>
      </c>
      <c r="D91" s="32">
        <f t="shared" si="1"/>
        <v>5.1378898040250946E-8</v>
      </c>
    </row>
    <row r="92" spans="1:4" x14ac:dyDescent="0.2">
      <c r="A92" s="29">
        <v>10</v>
      </c>
      <c r="B92" s="35">
        <v>185</v>
      </c>
      <c r="C92" s="36">
        <v>35253.390559440566</v>
      </c>
      <c r="D92" s="32">
        <f t="shared" si="1"/>
        <v>5.1021970910266315E-8</v>
      </c>
    </row>
    <row r="93" spans="1:4" x14ac:dyDescent="0.2">
      <c r="A93" s="29">
        <v>10</v>
      </c>
      <c r="B93" s="35">
        <v>186</v>
      </c>
      <c r="C93" s="36">
        <v>41058.918095238099</v>
      </c>
      <c r="D93" s="32">
        <f t="shared" si="1"/>
        <v>5.0669968683893442E-8</v>
      </c>
    </row>
    <row r="94" spans="1:4" x14ac:dyDescent="0.2">
      <c r="A94" s="29">
        <v>10</v>
      </c>
      <c r="B94" s="35">
        <v>187</v>
      </c>
      <c r="C94" s="36">
        <v>39663.429140271503</v>
      </c>
      <c r="D94" s="32">
        <f t="shared" si="1"/>
        <v>5.0322790128333101E-8</v>
      </c>
    </row>
    <row r="95" spans="1:4" x14ac:dyDescent="0.2">
      <c r="A95" s="29">
        <v>10</v>
      </c>
      <c r="B95" s="35">
        <v>187</v>
      </c>
      <c r="C95" s="36">
        <v>31160.541958041962</v>
      </c>
      <c r="D95" s="32">
        <f t="shared" si="1"/>
        <v>5.0322790128333101E-8</v>
      </c>
    </row>
    <row r="96" spans="1:4" x14ac:dyDescent="0.2">
      <c r="A96" s="29">
        <v>10</v>
      </c>
      <c r="B96" s="35">
        <v>189</v>
      </c>
      <c r="C96" s="36">
        <v>42064.637380952379</v>
      </c>
      <c r="D96" s="32">
        <f t="shared" si="1"/>
        <v>4.9642512783381882E-8</v>
      </c>
    </row>
    <row r="97" spans="1:4" x14ac:dyDescent="0.2">
      <c r="A97" s="29">
        <v>10</v>
      </c>
      <c r="B97" s="35">
        <v>190</v>
      </c>
      <c r="C97" s="36">
        <v>42512.412727272727</v>
      </c>
      <c r="D97" s="32">
        <f t="shared" si="1"/>
        <v>4.9309224937689402E-8</v>
      </c>
    </row>
    <row r="98" spans="1:4" x14ac:dyDescent="0.2">
      <c r="A98" s="29">
        <v>10</v>
      </c>
      <c r="B98" s="35">
        <v>192</v>
      </c>
      <c r="C98" s="36">
        <v>49237.284374057315</v>
      </c>
      <c r="D98" s="32">
        <f t="shared" si="1"/>
        <v>4.8655897046030562E-8</v>
      </c>
    </row>
    <row r="99" spans="1:4" x14ac:dyDescent="0.2">
      <c r="A99" s="29">
        <v>10</v>
      </c>
      <c r="B99" s="35">
        <v>192</v>
      </c>
      <c r="C99" s="36">
        <v>41146.994324009327</v>
      </c>
      <c r="D99" s="32">
        <f t="shared" si="1"/>
        <v>4.8655897046030562E-8</v>
      </c>
    </row>
    <row r="100" spans="1:4" ht="15.75" thickBot="1" x14ac:dyDescent="0.25">
      <c r="A100" s="29">
        <v>10</v>
      </c>
      <c r="B100" s="42">
        <v>193</v>
      </c>
      <c r="C100" s="43">
        <v>36968.095353535355</v>
      </c>
      <c r="D100" s="32">
        <f t="shared" si="1"/>
        <v>4.8335682627100242E-8</v>
      </c>
    </row>
    <row r="101" spans="1:4" x14ac:dyDescent="0.2">
      <c r="A101" s="29">
        <v>11</v>
      </c>
      <c r="B101" s="35">
        <v>194</v>
      </c>
      <c r="C101" s="36">
        <v>35474.894242424241</v>
      </c>
      <c r="D101" s="32">
        <f t="shared" si="1"/>
        <v>4.8019655444396876E-8</v>
      </c>
    </row>
    <row r="102" spans="1:4" x14ac:dyDescent="0.2">
      <c r="A102" s="29">
        <v>11</v>
      </c>
      <c r="B102" s="35">
        <v>200</v>
      </c>
      <c r="C102" s="36">
        <v>42282.916666666672</v>
      </c>
      <c r="D102" s="32">
        <f t="shared" si="1"/>
        <v>4.6206998608165961E-8</v>
      </c>
    </row>
    <row r="103" spans="1:4" x14ac:dyDescent="0.2">
      <c r="A103" s="29">
        <v>11</v>
      </c>
      <c r="B103" s="35">
        <v>204</v>
      </c>
      <c r="C103" s="36">
        <v>41337.5922077922</v>
      </c>
      <c r="D103" s="32">
        <f t="shared" si="1"/>
        <v>4.5072721731769924E-8</v>
      </c>
    </row>
    <row r="104" spans="1:4" x14ac:dyDescent="0.2">
      <c r="A104" s="29">
        <v>11</v>
      </c>
      <c r="B104" s="35">
        <v>206</v>
      </c>
      <c r="C104" s="36">
        <v>45968.925714285717</v>
      </c>
      <c r="D104" s="32">
        <f t="shared" si="1"/>
        <v>4.4526213027975959E-8</v>
      </c>
    </row>
    <row r="105" spans="1:4" x14ac:dyDescent="0.2">
      <c r="A105" s="29">
        <v>11</v>
      </c>
      <c r="B105" s="35">
        <v>217</v>
      </c>
      <c r="C105" s="36">
        <v>42143.94299179082</v>
      </c>
      <c r="D105" s="32">
        <f t="shared" si="1"/>
        <v>4.1742500105377706E-8</v>
      </c>
    </row>
    <row r="106" spans="1:4" ht="15.75" thickBot="1" x14ac:dyDescent="0.25">
      <c r="A106" s="29">
        <v>11</v>
      </c>
      <c r="B106" s="42">
        <v>232</v>
      </c>
      <c r="C106" s="43">
        <v>48745.370442890446</v>
      </c>
      <c r="D106" s="32">
        <f t="shared" si="1"/>
        <v>3.8463398219803534E-8</v>
      </c>
    </row>
  </sheetData>
  <printOptions gridLines="1" gridLinesSet="0"/>
  <pageMargins left="0.22" right="0.18" top="0.42" bottom="0.39" header="0.17" footer="0.16"/>
  <pageSetup orientation="portrait" verticalDpi="0" r:id="rId2"/>
  <headerFooter alignWithMargins="0">
    <oddHeader>&amp;LD. Carlile - &amp;F&amp;C&amp;A&amp;R&amp;D - &amp;T</oddHeader>
    <oddFooter>Page &amp;P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all year fecun data</vt:lpstr>
      <vt:lpstr>sitka96</vt:lpstr>
      <vt:lpstr>Sheet2</vt:lpstr>
      <vt:lpstr>Sheet3</vt:lpstr>
      <vt:lpstr>sitka96!Print_Area</vt:lpstr>
    </vt:vector>
  </TitlesOfParts>
  <Company>Alaska Dept of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Dressel, Sherri C (DFG)</dc:creator>
  <cp:lastModifiedBy>Dressel, Sherri C (DFG)</cp:lastModifiedBy>
  <dcterms:created xsi:type="dcterms:W3CDTF">2016-07-14T23:56:41Z</dcterms:created>
  <dcterms:modified xsi:type="dcterms:W3CDTF">2016-07-16T20:32:49Z</dcterms:modified>
</cp:coreProperties>
</file>