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almon\Haines\Chilkoot\Escapement Goal Analysis\Chilkoot Sockeye State Space\state_space_model\text\"/>
    </mc:Choice>
  </mc:AlternateContent>
  <xr:revisionPtr revIDLastSave="0" documentId="13_ncr:1_{24C3285C-2378-454D-865C-1B84D527DBA8}" xr6:coauthVersionLast="43" xr6:coauthVersionMax="43" xr10:uidLastSave="{00000000-0000-0000-0000-000000000000}"/>
  <bookViews>
    <workbookView xWindow="-120" yWindow="-120" windowWidth="29040" windowHeight="15840" xr2:uid="{8CD0671C-8A5F-4420-A6BE-113F90DF11EE}"/>
  </bookViews>
  <sheets>
    <sheet name="tables" sheetId="1" r:id="rId1"/>
    <sheet name="output" sheetId="2" r:id="rId2"/>
    <sheet name="data" sheetId="3" r:id="rId3"/>
    <sheet name="profil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1" i="1" l="1"/>
  <c r="H3" i="1"/>
  <c r="C3" i="1"/>
  <c r="F5" i="3" l="1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" i="3"/>
  <c r="H12" i="1" l="1"/>
  <c r="I12" i="1"/>
  <c r="E12" i="1" s="1"/>
  <c r="H13" i="1"/>
  <c r="I13" i="1"/>
  <c r="I11" i="1"/>
  <c r="B12" i="1"/>
  <c r="C12" i="1"/>
  <c r="D12" i="1"/>
  <c r="D11" i="1"/>
  <c r="C11" i="1"/>
  <c r="B11" i="1"/>
  <c r="G5" i="3" l="1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" i="3"/>
  <c r="G37" i="1" l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36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42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36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42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13" i="1"/>
  <c r="C13" i="1"/>
  <c r="D13" i="1"/>
  <c r="B15" i="1"/>
  <c r="C15" i="1"/>
  <c r="D15" i="1"/>
  <c r="B16" i="1"/>
  <c r="C16" i="1"/>
  <c r="D16" i="1"/>
  <c r="B17" i="1"/>
  <c r="C17" i="1"/>
  <c r="D17" i="1"/>
  <c r="B18" i="1"/>
  <c r="C18" i="1"/>
  <c r="D18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24" i="1"/>
  <c r="I24" i="1"/>
  <c r="H25" i="1"/>
  <c r="I25" i="1"/>
  <c r="H26" i="1"/>
  <c r="I26" i="1"/>
  <c r="H27" i="1"/>
  <c r="I27" i="1"/>
  <c r="H28" i="1"/>
  <c r="I28" i="1"/>
  <c r="H29" i="1"/>
  <c r="I29" i="1"/>
  <c r="H15" i="1"/>
  <c r="I15" i="1"/>
  <c r="H16" i="1"/>
  <c r="I16" i="1"/>
  <c r="H17" i="1"/>
  <c r="I17" i="1"/>
  <c r="H18" i="1"/>
  <c r="I18" i="1"/>
  <c r="I3" i="1"/>
  <c r="D3" i="1"/>
  <c r="B3" i="1"/>
  <c r="F84" i="1" l="1"/>
  <c r="F83" i="1"/>
  <c r="E84" i="1"/>
  <c r="E83" i="1"/>
  <c r="G84" i="1"/>
  <c r="G83" i="1"/>
  <c r="E5" i="1"/>
  <c r="E3" i="1"/>
  <c r="E17" i="1"/>
  <c r="E15" i="1"/>
  <c r="E11" i="1"/>
  <c r="E28" i="1"/>
  <c r="E26" i="1"/>
  <c r="E24" i="1"/>
  <c r="E9" i="1"/>
  <c r="E18" i="1"/>
  <c r="E16" i="1"/>
  <c r="E13" i="1"/>
  <c r="E29" i="1"/>
  <c r="E27" i="1"/>
  <c r="E25" i="1"/>
  <c r="E10" i="1"/>
  <c r="E8" i="1"/>
  <c r="E6" i="1"/>
  <c r="E4" i="1"/>
  <c r="E7" i="1"/>
</calcChain>
</file>

<file path=xl/sharedStrings.xml><?xml version="1.0" encoding="utf-8"?>
<sst xmlns="http://schemas.openxmlformats.org/spreadsheetml/2006/main" count="868" uniqueCount="803">
  <si>
    <t>variable</t>
  </si>
  <si>
    <t>Mean</t>
  </si>
  <si>
    <t>SD</t>
  </si>
  <si>
    <t>time_series_se</t>
  </si>
  <si>
    <t>perc_2.5</t>
  </si>
  <si>
    <t>perc_50</t>
  </si>
  <si>
    <t>perc_97.5</t>
  </si>
  <si>
    <t>mc_error</t>
  </si>
  <si>
    <t>converge</t>
  </si>
  <si>
    <t>D.scale</t>
  </si>
  <si>
    <t>D.sum</t>
  </si>
  <si>
    <t>N[1]</t>
  </si>
  <si>
    <t>N[2]</t>
  </si>
  <si>
    <t>N[3]</t>
  </si>
  <si>
    <t>N[4]</t>
  </si>
  <si>
    <t>N[5]</t>
  </si>
  <si>
    <t>N[6]</t>
  </si>
  <si>
    <t>N[7]</t>
  </si>
  <si>
    <t>N[8]</t>
  </si>
  <si>
    <t>N[9]</t>
  </si>
  <si>
    <t>N[10]</t>
  </si>
  <si>
    <t>N[11]</t>
  </si>
  <si>
    <t>N[12]</t>
  </si>
  <si>
    <t>N[13]</t>
  </si>
  <si>
    <t>N[14]</t>
  </si>
  <si>
    <t>N[15]</t>
  </si>
  <si>
    <t>N[16]</t>
  </si>
  <si>
    <t>N[17]</t>
  </si>
  <si>
    <t>N[18]</t>
  </si>
  <si>
    <t>N[19]</t>
  </si>
  <si>
    <t>N[20]</t>
  </si>
  <si>
    <t>N[21]</t>
  </si>
  <si>
    <t>N[22]</t>
  </si>
  <si>
    <t>N[23]</t>
  </si>
  <si>
    <t>N[24]</t>
  </si>
  <si>
    <t>N[25]</t>
  </si>
  <si>
    <t>N[26]</t>
  </si>
  <si>
    <t>N[27]</t>
  </si>
  <si>
    <t>N[28]</t>
  </si>
  <si>
    <t>N[29]</t>
  </si>
  <si>
    <t>N[30]</t>
  </si>
  <si>
    <t>N[31]</t>
  </si>
  <si>
    <t>N[32]</t>
  </si>
  <si>
    <t>N[33]</t>
  </si>
  <si>
    <t>N[34]</t>
  </si>
  <si>
    <t>N[35]</t>
  </si>
  <si>
    <t>N[36]</t>
  </si>
  <si>
    <t>N[37]</t>
  </si>
  <si>
    <t>N[38]</t>
  </si>
  <si>
    <t>N[39]</t>
  </si>
  <si>
    <t>N.ya[1,1]</t>
  </si>
  <si>
    <t>N.ya[2,1]</t>
  </si>
  <si>
    <t>N.ya[3,1]</t>
  </si>
  <si>
    <t>N.ya[4,1]</t>
  </si>
  <si>
    <t>N.ya[5,1]</t>
  </si>
  <si>
    <t>N.ya[6,1]</t>
  </si>
  <si>
    <t>N.ya[7,1]</t>
  </si>
  <si>
    <t>N.ya[8,1]</t>
  </si>
  <si>
    <t>N.ya[9,1]</t>
  </si>
  <si>
    <t>N.ya[10,1]</t>
  </si>
  <si>
    <t>N.ya[11,1]</t>
  </si>
  <si>
    <t>N.ya[12,1]</t>
  </si>
  <si>
    <t>N.ya[13,1]</t>
  </si>
  <si>
    <t>N.ya[14,1]</t>
  </si>
  <si>
    <t>N.ya[15,1]</t>
  </si>
  <si>
    <t>N.ya[16,1]</t>
  </si>
  <si>
    <t>N.ya[17,1]</t>
  </si>
  <si>
    <t>N.ya[18,1]</t>
  </si>
  <si>
    <t>N.ya[19,1]</t>
  </si>
  <si>
    <t>N.ya[20,1]</t>
  </si>
  <si>
    <t>N.ya[21,1]</t>
  </si>
  <si>
    <t>N.ya[22,1]</t>
  </si>
  <si>
    <t>N.ya[23,1]</t>
  </si>
  <si>
    <t>N.ya[24,1]</t>
  </si>
  <si>
    <t>N.ya[25,1]</t>
  </si>
  <si>
    <t>N.ya[26,1]</t>
  </si>
  <si>
    <t>N.ya[27,1]</t>
  </si>
  <si>
    <t>N.ya[28,1]</t>
  </si>
  <si>
    <t>N.ya[29,1]</t>
  </si>
  <si>
    <t>N.ya[30,1]</t>
  </si>
  <si>
    <t>N.ya[31,1]</t>
  </si>
  <si>
    <t>N.ya[32,1]</t>
  </si>
  <si>
    <t>N.ya[33,1]</t>
  </si>
  <si>
    <t>N.ya[34,1]</t>
  </si>
  <si>
    <t>N.ya[35,1]</t>
  </si>
  <si>
    <t>N.ya[36,1]</t>
  </si>
  <si>
    <t>N.ya[37,1]</t>
  </si>
  <si>
    <t>N.ya[38,1]</t>
  </si>
  <si>
    <t>N.ya[39,1]</t>
  </si>
  <si>
    <t>N.ya[1,2]</t>
  </si>
  <si>
    <t>N.ya[2,2]</t>
  </si>
  <si>
    <t>N.ya[3,2]</t>
  </si>
  <si>
    <t>N.ya[4,2]</t>
  </si>
  <si>
    <t>N.ya[5,2]</t>
  </si>
  <si>
    <t>N.ya[6,2]</t>
  </si>
  <si>
    <t>N.ya[7,2]</t>
  </si>
  <si>
    <t>N.ya[8,2]</t>
  </si>
  <si>
    <t>N.ya[9,2]</t>
  </si>
  <si>
    <t>N.ya[10,2]</t>
  </si>
  <si>
    <t>N.ya[11,2]</t>
  </si>
  <si>
    <t>N.ya[12,2]</t>
  </si>
  <si>
    <t>N.ya[13,2]</t>
  </si>
  <si>
    <t>N.ya[14,2]</t>
  </si>
  <si>
    <t>N.ya[15,2]</t>
  </si>
  <si>
    <t>N.ya[16,2]</t>
  </si>
  <si>
    <t>N.ya[17,2]</t>
  </si>
  <si>
    <t>N.ya[18,2]</t>
  </si>
  <si>
    <t>N.ya[19,2]</t>
  </si>
  <si>
    <t>N.ya[20,2]</t>
  </si>
  <si>
    <t>N.ya[21,2]</t>
  </si>
  <si>
    <t>N.ya[22,2]</t>
  </si>
  <si>
    <t>N.ya[23,2]</t>
  </si>
  <si>
    <t>N.ya[24,2]</t>
  </si>
  <si>
    <t>N.ya[25,2]</t>
  </si>
  <si>
    <t>N.ya[26,2]</t>
  </si>
  <si>
    <t>N.ya[27,2]</t>
  </si>
  <si>
    <t>N.ya[28,2]</t>
  </si>
  <si>
    <t>N.ya[29,2]</t>
  </si>
  <si>
    <t>N.ya[30,2]</t>
  </si>
  <si>
    <t>N.ya[31,2]</t>
  </si>
  <si>
    <t>N.ya[32,2]</t>
  </si>
  <si>
    <t>N.ya[33,2]</t>
  </si>
  <si>
    <t>N.ya[34,2]</t>
  </si>
  <si>
    <t>N.ya[35,2]</t>
  </si>
  <si>
    <t>N.ya[36,2]</t>
  </si>
  <si>
    <t>N.ya[37,2]</t>
  </si>
  <si>
    <t>N.ya[38,2]</t>
  </si>
  <si>
    <t>N.ya[39,2]</t>
  </si>
  <si>
    <t>N.ya[1,3]</t>
  </si>
  <si>
    <t>N.ya[2,3]</t>
  </si>
  <si>
    <t>N.ya[3,3]</t>
  </si>
  <si>
    <t>N.ya[4,3]</t>
  </si>
  <si>
    <t>N.ya[5,3]</t>
  </si>
  <si>
    <t>N.ya[6,3]</t>
  </si>
  <si>
    <t>N.ya[7,3]</t>
  </si>
  <si>
    <t>N.ya[8,3]</t>
  </si>
  <si>
    <t>N.ya[9,3]</t>
  </si>
  <si>
    <t>N.ya[10,3]</t>
  </si>
  <si>
    <t>N.ya[11,3]</t>
  </si>
  <si>
    <t>N.ya[12,3]</t>
  </si>
  <si>
    <t>N.ya[13,3]</t>
  </si>
  <si>
    <t>N.ya[14,3]</t>
  </si>
  <si>
    <t>N.ya[15,3]</t>
  </si>
  <si>
    <t>N.ya[16,3]</t>
  </si>
  <si>
    <t>N.ya[17,3]</t>
  </si>
  <si>
    <t>N.ya[18,3]</t>
  </si>
  <si>
    <t>N.ya[19,3]</t>
  </si>
  <si>
    <t>N.ya[20,3]</t>
  </si>
  <si>
    <t>N.ya[21,3]</t>
  </si>
  <si>
    <t>N.ya[22,3]</t>
  </si>
  <si>
    <t>N.ya[23,3]</t>
  </si>
  <si>
    <t>N.ya[24,3]</t>
  </si>
  <si>
    <t>N.ya[25,3]</t>
  </si>
  <si>
    <t>N.ya[26,3]</t>
  </si>
  <si>
    <t>N.ya[27,3]</t>
  </si>
  <si>
    <t>N.ya[28,3]</t>
  </si>
  <si>
    <t>N.ya[29,3]</t>
  </si>
  <si>
    <t>N.ya[30,3]</t>
  </si>
  <si>
    <t>N.ya[31,3]</t>
  </si>
  <si>
    <t>N.ya[32,3]</t>
  </si>
  <si>
    <t>N.ya[33,3]</t>
  </si>
  <si>
    <t>N.ya[34,3]</t>
  </si>
  <si>
    <t>N.ya[35,3]</t>
  </si>
  <si>
    <t>N.ya[36,3]</t>
  </si>
  <si>
    <t>N.ya[37,3]</t>
  </si>
  <si>
    <t>N.ya[38,3]</t>
  </si>
  <si>
    <t>N.ya[39,3]</t>
  </si>
  <si>
    <t>R[1]</t>
  </si>
  <si>
    <t>R[2]</t>
  </si>
  <si>
    <t>R[3]</t>
  </si>
  <si>
    <t>R[4]</t>
  </si>
  <si>
    <t>R[5]</t>
  </si>
  <si>
    <t>R[6]</t>
  </si>
  <si>
    <t>R[7]</t>
  </si>
  <si>
    <t>R[8]</t>
  </si>
  <si>
    <t>R[9]</t>
  </si>
  <si>
    <t>R[10]</t>
  </si>
  <si>
    <t>R[11]</t>
  </si>
  <si>
    <t>R[12]</t>
  </si>
  <si>
    <t>R[13]</t>
  </si>
  <si>
    <t>R[14]</t>
  </si>
  <si>
    <t>R[15]</t>
  </si>
  <si>
    <t>R[16]</t>
  </si>
  <si>
    <t>R[17]</t>
  </si>
  <si>
    <t>R[18]</t>
  </si>
  <si>
    <t>R[19]</t>
  </si>
  <si>
    <t>R[20]</t>
  </si>
  <si>
    <t>R[21]</t>
  </si>
  <si>
    <t>R[22]</t>
  </si>
  <si>
    <t>R[23]</t>
  </si>
  <si>
    <t>R[24]</t>
  </si>
  <si>
    <t>R[25]</t>
  </si>
  <si>
    <t>R[26]</t>
  </si>
  <si>
    <t>R[27]</t>
  </si>
  <si>
    <t>R[28]</t>
  </si>
  <si>
    <t>R[29]</t>
  </si>
  <si>
    <t>R[30]</t>
  </si>
  <si>
    <t>R[31]</t>
  </si>
  <si>
    <t>R[32]</t>
  </si>
  <si>
    <t>R[33]</t>
  </si>
  <si>
    <t>R[34]</t>
  </si>
  <si>
    <t>R[35]</t>
  </si>
  <si>
    <t>R[36]</t>
  </si>
  <si>
    <t>R[37]</t>
  </si>
  <si>
    <t>R[38]</t>
  </si>
  <si>
    <t>R[39]</t>
  </si>
  <si>
    <t>R[40]</t>
  </si>
  <si>
    <t>R[41]</t>
  </si>
  <si>
    <t>S[1]</t>
  </si>
  <si>
    <t>S[2]</t>
  </si>
  <si>
    <t>S[3]</t>
  </si>
  <si>
    <t>S[4]</t>
  </si>
  <si>
    <t>S[5]</t>
  </si>
  <si>
    <t>S[6]</t>
  </si>
  <si>
    <t>S[7]</t>
  </si>
  <si>
    <t>S[8]</t>
  </si>
  <si>
    <t>S[9]</t>
  </si>
  <si>
    <t>S[10]</t>
  </si>
  <si>
    <t>S[11]</t>
  </si>
  <si>
    <t>S[12]</t>
  </si>
  <si>
    <t>S[13]</t>
  </si>
  <si>
    <t>S[14]</t>
  </si>
  <si>
    <t>S[15]</t>
  </si>
  <si>
    <t>S[16]</t>
  </si>
  <si>
    <t>S[17]</t>
  </si>
  <si>
    <t>S[18]</t>
  </si>
  <si>
    <t>S[19]</t>
  </si>
  <si>
    <t>S[20]</t>
  </si>
  <si>
    <t>S[21]</t>
  </si>
  <si>
    <t>S[22]</t>
  </si>
  <si>
    <t>S[23]</t>
  </si>
  <si>
    <t>S[24]</t>
  </si>
  <si>
    <t>S[25]</t>
  </si>
  <si>
    <t>S[26]</t>
  </si>
  <si>
    <t>S[27]</t>
  </si>
  <si>
    <t>S[28]</t>
  </si>
  <si>
    <t>S[29]</t>
  </si>
  <si>
    <t>S[30]</t>
  </si>
  <si>
    <t>S[31]</t>
  </si>
  <si>
    <t>S[32]</t>
  </si>
  <si>
    <t>S[33]</t>
  </si>
  <si>
    <t>S[34]</t>
  </si>
  <si>
    <t>S[35]</t>
  </si>
  <si>
    <t>S[36]</t>
  </si>
  <si>
    <t>S[37]</t>
  </si>
  <si>
    <t>S[38]</t>
  </si>
  <si>
    <t>S[39]</t>
  </si>
  <si>
    <t>S.eq.c</t>
  </si>
  <si>
    <t>S.eq.c2</t>
  </si>
  <si>
    <t>S.max</t>
  </si>
  <si>
    <t>S.msy.c</t>
  </si>
  <si>
    <t>S.msy.c.80</t>
  </si>
  <si>
    <t>S.msy.c2</t>
  </si>
  <si>
    <t>S.msy.c2.80</t>
  </si>
  <si>
    <t>U.max.c2</t>
  </si>
  <si>
    <t>U.msy.c</t>
  </si>
  <si>
    <t>U.msy.c2</t>
  </si>
  <si>
    <t>alpha</t>
  </si>
  <si>
    <t>beta</t>
  </si>
  <si>
    <t>h.above[1]</t>
  </si>
  <si>
    <t>h.above[2]</t>
  </si>
  <si>
    <t>h.above[3]</t>
  </si>
  <si>
    <t>h.above[4]</t>
  </si>
  <si>
    <t>h.above[5]</t>
  </si>
  <si>
    <t>h.above[6]</t>
  </si>
  <si>
    <t>h.above[7]</t>
  </si>
  <si>
    <t>h.above[8]</t>
  </si>
  <si>
    <t>h.above[9]</t>
  </si>
  <si>
    <t>h.above[10]</t>
  </si>
  <si>
    <t>h.above[11]</t>
  </si>
  <si>
    <t>h.above[12]</t>
  </si>
  <si>
    <t>h.above[13]</t>
  </si>
  <si>
    <t>h.above[14]</t>
  </si>
  <si>
    <t>h.above[15]</t>
  </si>
  <si>
    <t>h.above[16]</t>
  </si>
  <si>
    <t>h.above[17]</t>
  </si>
  <si>
    <t>h.above[18]</t>
  </si>
  <si>
    <t>h.above[19]</t>
  </si>
  <si>
    <t>h.above[20]</t>
  </si>
  <si>
    <t>h.above[21]</t>
  </si>
  <si>
    <t>h.above[22]</t>
  </si>
  <si>
    <t>h.above[23]</t>
  </si>
  <si>
    <t>h.above[24]</t>
  </si>
  <si>
    <t>h.above[25]</t>
  </si>
  <si>
    <t>h.above[26]</t>
  </si>
  <si>
    <t>h.above[27]</t>
  </si>
  <si>
    <t>h.above[28]</t>
  </si>
  <si>
    <t>h.above[29]</t>
  </si>
  <si>
    <t>h.above[30]</t>
  </si>
  <si>
    <t>h.above[31]</t>
  </si>
  <si>
    <t>h.above[32]</t>
  </si>
  <si>
    <t>h.above[33]</t>
  </si>
  <si>
    <t>h.above[34]</t>
  </si>
  <si>
    <t>h.above[35]</t>
  </si>
  <si>
    <t>h.above[36]</t>
  </si>
  <si>
    <t>h.above[37]</t>
  </si>
  <si>
    <t>h.above[38]</t>
  </si>
  <si>
    <t>h.above[39]</t>
  </si>
  <si>
    <t>h.below[1]</t>
  </si>
  <si>
    <t>h.below[2]</t>
  </si>
  <si>
    <t>h.below[3]</t>
  </si>
  <si>
    <t>h.below[4]</t>
  </si>
  <si>
    <t>h.below[5]</t>
  </si>
  <si>
    <t>h.below[6]</t>
  </si>
  <si>
    <t>h.below[7]</t>
  </si>
  <si>
    <t>h.below[8]</t>
  </si>
  <si>
    <t>h.below[9]</t>
  </si>
  <si>
    <t>h.below[10]</t>
  </si>
  <si>
    <t>h.below[11]</t>
  </si>
  <si>
    <t>h.below[12]</t>
  </si>
  <si>
    <t>h.below[13]</t>
  </si>
  <si>
    <t>h.below[14]</t>
  </si>
  <si>
    <t>h.below[15]</t>
  </si>
  <si>
    <t>h.below[16]</t>
  </si>
  <si>
    <t>h.below[17]</t>
  </si>
  <si>
    <t>h.below[18]</t>
  </si>
  <si>
    <t>h.below[19]</t>
  </si>
  <si>
    <t>h.below[20]</t>
  </si>
  <si>
    <t>h.below[21]</t>
  </si>
  <si>
    <t>h.below[22]</t>
  </si>
  <si>
    <t>h.below[23]</t>
  </si>
  <si>
    <t>h.below[24]</t>
  </si>
  <si>
    <t>h.below[25]</t>
  </si>
  <si>
    <t>h.below[26]</t>
  </si>
  <si>
    <t>h.below[27]</t>
  </si>
  <si>
    <t>h.below[28]</t>
  </si>
  <si>
    <t>h.below[29]</t>
  </si>
  <si>
    <t>h.below[30]</t>
  </si>
  <si>
    <t>h.below[31]</t>
  </si>
  <si>
    <t>h.below[32]</t>
  </si>
  <si>
    <t>h.below[33]</t>
  </si>
  <si>
    <t>h.below[34]</t>
  </si>
  <si>
    <t>h.below[35]</t>
  </si>
  <si>
    <t>h.below[36]</t>
  </si>
  <si>
    <t>h.below[37]</t>
  </si>
  <si>
    <t>h.below[38]</t>
  </si>
  <si>
    <t>h.below[39]</t>
  </si>
  <si>
    <t>inriver.run[1]</t>
  </si>
  <si>
    <t>inriver.run[2]</t>
  </si>
  <si>
    <t>inriver.run[3]</t>
  </si>
  <si>
    <t>inriver.run[4]</t>
  </si>
  <si>
    <t>inriver.run[5]</t>
  </si>
  <si>
    <t>inriver.run[6]</t>
  </si>
  <si>
    <t>inriver.run[7]</t>
  </si>
  <si>
    <t>inriver.run[8]</t>
  </si>
  <si>
    <t>inriver.run[9]</t>
  </si>
  <si>
    <t>inriver.run[10]</t>
  </si>
  <si>
    <t>inriver.run[11]</t>
  </si>
  <si>
    <t>inriver.run[12]</t>
  </si>
  <si>
    <t>inriver.run[13]</t>
  </si>
  <si>
    <t>inriver.run[14]</t>
  </si>
  <si>
    <t>inriver.run[15]</t>
  </si>
  <si>
    <t>inriver.run[16]</t>
  </si>
  <si>
    <t>inriver.run[17]</t>
  </si>
  <si>
    <t>inriver.run[18]</t>
  </si>
  <si>
    <t>inriver.run[19]</t>
  </si>
  <si>
    <t>inriver.run[20]</t>
  </si>
  <si>
    <t>inriver.run[21]</t>
  </si>
  <si>
    <t>inriver.run[22]</t>
  </si>
  <si>
    <t>inriver.run[23]</t>
  </si>
  <si>
    <t>inriver.run[24]</t>
  </si>
  <si>
    <t>inriver.run[25]</t>
  </si>
  <si>
    <t>inriver.run[26]</t>
  </si>
  <si>
    <t>inriver.run[27]</t>
  </si>
  <si>
    <t>inriver.run[28]</t>
  </si>
  <si>
    <t>inriver.run[29]</t>
  </si>
  <si>
    <t>inriver.run[30]</t>
  </si>
  <si>
    <t>inriver.run[31]</t>
  </si>
  <si>
    <t>inriver.run[32]</t>
  </si>
  <si>
    <t>inriver.run[33]</t>
  </si>
  <si>
    <t>inriver.run[34]</t>
  </si>
  <si>
    <t>inriver.run[35]</t>
  </si>
  <si>
    <t>inriver.run[36]</t>
  </si>
  <si>
    <t>inriver.run[37]</t>
  </si>
  <si>
    <t>inriver.run[38]</t>
  </si>
  <si>
    <t>inriver.run[39]</t>
  </si>
  <si>
    <t>lnalpha</t>
  </si>
  <si>
    <t>lnalpha.c</t>
  </si>
  <si>
    <t>log.resid[7]</t>
  </si>
  <si>
    <t>log.resid[8]</t>
  </si>
  <si>
    <t>log.resid[9]</t>
  </si>
  <si>
    <t>log.resid[10]</t>
  </si>
  <si>
    <t>log.resid[11]</t>
  </si>
  <si>
    <t>log.resid[12]</t>
  </si>
  <si>
    <t>log.resid[13]</t>
  </si>
  <si>
    <t>log.resid[14]</t>
  </si>
  <si>
    <t>log.resid[15]</t>
  </si>
  <si>
    <t>log.resid[16]</t>
  </si>
  <si>
    <t>log.resid[17]</t>
  </si>
  <si>
    <t>log.resid[18]</t>
  </si>
  <si>
    <t>log.resid[19]</t>
  </si>
  <si>
    <t>log.resid[20]</t>
  </si>
  <si>
    <t>log.resid[21]</t>
  </si>
  <si>
    <t>log.resid[22]</t>
  </si>
  <si>
    <t>log.resid[23]</t>
  </si>
  <si>
    <t>log.resid[24]</t>
  </si>
  <si>
    <t>log.resid[25]</t>
  </si>
  <si>
    <t>log.resid[26]</t>
  </si>
  <si>
    <t>log.resid[27]</t>
  </si>
  <si>
    <t>log.resid[28]</t>
  </si>
  <si>
    <t>log.resid[29]</t>
  </si>
  <si>
    <t>log.resid[30]</t>
  </si>
  <si>
    <t>log.resid[31]</t>
  </si>
  <si>
    <t>log.resid[32]</t>
  </si>
  <si>
    <t>log.resid[33]</t>
  </si>
  <si>
    <t>log.resid[34]</t>
  </si>
  <si>
    <t>log.resid[35]</t>
  </si>
  <si>
    <t>log.resid[36]</t>
  </si>
  <si>
    <t>log.resid[37]</t>
  </si>
  <si>
    <t>log.resid[38]</t>
  </si>
  <si>
    <t>log.resid[39]</t>
  </si>
  <si>
    <t>log.resid[40]</t>
  </si>
  <si>
    <t>log.resid[41]</t>
  </si>
  <si>
    <t>log.resid.0</t>
  </si>
  <si>
    <t>mean.log.RO</t>
  </si>
  <si>
    <t>mu.habove[1]</t>
  </si>
  <si>
    <t>mu.habove[2]</t>
  </si>
  <si>
    <t>mu.habove[3]</t>
  </si>
  <si>
    <t>mu.habove[4]</t>
  </si>
  <si>
    <t>mu.habove[5]</t>
  </si>
  <si>
    <t>mu.habove[6]</t>
  </si>
  <si>
    <t>mu.habove[7]</t>
  </si>
  <si>
    <t>mu.habove[8]</t>
  </si>
  <si>
    <t>mu.habove[9]</t>
  </si>
  <si>
    <t>mu.habove[10]</t>
  </si>
  <si>
    <t>mu.habove[11]</t>
  </si>
  <si>
    <t>mu.habove[12]</t>
  </si>
  <si>
    <t>mu.habove[13]</t>
  </si>
  <si>
    <t>mu.habove[14]</t>
  </si>
  <si>
    <t>mu.habove[15]</t>
  </si>
  <si>
    <t>mu.habove[16]</t>
  </si>
  <si>
    <t>mu.habove[17]</t>
  </si>
  <si>
    <t>mu.habove[18]</t>
  </si>
  <si>
    <t>mu.habove[19]</t>
  </si>
  <si>
    <t>mu.habove[20]</t>
  </si>
  <si>
    <t>mu.habove[21]</t>
  </si>
  <si>
    <t>mu.habove[22]</t>
  </si>
  <si>
    <t>mu.habove[23]</t>
  </si>
  <si>
    <t>mu.habove[24]</t>
  </si>
  <si>
    <t>mu.habove[25]</t>
  </si>
  <si>
    <t>mu.habove[26]</t>
  </si>
  <si>
    <t>mu.habove[27]</t>
  </si>
  <si>
    <t>mu.habove[28]</t>
  </si>
  <si>
    <t>mu.habove[29]</t>
  </si>
  <si>
    <t>mu.habove[30]</t>
  </si>
  <si>
    <t>mu.habove[31]</t>
  </si>
  <si>
    <t>mu.habove[32]</t>
  </si>
  <si>
    <t>mu.habove[33]</t>
  </si>
  <si>
    <t>mu.habove[34]</t>
  </si>
  <si>
    <t>mu.habove[35]</t>
  </si>
  <si>
    <t>mu.habove[36]</t>
  </si>
  <si>
    <t>mu.habove[37]</t>
  </si>
  <si>
    <t>mu.habove[38]</t>
  </si>
  <si>
    <t>mu.habove[39]</t>
  </si>
  <si>
    <t>mu.hbelow[1]</t>
  </si>
  <si>
    <t>mu.hbelow[2]</t>
  </si>
  <si>
    <t>mu.hbelow[3]</t>
  </si>
  <si>
    <t>mu.hbelow[4]</t>
  </si>
  <si>
    <t>mu.hbelow[5]</t>
  </si>
  <si>
    <t>mu.hbelow[6]</t>
  </si>
  <si>
    <t>mu.hbelow[7]</t>
  </si>
  <si>
    <t>mu.hbelow[8]</t>
  </si>
  <si>
    <t>mu.hbelow[9]</t>
  </si>
  <si>
    <t>mu.hbelow[10]</t>
  </si>
  <si>
    <t>mu.hbelow[11]</t>
  </si>
  <si>
    <t>mu.hbelow[12]</t>
  </si>
  <si>
    <t>mu.hbelow[13]</t>
  </si>
  <si>
    <t>mu.hbelow[14]</t>
  </si>
  <si>
    <t>mu.hbelow[15]</t>
  </si>
  <si>
    <t>mu.hbelow[16]</t>
  </si>
  <si>
    <t>mu.hbelow[17]</t>
  </si>
  <si>
    <t>mu.hbelow[18]</t>
  </si>
  <si>
    <t>mu.hbelow[19]</t>
  </si>
  <si>
    <t>mu.hbelow[20]</t>
  </si>
  <si>
    <t>mu.hbelow[21]</t>
  </si>
  <si>
    <t>mu.hbelow[22]</t>
  </si>
  <si>
    <t>mu.hbelow[23]</t>
  </si>
  <si>
    <t>mu.hbelow[24]</t>
  </si>
  <si>
    <t>mu.hbelow[25]</t>
  </si>
  <si>
    <t>mu.hbelow[26]</t>
  </si>
  <si>
    <t>mu.hbelow[27]</t>
  </si>
  <si>
    <t>mu.hbelow[28]</t>
  </si>
  <si>
    <t>mu.hbelow[29]</t>
  </si>
  <si>
    <t>mu.hbelow[30]</t>
  </si>
  <si>
    <t>mu.hbelow[31]</t>
  </si>
  <si>
    <t>mu.hbelow[32]</t>
  </si>
  <si>
    <t>mu.hbelow[33]</t>
  </si>
  <si>
    <t>mu.hbelow[34]</t>
  </si>
  <si>
    <t>mu.hbelow[35]</t>
  </si>
  <si>
    <t>mu.hbelow[36]</t>
  </si>
  <si>
    <t>mu.hbelow[37]</t>
  </si>
  <si>
    <t>mu.hbelow[38]</t>
  </si>
  <si>
    <t>mu.hbelow[39]</t>
  </si>
  <si>
    <t>p[1,1]</t>
  </si>
  <si>
    <t>p[2,1]</t>
  </si>
  <si>
    <t>p[3,1]</t>
  </si>
  <si>
    <t>p[4,1]</t>
  </si>
  <si>
    <t>p[5,1]</t>
  </si>
  <si>
    <t>p[6,1]</t>
  </si>
  <si>
    <t>p[7,1]</t>
  </si>
  <si>
    <t>p[8,1]</t>
  </si>
  <si>
    <t>p[9,1]</t>
  </si>
  <si>
    <t>p[10,1]</t>
  </si>
  <si>
    <t>p[11,1]</t>
  </si>
  <si>
    <t>p[12,1]</t>
  </si>
  <si>
    <t>p[13,1]</t>
  </si>
  <si>
    <t>p[14,1]</t>
  </si>
  <si>
    <t>p[15,1]</t>
  </si>
  <si>
    <t>p[16,1]</t>
  </si>
  <si>
    <t>p[17,1]</t>
  </si>
  <si>
    <t>p[18,1]</t>
  </si>
  <si>
    <t>p[19,1]</t>
  </si>
  <si>
    <t>p[20,1]</t>
  </si>
  <si>
    <t>p[21,1]</t>
  </si>
  <si>
    <t>p[22,1]</t>
  </si>
  <si>
    <t>p[23,1]</t>
  </si>
  <si>
    <t>p[24,1]</t>
  </si>
  <si>
    <t>p[25,1]</t>
  </si>
  <si>
    <t>p[26,1]</t>
  </si>
  <si>
    <t>p[27,1]</t>
  </si>
  <si>
    <t>p[28,1]</t>
  </si>
  <si>
    <t>p[29,1]</t>
  </si>
  <si>
    <t>p[30,1]</t>
  </si>
  <si>
    <t>p[31,1]</t>
  </si>
  <si>
    <t>p[32,1]</t>
  </si>
  <si>
    <t>p[33,1]</t>
  </si>
  <si>
    <t>p[34,1]</t>
  </si>
  <si>
    <t>p[35,1]</t>
  </si>
  <si>
    <t>p[36,1]</t>
  </si>
  <si>
    <t>p[37,1]</t>
  </si>
  <si>
    <t>p[38,1]</t>
  </si>
  <si>
    <t>p[39,1]</t>
  </si>
  <si>
    <t>p[40,1]</t>
  </si>
  <si>
    <t>p[41,1]</t>
  </si>
  <si>
    <t>p[1,2]</t>
  </si>
  <si>
    <t>p[2,2]</t>
  </si>
  <si>
    <t>p[3,2]</t>
  </si>
  <si>
    <t>p[4,2]</t>
  </si>
  <si>
    <t>p[5,2]</t>
  </si>
  <si>
    <t>p[6,2]</t>
  </si>
  <si>
    <t>p[7,2]</t>
  </si>
  <si>
    <t>p[8,2]</t>
  </si>
  <si>
    <t>p[9,2]</t>
  </si>
  <si>
    <t>p[10,2]</t>
  </si>
  <si>
    <t>p[11,2]</t>
  </si>
  <si>
    <t>p[12,2]</t>
  </si>
  <si>
    <t>p[13,2]</t>
  </si>
  <si>
    <t>p[14,2]</t>
  </si>
  <si>
    <t>p[15,2]</t>
  </si>
  <si>
    <t>p[16,2]</t>
  </si>
  <si>
    <t>p[17,2]</t>
  </si>
  <si>
    <t>p[18,2]</t>
  </si>
  <si>
    <t>p[19,2]</t>
  </si>
  <si>
    <t>p[20,2]</t>
  </si>
  <si>
    <t>p[21,2]</t>
  </si>
  <si>
    <t>p[22,2]</t>
  </si>
  <si>
    <t>p[23,2]</t>
  </si>
  <si>
    <t>p[24,2]</t>
  </si>
  <si>
    <t>p[25,2]</t>
  </si>
  <si>
    <t>p[26,2]</t>
  </si>
  <si>
    <t>p[27,2]</t>
  </si>
  <si>
    <t>p[28,2]</t>
  </si>
  <si>
    <t>p[29,2]</t>
  </si>
  <si>
    <t>p[30,2]</t>
  </si>
  <si>
    <t>p[31,2]</t>
  </si>
  <si>
    <t>p[32,2]</t>
  </si>
  <si>
    <t>p[33,2]</t>
  </si>
  <si>
    <t>p[34,2]</t>
  </si>
  <si>
    <t>p[35,2]</t>
  </si>
  <si>
    <t>p[36,2]</t>
  </si>
  <si>
    <t>p[37,2]</t>
  </si>
  <si>
    <t>p[38,2]</t>
  </si>
  <si>
    <t>p[39,2]</t>
  </si>
  <si>
    <t>p[40,2]</t>
  </si>
  <si>
    <t>p[41,2]</t>
  </si>
  <si>
    <t>p[1,3]</t>
  </si>
  <si>
    <t>p[2,3]</t>
  </si>
  <si>
    <t>p[3,3]</t>
  </si>
  <si>
    <t>p[4,3]</t>
  </si>
  <si>
    <t>p[5,3]</t>
  </si>
  <si>
    <t>p[6,3]</t>
  </si>
  <si>
    <t>p[7,3]</t>
  </si>
  <si>
    <t>p[8,3]</t>
  </si>
  <si>
    <t>p[9,3]</t>
  </si>
  <si>
    <t>p[10,3]</t>
  </si>
  <si>
    <t>p[11,3]</t>
  </si>
  <si>
    <t>p[12,3]</t>
  </si>
  <si>
    <t>p[13,3]</t>
  </si>
  <si>
    <t>p[14,3]</t>
  </si>
  <si>
    <t>p[15,3]</t>
  </si>
  <si>
    <t>p[16,3]</t>
  </si>
  <si>
    <t>p[17,3]</t>
  </si>
  <si>
    <t>p[18,3]</t>
  </si>
  <si>
    <t>p[19,3]</t>
  </si>
  <si>
    <t>p[20,3]</t>
  </si>
  <si>
    <t>p[21,3]</t>
  </si>
  <si>
    <t>p[22,3]</t>
  </si>
  <si>
    <t>p[23,3]</t>
  </si>
  <si>
    <t>p[24,3]</t>
  </si>
  <si>
    <t>p[25,3]</t>
  </si>
  <si>
    <t>p[26,3]</t>
  </si>
  <si>
    <t>p[27,3]</t>
  </si>
  <si>
    <t>p[28,3]</t>
  </si>
  <si>
    <t>p[29,3]</t>
  </si>
  <si>
    <t>p[30,3]</t>
  </si>
  <si>
    <t>p[31,3]</t>
  </si>
  <si>
    <t>p[32,3]</t>
  </si>
  <si>
    <t>p[33,3]</t>
  </si>
  <si>
    <t>p[34,3]</t>
  </si>
  <si>
    <t>p[35,3]</t>
  </si>
  <si>
    <t>p[36,3]</t>
  </si>
  <si>
    <t>p[37,3]</t>
  </si>
  <si>
    <t>p[38,3]</t>
  </si>
  <si>
    <t>p[39,3]</t>
  </si>
  <si>
    <t>p[40,3]</t>
  </si>
  <si>
    <t>p[41,3]</t>
  </si>
  <si>
    <t>phi</t>
  </si>
  <si>
    <t>pi[1]</t>
  </si>
  <si>
    <t>pi[2]</t>
  </si>
  <si>
    <t>pi[3]</t>
  </si>
  <si>
    <t>q[1,1]</t>
  </si>
  <si>
    <t>q[2,1]</t>
  </si>
  <si>
    <t>q[3,1]</t>
  </si>
  <si>
    <t>q[4,1]</t>
  </si>
  <si>
    <t>q[5,1]</t>
  </si>
  <si>
    <t>q[6,1]</t>
  </si>
  <si>
    <t>q[7,1]</t>
  </si>
  <si>
    <t>q[8,1]</t>
  </si>
  <si>
    <t>q[9,1]</t>
  </si>
  <si>
    <t>q[10,1]</t>
  </si>
  <si>
    <t>q[11,1]</t>
  </si>
  <si>
    <t>q[12,1]</t>
  </si>
  <si>
    <t>q[13,1]</t>
  </si>
  <si>
    <t>q[14,1]</t>
  </si>
  <si>
    <t>q[15,1]</t>
  </si>
  <si>
    <t>q[16,1]</t>
  </si>
  <si>
    <t>q[17,1]</t>
  </si>
  <si>
    <t>q[18,1]</t>
  </si>
  <si>
    <t>q[19,1]</t>
  </si>
  <si>
    <t>q[20,1]</t>
  </si>
  <si>
    <t>q[21,1]</t>
  </si>
  <si>
    <t>q[22,1]</t>
  </si>
  <si>
    <t>q[23,1]</t>
  </si>
  <si>
    <t>q[24,1]</t>
  </si>
  <si>
    <t>q[25,1]</t>
  </si>
  <si>
    <t>q[26,1]</t>
  </si>
  <si>
    <t>q[27,1]</t>
  </si>
  <si>
    <t>q[28,1]</t>
  </si>
  <si>
    <t>q[29,1]</t>
  </si>
  <si>
    <t>q[30,1]</t>
  </si>
  <si>
    <t>q[31,1]</t>
  </si>
  <si>
    <t>q[32,1]</t>
  </si>
  <si>
    <t>q[33,1]</t>
  </si>
  <si>
    <t>q[34,1]</t>
  </si>
  <si>
    <t>q[35,1]</t>
  </si>
  <si>
    <t>q[36,1]</t>
  </si>
  <si>
    <t>q[37,1]</t>
  </si>
  <si>
    <t>q[38,1]</t>
  </si>
  <si>
    <t>q[39,1]</t>
  </si>
  <si>
    <t>q[1,2]</t>
  </si>
  <si>
    <t>q[2,2]</t>
  </si>
  <si>
    <t>q[3,2]</t>
  </si>
  <si>
    <t>q[4,2]</t>
  </si>
  <si>
    <t>q[5,2]</t>
  </si>
  <si>
    <t>q[6,2]</t>
  </si>
  <si>
    <t>q[7,2]</t>
  </si>
  <si>
    <t>q[8,2]</t>
  </si>
  <si>
    <t>q[9,2]</t>
  </si>
  <si>
    <t>q[10,2]</t>
  </si>
  <si>
    <t>q[11,2]</t>
  </si>
  <si>
    <t>q[12,2]</t>
  </si>
  <si>
    <t>q[13,2]</t>
  </si>
  <si>
    <t>q[14,2]</t>
  </si>
  <si>
    <t>q[15,2]</t>
  </si>
  <si>
    <t>q[16,2]</t>
  </si>
  <si>
    <t>q[17,2]</t>
  </si>
  <si>
    <t>q[18,2]</t>
  </si>
  <si>
    <t>q[19,2]</t>
  </si>
  <si>
    <t>q[20,2]</t>
  </si>
  <si>
    <t>q[21,2]</t>
  </si>
  <si>
    <t>q[22,2]</t>
  </si>
  <si>
    <t>q[23,2]</t>
  </si>
  <si>
    <t>q[24,2]</t>
  </si>
  <si>
    <t>q[25,2]</t>
  </si>
  <si>
    <t>q[26,2]</t>
  </si>
  <si>
    <t>q[27,2]</t>
  </si>
  <si>
    <t>q[28,2]</t>
  </si>
  <si>
    <t>q[29,2]</t>
  </si>
  <si>
    <t>q[30,2]</t>
  </si>
  <si>
    <t>q[31,2]</t>
  </si>
  <si>
    <t>q[32,2]</t>
  </si>
  <si>
    <t>q[33,2]</t>
  </si>
  <si>
    <t>q[34,2]</t>
  </si>
  <si>
    <t>q[35,2]</t>
  </si>
  <si>
    <t>q[36,2]</t>
  </si>
  <si>
    <t>q[37,2]</t>
  </si>
  <si>
    <t>q[38,2]</t>
  </si>
  <si>
    <t>q[39,2]</t>
  </si>
  <si>
    <t>q[1,3]</t>
  </si>
  <si>
    <t>q[2,3]</t>
  </si>
  <si>
    <t>q[3,3]</t>
  </si>
  <si>
    <t>q[4,3]</t>
  </si>
  <si>
    <t>q[5,3]</t>
  </si>
  <si>
    <t>q[6,3]</t>
  </si>
  <si>
    <t>q[7,3]</t>
  </si>
  <si>
    <t>q[8,3]</t>
  </si>
  <si>
    <t>q[9,3]</t>
  </si>
  <si>
    <t>q[10,3]</t>
  </si>
  <si>
    <t>q[11,3]</t>
  </si>
  <si>
    <t>q[12,3]</t>
  </si>
  <si>
    <t>q[13,3]</t>
  </si>
  <si>
    <t>q[14,3]</t>
  </si>
  <si>
    <t>q[15,3]</t>
  </si>
  <si>
    <t>q[16,3]</t>
  </si>
  <si>
    <t>q[17,3]</t>
  </si>
  <si>
    <t>q[18,3]</t>
  </si>
  <si>
    <t>q[19,3]</t>
  </si>
  <si>
    <t>q[20,3]</t>
  </si>
  <si>
    <t>q[21,3]</t>
  </si>
  <si>
    <t>q[22,3]</t>
  </si>
  <si>
    <t>q[23,3]</t>
  </si>
  <si>
    <t>q[24,3]</t>
  </si>
  <si>
    <t>q[25,3]</t>
  </si>
  <si>
    <t>q[26,3]</t>
  </si>
  <si>
    <t>q[27,3]</t>
  </si>
  <si>
    <t>q[28,3]</t>
  </si>
  <si>
    <t>q[29,3]</t>
  </si>
  <si>
    <t>q[30,3]</t>
  </si>
  <si>
    <t>q[31,3]</t>
  </si>
  <si>
    <t>q[32,3]</t>
  </si>
  <si>
    <t>q[33,3]</t>
  </si>
  <si>
    <t>q[34,3]</t>
  </si>
  <si>
    <t>q[35,3]</t>
  </si>
  <si>
    <t>q[36,3]</t>
  </si>
  <si>
    <t>q[37,3]</t>
  </si>
  <si>
    <t>q[38,3]</t>
  </si>
  <si>
    <t>q[39,3]</t>
  </si>
  <si>
    <t>sigma.R</t>
  </si>
  <si>
    <t>sigma.RO</t>
  </si>
  <si>
    <t>Smsy_lambert</t>
  </si>
  <si>
    <t>NA</t>
  </si>
  <si>
    <t>Umsy_lambert</t>
  </si>
  <si>
    <t>Summary Output</t>
  </si>
  <si>
    <t>Parameter</t>
  </si>
  <si>
    <t>Median</t>
  </si>
  <si>
    <t>Posterior CV</t>
  </si>
  <si>
    <t>Posterior Mean</t>
  </si>
  <si>
    <t>Posterior SD</t>
  </si>
  <si>
    <t>a</t>
  </si>
  <si>
    <t>b</t>
  </si>
  <si>
    <t>f</t>
  </si>
  <si>
    <t>D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</si>
  <si>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</si>
  <si>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</si>
  <si>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</si>
  <si>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4</t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</si>
  <si>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5</t>
    </r>
    <r>
      <rPr>
        <sz val="11"/>
        <color theme="1"/>
        <rFont val="Calibri"/>
        <family val="2"/>
        <scheme val="minor"/>
      </rPr>
      <t/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</si>
  <si>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6</t>
    </r>
    <r>
      <rPr>
        <sz val="11"/>
        <color theme="1"/>
        <rFont val="Calibri"/>
        <family val="2"/>
        <scheme val="minor"/>
      </rPr>
      <t/>
    </r>
  </si>
  <si>
    <t>Coefficients of Variation</t>
  </si>
  <si>
    <t>Year</t>
  </si>
  <si>
    <r>
      <t xml:space="preserve">Total Run </t>
    </r>
    <r>
      <rPr>
        <i/>
        <sz val="9"/>
        <color rgb="FF000000"/>
        <rFont val="Arial"/>
        <family val="2"/>
      </rPr>
      <t>N</t>
    </r>
  </si>
  <si>
    <r>
      <t xml:space="preserve">Escapement </t>
    </r>
    <r>
      <rPr>
        <i/>
        <sz val="9"/>
        <color rgb="FF000000"/>
        <rFont val="Arial"/>
        <family val="2"/>
      </rPr>
      <t>S</t>
    </r>
  </si>
  <si>
    <r>
      <t xml:space="preserve">Recruitment </t>
    </r>
    <r>
      <rPr>
        <i/>
        <sz val="9"/>
        <color rgb="FF000000"/>
        <rFont val="Arial"/>
        <family val="2"/>
      </rPr>
      <t>R</t>
    </r>
  </si>
  <si>
    <r>
      <t>Total Run</t>
    </r>
    <r>
      <rPr>
        <i/>
        <sz val="9"/>
        <color rgb="FF000000"/>
        <rFont val="Arial"/>
        <family val="2"/>
      </rPr>
      <t xml:space="preserve"> N</t>
    </r>
  </si>
  <si>
    <t>Escapement S</t>
  </si>
  <si>
    <t>---</t>
  </si>
  <si>
    <t>Total Run Age Compositions</t>
  </si>
  <si>
    <t>Ages 2-4</t>
  </si>
  <si>
    <t>Age 5</t>
  </si>
  <si>
    <t>Ages 6-8</t>
  </si>
  <si>
    <t>Nya</t>
  </si>
  <si>
    <t>OY0.9</t>
  </si>
  <si>
    <t>OY0.8</t>
  </si>
  <si>
    <t>OR0.9</t>
  </si>
  <si>
    <t>OR0.8</t>
  </si>
  <si>
    <t>OF0.9</t>
  </si>
  <si>
    <t>OF0.8</t>
  </si>
  <si>
    <t>SY0.95</t>
  </si>
  <si>
    <t>SY0.90</t>
  </si>
  <si>
    <t>SY0.10</t>
  </si>
  <si>
    <t>SY0.05</t>
  </si>
  <si>
    <t>S</t>
  </si>
  <si>
    <t>Smsy_lambert80</t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</si>
  <si>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EQ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</si>
  <si>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MAX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</si>
  <si>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MSY(Hilborn)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</si>
  <si>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MSY80%(Hilborn)</t>
    </r>
  </si>
  <si>
    <r>
      <rPr>
        <i/>
        <sz val="11"/>
        <rFont val="Arial"/>
        <family val="2"/>
      </rPr>
      <t>U</t>
    </r>
    <r>
      <rPr>
        <vertAlign val="subscript"/>
        <sz val="11"/>
        <rFont val="Arial"/>
        <family val="2"/>
      </rPr>
      <t>MSY(Hilborn)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</si>
  <si>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MSY(Peterman)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</si>
  <si>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 80%(Peterman)</t>
    </r>
  </si>
  <si>
    <r>
      <rPr>
        <sz val="11"/>
        <rFont val="Arial"/>
        <family val="2"/>
      </rPr>
      <t>U</t>
    </r>
    <r>
      <rPr>
        <vertAlign val="subscript"/>
        <sz val="11"/>
        <rFont val="Arial"/>
        <family val="2"/>
      </rPr>
      <t>MSY(Peterman)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</si>
  <si>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MSY(Lambert W)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</si>
  <si>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MSY80%(Lambert W)</t>
    </r>
  </si>
  <si>
    <r>
      <rPr>
        <i/>
        <sz val="11"/>
        <rFont val="Arial"/>
        <family val="2"/>
      </rPr>
      <t>U</t>
    </r>
    <r>
      <rPr>
        <vertAlign val="subscript"/>
        <sz val="11"/>
        <rFont val="Arial"/>
        <family val="2"/>
      </rPr>
      <t>MSY(Lambert W)</t>
    </r>
  </si>
  <si>
    <r>
      <rPr>
        <sz val="11"/>
        <rFont val="Arial"/>
        <family val="2"/>
      </rPr>
      <t>S</t>
    </r>
    <r>
      <rPr>
        <vertAlign val="subscript"/>
        <sz val="11"/>
        <rFont val="Arial"/>
        <family val="2"/>
      </rPr>
      <t>gen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</si>
  <si>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</si>
  <si>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  <r>
      <rPr>
        <sz val="11"/>
        <rFont val="Times New Roman"/>
        <family val="2"/>
      </rPr>
      <t>'</t>
    </r>
  </si>
  <si>
    <r>
      <rPr>
        <i/>
        <sz val="11"/>
        <rFont val="Symbol"/>
        <family val="1"/>
        <charset val="2"/>
      </rPr>
      <t>s</t>
    </r>
    <r>
      <rPr>
        <i/>
        <vertAlign val="subscript"/>
        <sz val="11"/>
        <rFont val="Arial"/>
        <family val="2"/>
      </rPr>
      <t>R</t>
    </r>
  </si>
  <si>
    <t>ENTER DATA HERE FROM R OUTPUT QM.csv and Y.csv</t>
  </si>
  <si>
    <t>min</t>
  </si>
  <si>
    <t>max</t>
  </si>
  <si>
    <t>average</t>
  </si>
  <si>
    <t>SMSY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</si>
</sst>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00"/>
  </numFmts>
  <fonts count="7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i/>
      <sz val="10"/>
      <name val="Times New Roman"/>
      <family val="1"/>
    </font>
    <font>
      <vertAlign val="subscript"/>
      <sz val="10"/>
      <name val="Times New Roman"/>
      <family val="1"/>
    </font>
    <font>
      <sz val="9"/>
      <name val="Times New Roman"/>
      <family val="1"/>
    </font>
    <font>
      <sz val="8"/>
      <name val="Calibri"/>
      <family val="2"/>
      <scheme val="minor"/>
    </font>
    <font>
      <i/>
      <sz val="10"/>
      <name val="Symbol"/>
      <family val="1"/>
      <charset val="2"/>
    </font>
    <font>
      <sz val="10"/>
      <name val="Times New Roman"/>
      <family val="1"/>
      <charset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b/>
      <sz val="11"/>
      <color rgb="FFFF0000"/>
      <name val="Calibri Light"/>
      <family val="1"/>
      <scheme val="major"/>
    </font>
    <font>
      <b/>
      <sz val="10"/>
      <color rgb="FFFF0000"/>
      <name val="Calibri Light"/>
      <family val="1"/>
      <scheme val="major"/>
    </font>
    <font>
      <b/>
      <sz val="10"/>
      <color rgb="FFFF0000"/>
      <name val="Arial"/>
      <family val="2"/>
    </font>
    <font>
      <sz val="11"/>
      <color theme="1"/>
      <name val="Calibri Light"/>
      <family val="1"/>
      <scheme val="major"/>
    </font>
    <font>
      <b/>
      <sz val="10"/>
      <color theme="1"/>
      <name val="Calibri Light"/>
      <family val="1"/>
      <scheme val="major"/>
    </font>
    <font>
      <sz val="10"/>
      <name val="Calibri Light"/>
      <family val="1"/>
      <scheme val="major"/>
    </font>
    <font>
      <sz val="11"/>
      <color theme="1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vertAlign val="subscript"/>
      <sz val="11"/>
      <name val="Arial"/>
      <family val="2"/>
    </font>
    <font>
      <i/>
      <sz val="11"/>
      <name val="Symbol"/>
      <family val="1"/>
      <charset val="2"/>
    </font>
    <font>
      <i/>
      <sz val="11"/>
      <name val="Times New Roman"/>
      <family val="1"/>
      <charset val="2"/>
    </font>
    <font>
      <sz val="11"/>
      <name val="Times New Roman"/>
      <family val="2"/>
    </font>
    <font>
      <i/>
      <vertAlign val="subscript"/>
      <sz val="1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730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1" fillId="0" borderId="0" applyFont="0" applyFill="0" applyBorder="0" applyAlignment="0" applyProtection="0"/>
  </cellStyleXfs>
  <cellXfs count="105">
    <xf numFmtId="0" fontId="0" fillId="0" borderId="0" xfId="0"/>
    <xf numFmtId="0" fontId="0" fillId="0" borderId="0" xfId="0"/>
    <xf numFmtId="11" fontId="0" fillId="0" borderId="0" xfId="0" applyNumberFormat="1"/>
    <xf numFmtId="0" fontId="23" fillId="33" borderId="0" xfId="56" applyFont="1" applyFill="1" applyBorder="1" applyAlignment="1">
      <alignment horizontal="center" vertical="center"/>
    </xf>
    <xf numFmtId="2" fontId="23" fillId="33" borderId="0" xfId="56" applyNumberFormat="1" applyFont="1" applyFill="1"/>
    <xf numFmtId="2" fontId="23" fillId="33" borderId="11" xfId="56" applyNumberFormat="1" applyFont="1" applyFill="1" applyBorder="1" applyAlignment="1">
      <alignment horizontal="center" vertical="center"/>
    </xf>
    <xf numFmtId="0" fontId="0" fillId="33" borderId="0" xfId="0" applyFill="1"/>
    <xf numFmtId="0" fontId="19" fillId="33" borderId="0" xfId="56" applyFill="1"/>
    <xf numFmtId="2" fontId="23" fillId="33" borderId="0" xfId="56" applyNumberFormat="1" applyFont="1" applyFill="1" applyBorder="1" applyAlignment="1">
      <alignment horizontal="center" vertical="center"/>
    </xf>
    <xf numFmtId="0" fontId="59" fillId="33" borderId="10" xfId="166" applyFont="1" applyFill="1" applyBorder="1" applyAlignment="1">
      <alignment horizontal="center"/>
    </xf>
    <xf numFmtId="0" fontId="59" fillId="33" borderId="0" xfId="166" applyFont="1" applyFill="1" applyBorder="1" applyAlignment="1">
      <alignment horizontal="center"/>
    </xf>
    <xf numFmtId="0" fontId="23" fillId="33" borderId="0" xfId="56" applyFont="1" applyFill="1"/>
    <xf numFmtId="0" fontId="23" fillId="33" borderId="0" xfId="56" applyFont="1" applyFill="1" applyAlignment="1">
      <alignment horizontal="left" vertical="center"/>
    </xf>
    <xf numFmtId="2" fontId="23" fillId="33" borderId="10" xfId="56" applyNumberFormat="1" applyFont="1" applyFill="1" applyBorder="1" applyAlignment="1">
      <alignment horizontal="center" vertical="center"/>
    </xf>
    <xf numFmtId="0" fontId="19" fillId="0" borderId="0" xfId="56"/>
    <xf numFmtId="0" fontId="53" fillId="0" borderId="0" xfId="56" applyFont="1" applyAlignment="1">
      <alignment horizontal="left" vertical="center"/>
    </xf>
    <xf numFmtId="0" fontId="23" fillId="0" borderId="0" xfId="56" applyFont="1" applyAlignment="1">
      <alignment horizontal="center" vertical="center"/>
    </xf>
    <xf numFmtId="0" fontId="56" fillId="33" borderId="0" xfId="56" applyFont="1" applyFill="1" applyAlignment="1">
      <alignment horizontal="center"/>
    </xf>
    <xf numFmtId="0" fontId="23" fillId="33" borderId="0" xfId="56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3" xfId="0" applyFont="1" applyBorder="1" applyAlignment="1">
      <alignment horizontal="center" vertical="center" wrapText="1"/>
    </xf>
    <xf numFmtId="0" fontId="60" fillId="34" borderId="11" xfId="0" applyFont="1" applyFill="1" applyBorder="1" applyAlignment="1">
      <alignment horizontal="center" vertical="center" wrapText="1"/>
    </xf>
    <xf numFmtId="3" fontId="60" fillId="34" borderId="11" xfId="0" applyNumberFormat="1" applyFont="1" applyFill="1" applyBorder="1" applyAlignment="1">
      <alignment horizontal="center" vertical="center" wrapText="1"/>
    </xf>
    <xf numFmtId="2" fontId="60" fillId="34" borderId="11" xfId="0" applyNumberFormat="1" applyFont="1" applyFill="1" applyBorder="1" applyAlignment="1">
      <alignment horizontal="center" vertical="center" wrapText="1"/>
    </xf>
    <xf numFmtId="0" fontId="60" fillId="34" borderId="0" xfId="0" applyFont="1" applyFill="1" applyBorder="1" applyAlignment="1">
      <alignment horizontal="center" vertical="center" wrapText="1"/>
    </xf>
    <xf numFmtId="3" fontId="60" fillId="34" borderId="0" xfId="0" applyNumberFormat="1" applyFont="1" applyFill="1" applyBorder="1" applyAlignment="1">
      <alignment horizontal="center" vertical="center" wrapText="1"/>
    </xf>
    <xf numFmtId="2" fontId="60" fillId="34" borderId="0" xfId="0" applyNumberFormat="1" applyFont="1" applyFill="1" applyBorder="1" applyAlignment="1">
      <alignment horizontal="center" vertical="center" wrapText="1"/>
    </xf>
    <xf numFmtId="0" fontId="60" fillId="34" borderId="10" xfId="0" applyFont="1" applyFill="1" applyBorder="1" applyAlignment="1">
      <alignment horizontal="center" vertical="center" wrapText="1"/>
    </xf>
    <xf numFmtId="3" fontId="60" fillId="34" borderId="10" xfId="0" applyNumberFormat="1" applyFont="1" applyFill="1" applyBorder="1" applyAlignment="1">
      <alignment horizontal="center" vertical="center" wrapText="1"/>
    </xf>
    <xf numFmtId="2" fontId="60" fillId="34" borderId="10" xfId="0" applyNumberFormat="1" applyFont="1" applyFill="1" applyBorder="1" applyAlignment="1">
      <alignment horizontal="center" vertical="center" wrapText="1"/>
    </xf>
    <xf numFmtId="0" fontId="60" fillId="0" borderId="14" xfId="0" applyFont="1" applyBorder="1" applyAlignment="1">
      <alignment horizontal="center" vertical="center" wrapText="1"/>
    </xf>
    <xf numFmtId="2" fontId="63" fillId="0" borderId="0" xfId="166" applyNumberFormat="1" applyFont="1" applyAlignment="1">
      <alignment horizontal="center" vertical="center"/>
    </xf>
    <xf numFmtId="2" fontId="63" fillId="0" borderId="0" xfId="0" applyNumberFormat="1" applyFont="1" applyAlignment="1">
      <alignment horizontal="center" vertical="center"/>
    </xf>
    <xf numFmtId="0" fontId="63" fillId="0" borderId="0" xfId="0" applyFont="1"/>
    <xf numFmtId="9" fontId="64" fillId="0" borderId="16" xfId="1267" applyNumberFormat="1" applyFont="1" applyBorder="1" applyAlignment="1">
      <alignment horizontal="center" vertical="center"/>
    </xf>
    <xf numFmtId="9" fontId="65" fillId="0" borderId="13" xfId="166" applyNumberFormat="1" applyFont="1" applyBorder="1" applyAlignment="1">
      <alignment horizontal="center" vertical="center"/>
    </xf>
    <xf numFmtId="9" fontId="65" fillId="0" borderId="13" xfId="166" applyNumberFormat="1" applyFont="1" applyBorder="1" applyAlignment="1">
      <alignment horizontal="center"/>
    </xf>
    <xf numFmtId="9" fontId="66" fillId="0" borderId="13" xfId="0" applyNumberFormat="1" applyFont="1" applyBorder="1"/>
    <xf numFmtId="9" fontId="66" fillId="0" borderId="17" xfId="0" applyNumberFormat="1" applyFont="1" applyBorder="1"/>
    <xf numFmtId="9" fontId="66" fillId="0" borderId="0" xfId="0" applyNumberFormat="1" applyFont="1"/>
    <xf numFmtId="9" fontId="64" fillId="0" borderId="18" xfId="1267" applyNumberFormat="1" applyFont="1" applyBorder="1" applyAlignment="1">
      <alignment horizontal="center" vertical="center"/>
    </xf>
    <xf numFmtId="9" fontId="65" fillId="0" borderId="0" xfId="166" applyNumberFormat="1" applyFont="1" applyAlignment="1">
      <alignment horizontal="center" vertical="center"/>
    </xf>
    <xf numFmtId="9" fontId="65" fillId="0" borderId="0" xfId="0" applyNumberFormat="1" applyFont="1" applyAlignment="1">
      <alignment horizontal="center" vertical="center"/>
    </xf>
    <xf numFmtId="9" fontId="65" fillId="0" borderId="0" xfId="0" applyNumberFormat="1" applyFont="1" applyAlignment="1">
      <alignment horizontal="center"/>
    </xf>
    <xf numFmtId="9" fontId="65" fillId="0" borderId="0" xfId="166" applyNumberFormat="1" applyFont="1" applyAlignment="1">
      <alignment horizontal="center"/>
    </xf>
    <xf numFmtId="9" fontId="66" fillId="0" borderId="19" xfId="0" applyNumberFormat="1" applyFont="1" applyBorder="1"/>
    <xf numFmtId="9" fontId="67" fillId="0" borderId="18" xfId="1267" applyNumberFormat="1" applyFont="1" applyBorder="1" applyAlignment="1">
      <alignment horizontal="center" vertical="center"/>
    </xf>
    <xf numFmtId="9" fontId="63" fillId="0" borderId="0" xfId="166" applyNumberFormat="1" applyFont="1" applyAlignment="1">
      <alignment horizontal="center" vertical="center"/>
    </xf>
    <xf numFmtId="9" fontId="63" fillId="0" borderId="0" xfId="166" applyNumberFormat="1" applyFont="1" applyAlignment="1">
      <alignment horizontal="center"/>
    </xf>
    <xf numFmtId="9" fontId="0" fillId="0" borderId="0" xfId="0" applyNumberFormat="1"/>
    <xf numFmtId="9" fontId="0" fillId="0" borderId="19" xfId="0" applyNumberFormat="1" applyBorder="1"/>
    <xf numFmtId="2" fontId="67" fillId="0" borderId="18" xfId="1267" applyNumberFormat="1" applyFont="1" applyBorder="1" applyAlignment="1">
      <alignment horizontal="center" vertical="center"/>
    </xf>
    <xf numFmtId="167" fontId="63" fillId="0" borderId="0" xfId="0" applyNumberFormat="1" applyFont="1" applyAlignment="1">
      <alignment horizontal="center" vertical="center"/>
    </xf>
    <xf numFmtId="1" fontId="63" fillId="0" borderId="0" xfId="0" applyNumberFormat="1" applyFont="1" applyAlignment="1">
      <alignment horizontal="center" vertical="center"/>
    </xf>
    <xf numFmtId="0" fontId="0" fillId="0" borderId="19" xfId="0" applyBorder="1"/>
    <xf numFmtId="167" fontId="63" fillId="0" borderId="0" xfId="166" applyNumberFormat="1" applyFont="1" applyAlignment="1">
      <alignment horizontal="center" vertical="center"/>
    </xf>
    <xf numFmtId="167" fontId="68" fillId="0" borderId="0" xfId="166" applyNumberFormat="1" applyFont="1" applyAlignment="1">
      <alignment horizontal="center" vertical="center"/>
    </xf>
    <xf numFmtId="1" fontId="63" fillId="0" borderId="0" xfId="166" applyNumberFormat="1" applyFont="1" applyAlignment="1">
      <alignment horizontal="center"/>
    </xf>
    <xf numFmtId="2" fontId="63" fillId="0" borderId="0" xfId="166" applyNumberFormat="1" applyFont="1"/>
    <xf numFmtId="2" fontId="69" fillId="0" borderId="20" xfId="0" applyNumberFormat="1" applyFont="1" applyBorder="1" applyAlignment="1">
      <alignment horizontal="center" vertical="center"/>
    </xf>
    <xf numFmtId="167" fontId="63" fillId="0" borderId="21" xfId="166" applyNumberFormat="1" applyFont="1" applyBorder="1" applyAlignment="1">
      <alignment horizontal="center" vertical="center"/>
    </xf>
    <xf numFmtId="167" fontId="63" fillId="0" borderId="22" xfId="166" applyNumberFormat="1" applyFont="1" applyBorder="1" applyAlignment="1">
      <alignment horizontal="center" vertical="center"/>
    </xf>
    <xf numFmtId="0" fontId="54" fillId="35" borderId="0" xfId="56" applyFont="1" applyFill="1" applyBorder="1" applyAlignment="1">
      <alignment horizontal="center" vertical="center"/>
    </xf>
    <xf numFmtId="2" fontId="23" fillId="35" borderId="0" xfId="56" applyNumberFormat="1" applyFont="1" applyFill="1" applyBorder="1" applyAlignment="1">
      <alignment horizontal="center" vertical="center"/>
    </xf>
    <xf numFmtId="0" fontId="23" fillId="33" borderId="10" xfId="56" applyFont="1" applyFill="1" applyBorder="1" applyAlignment="1">
      <alignment horizontal="center" vertical="center"/>
    </xf>
    <xf numFmtId="0" fontId="23" fillId="33" borderId="11" xfId="56" applyFont="1" applyFill="1" applyBorder="1" applyAlignment="1">
      <alignment horizontal="center" vertical="center"/>
    </xf>
    <xf numFmtId="164" fontId="70" fillId="33" borderId="11" xfId="56" applyNumberFormat="1" applyFont="1" applyFill="1" applyBorder="1" applyAlignment="1">
      <alignment horizontal="center" vertical="center"/>
    </xf>
    <xf numFmtId="9" fontId="70" fillId="33" borderId="11" xfId="56" applyNumberFormat="1" applyFont="1" applyFill="1" applyBorder="1" applyAlignment="1">
      <alignment horizontal="center" vertical="center"/>
    </xf>
    <xf numFmtId="2" fontId="71" fillId="33" borderId="11" xfId="56" applyNumberFormat="1" applyFont="1" applyFill="1" applyBorder="1" applyAlignment="1">
      <alignment horizontal="center" vertical="center"/>
    </xf>
    <xf numFmtId="2" fontId="71" fillId="33" borderId="0" xfId="56" applyNumberFormat="1" applyFont="1" applyFill="1" applyBorder="1" applyAlignment="1">
      <alignment horizontal="center" vertical="center"/>
    </xf>
    <xf numFmtId="11" fontId="71" fillId="33" borderId="0" xfId="56" applyNumberFormat="1" applyFont="1" applyFill="1" applyBorder="1" applyAlignment="1">
      <alignment horizontal="center" vertical="center"/>
    </xf>
    <xf numFmtId="2" fontId="71" fillId="33" borderId="10" xfId="56" applyNumberFormat="1" applyFont="1" applyFill="1" applyBorder="1" applyAlignment="1">
      <alignment horizontal="center" vertical="center"/>
    </xf>
    <xf numFmtId="0" fontId="71" fillId="33" borderId="0" xfId="56" applyFont="1" applyFill="1" applyBorder="1" applyAlignment="1">
      <alignment horizontal="center" vertical="center"/>
    </xf>
    <xf numFmtId="0" fontId="73" fillId="33" borderId="0" xfId="56" applyFont="1" applyFill="1" applyBorder="1" applyAlignment="1">
      <alignment horizontal="center" vertical="center"/>
    </xf>
    <xf numFmtId="0" fontId="74" fillId="33" borderId="11" xfId="56" applyFont="1" applyFill="1" applyBorder="1" applyAlignment="1">
      <alignment horizontal="center" vertical="center"/>
    </xf>
    <xf numFmtId="11" fontId="74" fillId="33" borderId="0" xfId="56" applyNumberFormat="1" applyFont="1" applyFill="1" applyBorder="1" applyAlignment="1">
      <alignment horizontal="center" vertical="center"/>
    </xf>
    <xf numFmtId="0" fontId="74" fillId="33" borderId="0" xfId="56" applyFont="1" applyFill="1" applyBorder="1" applyAlignment="1">
      <alignment horizontal="center" vertical="center"/>
    </xf>
    <xf numFmtId="0" fontId="75" fillId="33" borderId="0" xfId="56" applyFont="1" applyFill="1" applyBorder="1" applyAlignment="1">
      <alignment horizontal="center" vertical="center"/>
    </xf>
    <xf numFmtId="0" fontId="70" fillId="33" borderId="11" xfId="56" applyFont="1" applyFill="1" applyBorder="1" applyAlignment="1">
      <alignment horizontal="center" vertical="center"/>
    </xf>
    <xf numFmtId="0" fontId="76" fillId="33" borderId="0" xfId="56" applyFont="1" applyFill="1" applyBorder="1" applyAlignment="1">
      <alignment horizontal="center" vertical="center"/>
    </xf>
    <xf numFmtId="37" fontId="71" fillId="33" borderId="0" xfId="57306" applyNumberFormat="1" applyFont="1" applyFill="1" applyBorder="1" applyAlignment="1">
      <alignment horizontal="center" vertical="center"/>
    </xf>
    <xf numFmtId="3" fontId="71" fillId="33" borderId="0" xfId="57306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11" xfId="0" applyFont="1" applyBorder="1" applyAlignment="1">
      <alignment horizontal="center" vertical="center"/>
    </xf>
    <xf numFmtId="3" fontId="70" fillId="0" borderId="11" xfId="0" applyNumberFormat="1" applyFont="1" applyBorder="1" applyAlignment="1">
      <alignment horizontal="center" vertical="center"/>
    </xf>
    <xf numFmtId="2" fontId="70" fillId="0" borderId="11" xfId="0" applyNumberFormat="1" applyFont="1" applyBorder="1" applyAlignment="1">
      <alignment horizontal="center" vertical="center"/>
    </xf>
    <xf numFmtId="0" fontId="70" fillId="0" borderId="0" xfId="0" applyFont="1" applyBorder="1" applyAlignment="1">
      <alignment horizontal="center" vertical="center"/>
    </xf>
    <xf numFmtId="3" fontId="70" fillId="0" borderId="0" xfId="0" applyNumberFormat="1" applyFont="1" applyBorder="1" applyAlignment="1">
      <alignment horizontal="center" vertical="center"/>
    </xf>
    <xf numFmtId="2" fontId="70" fillId="0" borderId="0" xfId="0" applyNumberFormat="1" applyFont="1" applyBorder="1" applyAlignment="1">
      <alignment horizontal="center" vertical="center"/>
    </xf>
    <xf numFmtId="0" fontId="70" fillId="0" borderId="10" xfId="0" applyFont="1" applyBorder="1" applyAlignment="1">
      <alignment horizontal="center" vertical="center"/>
    </xf>
    <xf numFmtId="3" fontId="70" fillId="0" borderId="10" xfId="0" applyNumberFormat="1" applyFont="1" applyBorder="1" applyAlignment="1">
      <alignment horizontal="center" vertical="center"/>
    </xf>
    <xf numFmtId="2" fontId="70" fillId="0" borderId="10" xfId="0" applyNumberFormat="1" applyFont="1" applyBorder="1" applyAlignment="1">
      <alignment horizontal="center" vertical="center"/>
    </xf>
    <xf numFmtId="168" fontId="71" fillId="33" borderId="0" xfId="56" applyNumberFormat="1" applyFont="1" applyFill="1" applyBorder="1" applyAlignment="1">
      <alignment horizontal="center" vertical="center"/>
    </xf>
    <xf numFmtId="2" fontId="0" fillId="0" borderId="0" xfId="0" applyNumberFormat="1"/>
    <xf numFmtId="3" fontId="60" fillId="35" borderId="0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2" fontId="62" fillId="0" borderId="0" xfId="0" applyNumberFormat="1" applyFont="1" applyAlignment="1">
      <alignment vertical="center"/>
    </xf>
    <xf numFmtId="9" fontId="64" fillId="0" borderId="0" xfId="1267" applyNumberFormat="1" applyFont="1" applyBorder="1" applyAlignment="1">
      <alignment horizontal="center" vertical="center"/>
    </xf>
    <xf numFmtId="9" fontId="67" fillId="0" borderId="0" xfId="1267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9" fontId="67" fillId="0" borderId="0" xfId="1267" applyNumberFormat="1" applyFont="1" applyFill="1" applyBorder="1" applyAlignment="1">
      <alignment horizontal="center" vertical="center"/>
    </xf>
    <xf numFmtId="0" fontId="0" fillId="0" borderId="23" xfId="0" applyBorder="1"/>
    <xf numFmtId="0" fontId="60" fillId="0" borderId="14" xfId="0" applyFont="1" applyBorder="1" applyAlignment="1">
      <alignment horizontal="center" vertical="center" wrapText="1"/>
    </xf>
    <xf numFmtId="0" fontId="60" fillId="0" borderId="15" xfId="0" applyFont="1" applyBorder="1" applyAlignment="1">
      <alignment horizontal="center" vertical="center" wrapText="1"/>
    </xf>
  </cellXfs>
  <cellStyles count="57307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" xfId="57306" builtinId="3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127635</xdr:colOff>
      <xdr:row>17</xdr:row>
      <xdr:rowOff>45720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6096000" y="0"/>
          <a:ext cx="3175635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J84"/>
  <sheetViews>
    <sheetView showGridLines="0" tabSelected="1" zoomScale="80" zoomScaleNormal="80" workbookViewId="0">
      <selection activeCell="C6" sqref="C6"/>
    </sheetView>
  </sheetViews>
  <sheetFormatPr defaultRowHeight="15"/>
  <cols>
    <col min="1" max="1" width="19.42578125" customWidth="1"/>
    <col min="2" max="2" width="12.5703125" bestFit="1" customWidth="1"/>
    <col min="3" max="3" width="15" customWidth="1"/>
    <col min="4" max="4" width="13.28515625" customWidth="1"/>
    <col min="5" max="5" width="12.5703125" customWidth="1"/>
    <col min="6" max="6" width="13.7109375" customWidth="1"/>
    <col min="7" max="7" width="15.7109375" customWidth="1"/>
    <col min="8" max="8" width="12.7109375" bestFit="1" customWidth="1"/>
    <col min="9" max="9" width="10.5703125" bestFit="1" customWidth="1"/>
  </cols>
  <sheetData>
    <row r="1" spans="1:10" ht="15.75">
      <c r="A1" s="15" t="s">
        <v>742</v>
      </c>
      <c r="B1" s="16"/>
      <c r="C1" s="16"/>
      <c r="D1" s="16"/>
      <c r="E1" s="16"/>
      <c r="F1" s="16"/>
      <c r="G1" s="16"/>
      <c r="H1" s="16"/>
      <c r="I1" s="14"/>
    </row>
    <row r="2" spans="1:10">
      <c r="A2" s="78" t="s">
        <v>743</v>
      </c>
      <c r="B2" s="66">
        <v>2.5000000000000001E-2</v>
      </c>
      <c r="C2" s="67" t="s">
        <v>744</v>
      </c>
      <c r="D2" s="66">
        <v>0.97499999999999998</v>
      </c>
      <c r="E2" s="67" t="s">
        <v>745</v>
      </c>
      <c r="F2" s="7"/>
      <c r="G2" s="18"/>
      <c r="H2" s="18" t="s">
        <v>746</v>
      </c>
      <c r="I2" s="18" t="s">
        <v>747</v>
      </c>
      <c r="J2" s="6"/>
    </row>
    <row r="3" spans="1:10">
      <c r="A3" s="74" t="s">
        <v>748</v>
      </c>
      <c r="B3" s="68">
        <f>VLOOKUP($G3,output!$A$2:$I$733,5,)</f>
        <v>3.1812329717150201</v>
      </c>
      <c r="C3" s="68">
        <f>VLOOKUP($G3,output!$A$2:$I$733,6,)</f>
        <v>6.3022938220167299</v>
      </c>
      <c r="D3" s="68">
        <f>VLOOKUP($G3,output!$A$2:$I$733,7,)</f>
        <v>12.7348856984986</v>
      </c>
      <c r="E3" s="68">
        <f>I3/H3</f>
        <v>0.36217405341778264</v>
      </c>
      <c r="F3" s="4"/>
      <c r="G3" s="65" t="s">
        <v>257</v>
      </c>
      <c r="H3" s="5">
        <f>VLOOKUP($G3,output!$A$2:$I$733,2,)</f>
        <v>6.7175686763649702</v>
      </c>
      <c r="I3" s="5">
        <f>VLOOKUP($G3,output!$A$2:$I$733,3,)</f>
        <v>2.4329290766314302</v>
      </c>
      <c r="J3" s="6"/>
    </row>
    <row r="4" spans="1:10">
      <c r="A4" s="79" t="s">
        <v>795</v>
      </c>
      <c r="B4" s="69">
        <f>VLOOKUP($G4,output!$A$2:$I$733,5,)</f>
        <v>1.15726881070107</v>
      </c>
      <c r="C4" s="93">
        <f>VLOOKUP($G4,output!$A$2:$I$733,6,)</f>
        <v>1.84091365552314</v>
      </c>
      <c r="D4" s="69">
        <f>VLOOKUP($G4,output!$A$2:$I$733,7,)</f>
        <v>2.5443450438648201</v>
      </c>
      <c r="E4" s="69">
        <f t="shared" ref="E4:E18" si="0">I4/H4</f>
        <v>0.19124235526712791</v>
      </c>
      <c r="F4" s="4"/>
      <c r="G4" s="3" t="s">
        <v>376</v>
      </c>
      <c r="H4" s="8">
        <f>VLOOKUP($G4,output!$A$2:$I$733,2,)</f>
        <v>1.84266602763968</v>
      </c>
      <c r="I4" s="8">
        <f>VLOOKUP($G4,output!$A$2:$I$733,3,)</f>
        <v>0.35239579109653502</v>
      </c>
      <c r="J4" s="6"/>
    </row>
    <row r="5" spans="1:10">
      <c r="A5" s="79" t="s">
        <v>796</v>
      </c>
      <c r="B5" s="69">
        <f>VLOOKUP($G5,output!$A$2:$I$733,5,)</f>
        <v>1.2516133114323</v>
      </c>
      <c r="C5" s="93">
        <f>VLOOKUP($G5,output!$A$2:$I$733,6,)</f>
        <v>1.9193994162464201</v>
      </c>
      <c r="D5" s="69">
        <f>VLOOKUP($G5,output!$A$2:$I$733,7,)</f>
        <v>2.6355022735312899</v>
      </c>
      <c r="E5" s="69">
        <f t="shared" si="0"/>
        <v>0.18323189529247888</v>
      </c>
      <c r="F5" s="4"/>
      <c r="G5" s="3" t="s">
        <v>377</v>
      </c>
      <c r="H5" s="8">
        <f>VLOOKUP($G5,output!$A$2:$I$733,2,)</f>
        <v>1.92424258640713</v>
      </c>
      <c r="I5" s="8">
        <f>VLOOKUP($G5,output!$A$2:$I$733,3,)</f>
        <v>0.35258261610988001</v>
      </c>
      <c r="J5" s="6"/>
    </row>
    <row r="6" spans="1:10">
      <c r="A6" s="75" t="s">
        <v>749</v>
      </c>
      <c r="B6" s="70">
        <f>VLOOKUP($G6,output!$A$2:$I$733,5,)</f>
        <v>4.9011477692613303E-6</v>
      </c>
      <c r="C6" s="70">
        <f>VLOOKUP($G6,output!$A$2:$I$733,6,)</f>
        <v>1.6067622727471501E-5</v>
      </c>
      <c r="D6" s="70">
        <f>VLOOKUP($G6,output!$A$2:$I$733,7,)</f>
        <v>2.82601839664497E-5</v>
      </c>
      <c r="E6" s="69">
        <f t="shared" si="0"/>
        <v>0.36675274722752843</v>
      </c>
      <c r="F6" s="4"/>
      <c r="G6" s="3" t="s">
        <v>258</v>
      </c>
      <c r="H6" s="8">
        <f>VLOOKUP($G6,output!$A$2:$I$733,2,)</f>
        <v>1.6188106677654701E-5</v>
      </c>
      <c r="I6" s="8">
        <f>VLOOKUP($G6,output!$A$2:$I$733,3,)</f>
        <v>5.9370325964421598E-6</v>
      </c>
      <c r="J6" s="6"/>
    </row>
    <row r="7" spans="1:10">
      <c r="A7" s="76" t="s">
        <v>750</v>
      </c>
      <c r="B7" s="69">
        <f>VLOOKUP($G7,output!$A$2:$I$733,5,)</f>
        <v>-0.22350945224801</v>
      </c>
      <c r="C7" s="69">
        <f>VLOOKUP($G7,output!$A$2:$I$733,6,)</f>
        <v>0.25558684446683899</v>
      </c>
      <c r="D7" s="69">
        <f>VLOOKUP($G7,output!$A$2:$I$733,7,)</f>
        <v>0.71448468717486702</v>
      </c>
      <c r="E7" s="69">
        <f t="shared" si="0"/>
        <v>0.95588120999764792</v>
      </c>
      <c r="F7" s="4"/>
      <c r="G7" s="3" t="s">
        <v>616</v>
      </c>
      <c r="H7" s="8">
        <f>VLOOKUP($G7,output!$A$2:$I$733,2,)</f>
        <v>0.25441226190875998</v>
      </c>
      <c r="I7" s="8">
        <f>VLOOKUP($G7,output!$A$2:$I$733,3,)</f>
        <v>0.243187900751584</v>
      </c>
      <c r="J7" s="6"/>
    </row>
    <row r="8" spans="1:10" ht="18.75">
      <c r="A8" s="77" t="s">
        <v>797</v>
      </c>
      <c r="B8" s="69">
        <f>VLOOKUP($G8,output!$A$2:$I$733,5,)</f>
        <v>0.27487513253275903</v>
      </c>
      <c r="C8" s="69">
        <f>VLOOKUP($G8,output!$A$2:$I$733,6,)</f>
        <v>0.35909017543447602</v>
      </c>
      <c r="D8" s="69">
        <f>VLOOKUP($G8,output!$A$2:$I$733,7,)</f>
        <v>0.48441043639098003</v>
      </c>
      <c r="E8" s="69">
        <f t="shared" si="0"/>
        <v>0.14684024540414242</v>
      </c>
      <c r="F8" s="4"/>
      <c r="G8" s="3" t="s">
        <v>737</v>
      </c>
      <c r="H8" s="8">
        <f>VLOOKUP($G8,output!$A$2:$I$733,2,)</f>
        <v>0.365027599078659</v>
      </c>
      <c r="I8" s="8">
        <f>VLOOKUP($G8,output!$A$2:$I$733,3,)</f>
        <v>5.3600742227995199E-2</v>
      </c>
      <c r="J8" s="6"/>
    </row>
    <row r="9" spans="1:10" ht="18.75">
      <c r="A9" s="72" t="s">
        <v>783</v>
      </c>
      <c r="B9" s="80">
        <f>VLOOKUP($G9,output!$A$2:$I$733,5,)</f>
        <v>91427.5114703812</v>
      </c>
      <c r="C9" s="80">
        <f>VLOOKUP($G9,output!$A$2:$I$733,6,)</f>
        <v>118249.945082843</v>
      </c>
      <c r="D9" s="80">
        <f>VLOOKUP($G9,output!$A$2:$I$733,7,)</f>
        <v>271234.65489922801</v>
      </c>
      <c r="E9" s="69">
        <f t="shared" si="0"/>
        <v>0.45549450908357331</v>
      </c>
      <c r="F9" s="4"/>
      <c r="G9" s="3" t="s">
        <v>247</v>
      </c>
      <c r="H9" s="8">
        <f>VLOOKUP($G9,output!$A$2:$I$733,2,)</f>
        <v>134042.90271632801</v>
      </c>
      <c r="I9" s="8">
        <f>VLOOKUP($G9,output!$A$2:$I$733,3,)</f>
        <v>61055.806168911004</v>
      </c>
      <c r="J9" s="6"/>
    </row>
    <row r="10" spans="1:10" ht="18.75">
      <c r="A10" s="72" t="s">
        <v>784</v>
      </c>
      <c r="B10" s="80">
        <f>VLOOKUP($G10,output!$A$2:$I$733,5,)</f>
        <v>35385.475976658097</v>
      </c>
      <c r="C10" s="80">
        <f>VLOOKUP($G10,output!$A$2:$I$733,6,)</f>
        <v>62236.9604718501</v>
      </c>
      <c r="D10" s="80">
        <f>VLOOKUP($G10,output!$A$2:$I$733,7,)</f>
        <v>204033.84762735199</v>
      </c>
      <c r="E10" s="69">
        <f t="shared" si="0"/>
        <v>0.73871997466658557</v>
      </c>
      <c r="F10" s="4"/>
      <c r="G10" s="3" t="s">
        <v>249</v>
      </c>
      <c r="H10" s="8">
        <f>VLOOKUP($G10,output!$A$2:$I$733,2,)</f>
        <v>76444.745593478205</v>
      </c>
      <c r="I10" s="8">
        <f>VLOOKUP($G10,output!$A$2:$I$733,3,)</f>
        <v>56471.2605282078</v>
      </c>
      <c r="J10" s="6"/>
    </row>
    <row r="11" spans="1:10" ht="18.75">
      <c r="A11" s="72" t="s">
        <v>791</v>
      </c>
      <c r="B11" s="80">
        <f>VLOOKUP($G11,output!$A$2:$I$734,5,)</f>
        <v>29521.119999999999</v>
      </c>
      <c r="C11" s="80">
        <f>VLOOKUP($G11,output!$A$2:$I$734,6,)</f>
        <v>43407.69</v>
      </c>
      <c r="D11" s="80">
        <f>VLOOKUP($G11,output!$A$2:$I$734,7,)</f>
        <v>109978.73</v>
      </c>
      <c r="E11" s="69">
        <f t="shared" si="0"/>
        <v>0.52707083768823637</v>
      </c>
      <c r="F11" s="4"/>
      <c r="G11" s="3" t="s">
        <v>739</v>
      </c>
      <c r="H11" s="8">
        <f>VLOOKUP($G11,output!$A$2:$I$734,2,)</f>
        <v>49972.41</v>
      </c>
      <c r="I11" s="8">
        <f>VLOOKUP($G11,output!$A$2:$I$734,3,)</f>
        <v>26339</v>
      </c>
      <c r="J11" s="6"/>
    </row>
    <row r="12" spans="1:10" s="1" customFormat="1" ht="18.75">
      <c r="A12" s="73" t="s">
        <v>792</v>
      </c>
      <c r="B12" s="80">
        <f>VLOOKUP($G12,output!$A$2:$I$734,5,)</f>
        <v>23616.89</v>
      </c>
      <c r="C12" s="80">
        <f>VLOOKUP($G12,output!$A$2:$I$734,6,)</f>
        <v>34726.160000000003</v>
      </c>
      <c r="D12" s="80">
        <f>VLOOKUP($G12,output!$A$2:$I$734,7,)</f>
        <v>87982.99</v>
      </c>
      <c r="E12" s="69">
        <f>I12/H12</f>
        <v>0.52707081132014588</v>
      </c>
      <c r="F12" s="4"/>
      <c r="G12" s="3" t="s">
        <v>782</v>
      </c>
      <c r="H12" s="8">
        <f>VLOOKUP($G12,output!$A$2:$I$734,2,)</f>
        <v>39977.93</v>
      </c>
      <c r="I12" s="8">
        <f>VLOOKUP($G12,output!$A$2:$I$734,3,)</f>
        <v>21071.200000000001</v>
      </c>
      <c r="J12" s="6"/>
    </row>
    <row r="13" spans="1:10" ht="18.75">
      <c r="A13" s="73" t="s">
        <v>793</v>
      </c>
      <c r="B13" s="69">
        <f>VLOOKUP($G13,output!$A$2:$I$733,5,)</f>
        <v>0.51923551999999995</v>
      </c>
      <c r="C13" s="69">
        <f>VLOOKUP($G13,output!$A$2:$I$733,6,)</f>
        <v>0.70354375999999996</v>
      </c>
      <c r="D13" s="69">
        <f>VLOOKUP($G13,output!$A$2:$I$733,7,)</f>
        <v>0.83481472000000001</v>
      </c>
      <c r="E13" s="69">
        <f t="shared" si="0"/>
        <v>0.11622026528552395</v>
      </c>
      <c r="F13" s="4"/>
      <c r="G13" s="3" t="s">
        <v>741</v>
      </c>
      <c r="H13" s="8">
        <f>VLOOKUP($G13,output!$A$2:$I$734,2,)</f>
        <v>0.69631617000000001</v>
      </c>
      <c r="I13" s="8">
        <f>VLOOKUP($G13,output!$A$2:$I$734,3,)</f>
        <v>8.0926049999999999E-2</v>
      </c>
      <c r="J13" s="6"/>
    </row>
    <row r="14" spans="1:10" s="1" customFormat="1" ht="18.75">
      <c r="A14" s="73" t="s">
        <v>794</v>
      </c>
      <c r="B14" s="69"/>
      <c r="C14" s="69"/>
      <c r="D14" s="69"/>
      <c r="E14" s="69"/>
      <c r="F14" s="4"/>
      <c r="G14" s="62"/>
      <c r="H14" s="63"/>
      <c r="I14" s="63"/>
      <c r="J14" s="6"/>
    </row>
    <row r="15" spans="1:10">
      <c r="A15" s="72" t="s">
        <v>751</v>
      </c>
      <c r="B15" s="69">
        <f>VLOOKUP($G15,output!$A$2:$I$733,5,)</f>
        <v>26.145932787117601</v>
      </c>
      <c r="C15" s="69">
        <f>VLOOKUP($G15,output!$A$2:$I$733,6,)</f>
        <v>38.0700876641016</v>
      </c>
      <c r="D15" s="69">
        <f>VLOOKUP($G15,output!$A$2:$I$733,7,)</f>
        <v>55.616327266061901</v>
      </c>
      <c r="E15" s="69">
        <f t="shared" si="0"/>
        <v>0.19365211200540056</v>
      </c>
      <c r="F15" s="4"/>
      <c r="G15" s="3" t="s">
        <v>10</v>
      </c>
      <c r="H15" s="8">
        <f>VLOOKUP($G15,output!$A$2:$I$733,2,)</f>
        <v>38.892701290508299</v>
      </c>
      <c r="I15" s="8">
        <f>VLOOKUP($G15,output!$A$2:$I$733,3,)</f>
        <v>7.5316537465020996</v>
      </c>
      <c r="J15" s="6"/>
    </row>
    <row r="16" spans="1:10">
      <c r="A16" s="10" t="s">
        <v>755</v>
      </c>
      <c r="B16" s="69">
        <f>VLOOKUP($G16,output!$A$2:$I$733,5,)</f>
        <v>0.36279099818350702</v>
      </c>
      <c r="C16" s="69">
        <f>VLOOKUP($G16,output!$A$2:$I$733,6,)</f>
        <v>0.39310594799058401</v>
      </c>
      <c r="D16" s="69">
        <f>VLOOKUP($G16,output!$A$2:$I$733,7,)</f>
        <v>0.42253460111681501</v>
      </c>
      <c r="E16" s="69">
        <f t="shared" si="0"/>
        <v>3.9594049575295262E-2</v>
      </c>
      <c r="F16" s="4"/>
      <c r="G16" s="3" t="s">
        <v>617</v>
      </c>
      <c r="H16" s="8">
        <f>VLOOKUP($G16,output!$A$2:$I$733,2,)</f>
        <v>0.392884160565526</v>
      </c>
      <c r="I16" s="8">
        <f>VLOOKUP($G16,output!$A$2:$I$733,3,)</f>
        <v>1.5555874930779701E-2</v>
      </c>
      <c r="J16" s="6"/>
    </row>
    <row r="17" spans="1:10">
      <c r="A17" s="10" t="s">
        <v>756</v>
      </c>
      <c r="B17" s="69">
        <f>VLOOKUP($G17,output!$A$2:$I$733,5,)</f>
        <v>0.52090724330968097</v>
      </c>
      <c r="C17" s="69">
        <f>VLOOKUP($G17,output!$A$2:$I$733,6,)</f>
        <v>0.55276982335653302</v>
      </c>
      <c r="D17" s="69">
        <f>VLOOKUP($G17,output!$A$2:$I$733,7,)</f>
        <v>0.58314955683742398</v>
      </c>
      <c r="E17" s="69">
        <f t="shared" si="0"/>
        <v>2.8600377884359103E-2</v>
      </c>
      <c r="F17" s="4"/>
      <c r="G17" s="3" t="s">
        <v>618</v>
      </c>
      <c r="H17" s="8">
        <f>VLOOKUP($G17,output!$A$2:$I$733,2,)</f>
        <v>0.55247797546231203</v>
      </c>
      <c r="I17" s="8">
        <f>VLOOKUP($G17,output!$A$2:$I$733,3,)</f>
        <v>1.58010788710078E-2</v>
      </c>
      <c r="J17" s="6"/>
    </row>
    <row r="18" spans="1:10">
      <c r="A18" s="9" t="s">
        <v>757</v>
      </c>
      <c r="B18" s="71">
        <f>VLOOKUP($G18,output!$A$2:$I$733,5,)</f>
        <v>4.2221151375377103E-2</v>
      </c>
      <c r="C18" s="71">
        <f>VLOOKUP($G18,output!$A$2:$I$733,6,)</f>
        <v>5.4210520952293201E-2</v>
      </c>
      <c r="D18" s="71">
        <f>VLOOKUP($G18,output!$A$2:$I$733,7,)</f>
        <v>6.8947737488728095E-2</v>
      </c>
      <c r="E18" s="71">
        <f t="shared" si="0"/>
        <v>0.12654247265003057</v>
      </c>
      <c r="F18" s="4"/>
      <c r="G18" s="64" t="s">
        <v>619</v>
      </c>
      <c r="H18" s="13">
        <f>VLOOKUP($G18,output!$A$2:$I$733,2,)</f>
        <v>5.4637863972161603E-2</v>
      </c>
      <c r="I18" s="13">
        <f>VLOOKUP($G18,output!$A$2:$I$733,3,)</f>
        <v>6.9140104073533498E-3</v>
      </c>
      <c r="J18" s="6"/>
    </row>
    <row r="19" spans="1:10">
      <c r="A19" s="12" t="s">
        <v>752</v>
      </c>
      <c r="B19" s="17"/>
      <c r="C19" s="17"/>
      <c r="D19" s="17"/>
      <c r="E19" s="17"/>
      <c r="F19" s="17"/>
      <c r="G19" s="17"/>
      <c r="H19" s="17"/>
      <c r="I19" s="17"/>
      <c r="J19" s="6"/>
    </row>
    <row r="20" spans="1:10">
      <c r="A20" s="12" t="s">
        <v>753</v>
      </c>
      <c r="B20" s="17"/>
      <c r="C20" s="17"/>
      <c r="D20" s="17"/>
      <c r="E20" s="17"/>
      <c r="F20" s="17"/>
      <c r="G20" s="17"/>
      <c r="H20" s="17"/>
      <c r="I20" s="11"/>
      <c r="J20" s="6"/>
    </row>
    <row r="21" spans="1:10">
      <c r="A21" s="12" t="s">
        <v>754</v>
      </c>
      <c r="B21" s="11"/>
      <c r="C21" s="11"/>
      <c r="D21" s="11"/>
      <c r="E21" s="11"/>
      <c r="F21" s="11"/>
      <c r="G21" s="11"/>
      <c r="H21" s="11"/>
      <c r="I21" s="11"/>
      <c r="J21" s="6"/>
    </row>
    <row r="23" spans="1:10" s="1" customFormat="1"/>
    <row r="24" spans="1:10" ht="18.75">
      <c r="A24" s="72" t="s">
        <v>785</v>
      </c>
      <c r="B24" s="80">
        <f>VLOOKUP($G24,output!$A$2:$I$733,5,)</f>
        <v>29434.011916041502</v>
      </c>
      <c r="C24" s="80">
        <f>VLOOKUP($G24,output!$A$2:$I$733,6,)</f>
        <v>43310.117987334997</v>
      </c>
      <c r="D24" s="80">
        <f>VLOOKUP($G24,output!$A$2:$I$733,7,)</f>
        <v>109367.13446466</v>
      </c>
      <c r="E24" s="69">
        <f t="shared" ref="E24:E29" si="1">I24/H24</f>
        <v>0.52481222484350187</v>
      </c>
      <c r="F24" s="4"/>
      <c r="G24" s="3" t="s">
        <v>250</v>
      </c>
      <c r="H24" s="8">
        <f>VLOOKUP($G24,output!$A$2:$I$733,2,)</f>
        <v>49794.155109142303</v>
      </c>
      <c r="I24" s="8">
        <f>VLOOKUP($G24,output!$A$2:$I$733,3,)</f>
        <v>26132.581327031399</v>
      </c>
      <c r="J24" s="6"/>
    </row>
    <row r="25" spans="1:10" s="1" customFormat="1" ht="18.75">
      <c r="A25" s="72" t="s">
        <v>786</v>
      </c>
      <c r="B25" s="80">
        <f>VLOOKUP($G25,output!$A$2:$I$733,5,)</f>
        <v>23547.2095328332</v>
      </c>
      <c r="C25" s="80">
        <f>VLOOKUP($G25,output!$A$2:$I$733,6,)</f>
        <v>34648.094389867998</v>
      </c>
      <c r="D25" s="80">
        <f>VLOOKUP($G25,output!$A$2:$I$733,7,)</f>
        <v>87493.707571728097</v>
      </c>
      <c r="E25" s="69">
        <f t="shared" si="1"/>
        <v>0.52481222484350198</v>
      </c>
      <c r="F25" s="4"/>
      <c r="G25" s="3" t="s">
        <v>251</v>
      </c>
      <c r="H25" s="8">
        <f>VLOOKUP($G25,output!$A$2:$I$733,2,)</f>
        <v>39835.324087313798</v>
      </c>
      <c r="I25" s="8">
        <f>VLOOKUP($G25,output!$A$2:$I$733,3,)</f>
        <v>20906.0650616251</v>
      </c>
      <c r="J25" s="6"/>
    </row>
    <row r="26" spans="1:10" ht="18.75">
      <c r="A26" s="73" t="s">
        <v>787</v>
      </c>
      <c r="B26" s="69">
        <f>VLOOKUP($G26,output!$A$2:$I$733,5,)</f>
        <v>0.51614914364484299</v>
      </c>
      <c r="C26" s="69">
        <f>VLOOKUP($G26,output!$A$2:$I$733,6,)</f>
        <v>0.70181311974565397</v>
      </c>
      <c r="D26" s="69">
        <f>VLOOKUP($G26,output!$A$2:$I$733,7,)</f>
        <v>0.83154007986249501</v>
      </c>
      <c r="E26" s="69">
        <f t="shared" si="1"/>
        <v>0.11688940261664679</v>
      </c>
      <c r="F26" s="4"/>
      <c r="G26" s="3" t="s">
        <v>255</v>
      </c>
      <c r="H26" s="8">
        <f>VLOOKUP($G26,output!$A$2:$I$733,2,)</f>
        <v>0.69423251159846</v>
      </c>
      <c r="I26" s="8">
        <f>VLOOKUP($G26,output!$A$2:$I$733,3,)</f>
        <v>8.1148423557798305E-2</v>
      </c>
      <c r="J26" s="6"/>
    </row>
    <row r="27" spans="1:10" ht="18.75">
      <c r="A27" s="72" t="s">
        <v>788</v>
      </c>
      <c r="B27" s="81">
        <f>VLOOKUP($G27,output!$A$2:$I$733,5,)</f>
        <v>29471.285504687101</v>
      </c>
      <c r="C27" s="81">
        <f>VLOOKUP($G27,output!$A$2:$I$733,6,)</f>
        <v>43200.498511674603</v>
      </c>
      <c r="D27" s="81">
        <f>VLOOKUP($G27,output!$A$2:$I$733,7,)</f>
        <v>109617.33285841301</v>
      </c>
      <c r="E27" s="69">
        <f t="shared" si="1"/>
        <v>0.52828980133624015</v>
      </c>
      <c r="F27" s="4"/>
      <c r="G27" s="3" t="s">
        <v>252</v>
      </c>
      <c r="H27" s="8">
        <f>VLOOKUP($G27,output!$A$2:$I$733,2,)</f>
        <v>49760.5354879929</v>
      </c>
      <c r="I27" s="8">
        <f>VLOOKUP($G27,output!$A$2:$I$733,3,)</f>
        <v>26287.983407336698</v>
      </c>
      <c r="J27" s="6"/>
    </row>
    <row r="28" spans="1:10" s="1" customFormat="1" ht="18.75">
      <c r="A28" s="72" t="s">
        <v>789</v>
      </c>
      <c r="B28" s="81">
        <f>VLOOKUP($G28,output!$A$2:$I$733,5,)</f>
        <v>23547.2095328332</v>
      </c>
      <c r="C28" s="81">
        <f>VLOOKUP($G28,output!$A$2:$I$733,6,)</f>
        <v>34648.094389867998</v>
      </c>
      <c r="D28" s="81">
        <f>VLOOKUP($G28,output!$A$2:$I$733,7,)</f>
        <v>87493.707571728097</v>
      </c>
      <c r="E28" s="69">
        <f t="shared" si="1"/>
        <v>0.52481222484350198</v>
      </c>
      <c r="F28" s="4"/>
      <c r="G28" s="3" t="s">
        <v>251</v>
      </c>
      <c r="H28" s="8">
        <f>VLOOKUP($G28,output!$A$2:$I$733,2,)</f>
        <v>39835.324087313798</v>
      </c>
      <c r="I28" s="8">
        <f>VLOOKUP($G28,output!$A$2:$I$733,3,)</f>
        <v>20906.0650616251</v>
      </c>
      <c r="J28" s="6"/>
    </row>
    <row r="29" spans="1:10" ht="18.75">
      <c r="A29" s="73" t="s">
        <v>790</v>
      </c>
      <c r="B29" s="69">
        <f>VLOOKUP($G29,output!$A$2:$I$733,5,)</f>
        <v>0.51794222048780203</v>
      </c>
      <c r="C29" s="69">
        <f>VLOOKUP($G29,output!$A$2:$I$733,6,)</f>
        <v>0.69983582831438695</v>
      </c>
      <c r="D29" s="69">
        <f>VLOOKUP($G29,output!$A$2:$I$733,7,)</f>
        <v>0.83398233826826296</v>
      </c>
      <c r="E29" s="69">
        <f t="shared" si="1"/>
        <v>0.11666049298496263</v>
      </c>
      <c r="F29" s="4"/>
      <c r="G29" s="3" t="s">
        <v>256</v>
      </c>
      <c r="H29" s="8">
        <f>VLOOKUP($G29,output!$A$2:$I$733,2,)</f>
        <v>0.69331343032708004</v>
      </c>
      <c r="I29" s="8">
        <f>VLOOKUP($G29,output!$A$2:$I$733,3,)</f>
        <v>8.0882286575052698E-2</v>
      </c>
      <c r="J29" s="6"/>
    </row>
    <row r="30" spans="1:10" s="1" customFormat="1"/>
    <row r="31" spans="1:10" s="1" customFormat="1"/>
    <row r="32" spans="1:10" s="1" customFormat="1"/>
    <row r="33" spans="1:7" s="1" customFormat="1" ht="15.75" thickBot="1"/>
    <row r="34" spans="1:7" ht="15.75" thickBot="1">
      <c r="A34" s="19"/>
      <c r="B34" s="19"/>
      <c r="C34" s="19"/>
      <c r="D34" s="19"/>
      <c r="E34" s="103" t="s">
        <v>758</v>
      </c>
      <c r="F34" s="103"/>
      <c r="G34" s="30"/>
    </row>
    <row r="35" spans="1:7" ht="28.5" customHeight="1">
      <c r="A35" s="20" t="s">
        <v>759</v>
      </c>
      <c r="B35" s="20" t="s">
        <v>760</v>
      </c>
      <c r="C35" s="20" t="s">
        <v>761</v>
      </c>
      <c r="D35" s="20" t="s">
        <v>762</v>
      </c>
      <c r="E35" s="19" t="s">
        <v>763</v>
      </c>
      <c r="F35" s="20" t="s">
        <v>764</v>
      </c>
      <c r="G35" s="19" t="s">
        <v>762</v>
      </c>
    </row>
    <row r="36" spans="1:7">
      <c r="A36" s="21">
        <v>1974</v>
      </c>
      <c r="B36" s="21" t="s">
        <v>765</v>
      </c>
      <c r="C36" s="21" t="s">
        <v>765</v>
      </c>
      <c r="D36" s="22">
        <f>output!F160</f>
        <v>56086.012937023501</v>
      </c>
      <c r="E36" s="21" t="s">
        <v>765</v>
      </c>
      <c r="F36" s="21" t="s">
        <v>765</v>
      </c>
      <c r="G36" s="23">
        <f>output!C160/output!B160</f>
        <v>0.94053253394274416</v>
      </c>
    </row>
    <row r="37" spans="1:7">
      <c r="A37" s="24">
        <v>1975</v>
      </c>
      <c r="B37" s="24" t="s">
        <v>765</v>
      </c>
      <c r="C37" s="24" t="s">
        <v>765</v>
      </c>
      <c r="D37" s="25">
        <f>output!F161</f>
        <v>55619.757456066603</v>
      </c>
      <c r="E37" s="24" t="s">
        <v>765</v>
      </c>
      <c r="F37" s="24" t="s">
        <v>765</v>
      </c>
      <c r="G37" s="26">
        <f>output!C161/output!B161</f>
        <v>0.51731859834168581</v>
      </c>
    </row>
    <row r="38" spans="1:7">
      <c r="A38" s="24">
        <v>1976</v>
      </c>
      <c r="B38" s="24" t="s">
        <v>765</v>
      </c>
      <c r="C38" s="24" t="s">
        <v>765</v>
      </c>
      <c r="D38" s="25">
        <f>output!F162</f>
        <v>45269.735409340901</v>
      </c>
      <c r="E38" s="24" t="s">
        <v>765</v>
      </c>
      <c r="F38" s="24" t="s">
        <v>765</v>
      </c>
      <c r="G38" s="26">
        <f>output!C162/output!B162</f>
        <v>0.50681507818502525</v>
      </c>
    </row>
    <row r="39" spans="1:7">
      <c r="A39" s="24">
        <v>1977</v>
      </c>
      <c r="B39" s="24" t="s">
        <v>765</v>
      </c>
      <c r="C39" s="24" t="s">
        <v>765</v>
      </c>
      <c r="D39" s="25">
        <f>output!F163</f>
        <v>45732.342720865498</v>
      </c>
      <c r="E39" s="24" t="s">
        <v>765</v>
      </c>
      <c r="F39" s="24" t="s">
        <v>765</v>
      </c>
      <c r="G39" s="26">
        <f>output!C163/output!B163</f>
        <v>0.54349920931116236</v>
      </c>
    </row>
    <row r="40" spans="1:7">
      <c r="A40" s="24">
        <v>1978</v>
      </c>
      <c r="B40" s="24" t="s">
        <v>765</v>
      </c>
      <c r="C40" s="24" t="s">
        <v>765</v>
      </c>
      <c r="D40" s="25">
        <f>output!F164</f>
        <v>44984.236298873198</v>
      </c>
      <c r="E40" s="24" t="s">
        <v>765</v>
      </c>
      <c r="F40" s="24" t="s">
        <v>765</v>
      </c>
      <c r="G40" s="26">
        <f>output!C164/output!B164</f>
        <v>0.36907077125819043</v>
      </c>
    </row>
    <row r="41" spans="1:7">
      <c r="A41" s="24">
        <v>1979</v>
      </c>
      <c r="B41" s="24" t="s">
        <v>765</v>
      </c>
      <c r="C41" s="24" t="s">
        <v>765</v>
      </c>
      <c r="D41" s="25">
        <f>output!F165</f>
        <v>100536.425053275</v>
      </c>
      <c r="E41" s="24" t="s">
        <v>765</v>
      </c>
      <c r="F41" s="24" t="s">
        <v>765</v>
      </c>
      <c r="G41" s="26">
        <f>output!C165/output!B165</f>
        <v>0.12481603968501948</v>
      </c>
    </row>
    <row r="42" spans="1:7">
      <c r="A42" s="24">
        <v>1980</v>
      </c>
      <c r="B42" s="25">
        <f>output!F4</f>
        <v>52866.422695604502</v>
      </c>
      <c r="C42" s="25">
        <f>output!F201</f>
        <v>29883.171819848201</v>
      </c>
      <c r="D42" s="25">
        <f>output!F166</f>
        <v>136372.83171984</v>
      </c>
      <c r="E42" s="26">
        <f>output!C4/output!B4</f>
        <v>0.40210620814602116</v>
      </c>
      <c r="F42" s="26">
        <f>output!C201/output!B201</f>
        <v>0.49039414767094325</v>
      </c>
      <c r="G42" s="26">
        <f>output!C166/output!B166</f>
        <v>7.971814939709293E-2</v>
      </c>
    </row>
    <row r="43" spans="1:7">
      <c r="A43" s="24">
        <v>1981</v>
      </c>
      <c r="B43" s="25">
        <f>output!F5</f>
        <v>45963.967355856497</v>
      </c>
      <c r="C43" s="25">
        <f>output!F202</f>
        <v>22559.698858089701</v>
      </c>
      <c r="D43" s="25">
        <f>output!F167</f>
        <v>105275.615446243</v>
      </c>
      <c r="E43" s="26">
        <f>output!C5/output!B5</f>
        <v>0.44022416880588616</v>
      </c>
      <c r="F43" s="26">
        <f>output!C202/output!B202</f>
        <v>0.57648362075162152</v>
      </c>
      <c r="G43" s="26">
        <f>output!C167/output!B167</f>
        <v>0.12099385707324671</v>
      </c>
    </row>
    <row r="44" spans="1:7">
      <c r="A44" s="24">
        <v>1982</v>
      </c>
      <c r="B44" s="25">
        <f>output!F6</f>
        <v>45478.838255096198</v>
      </c>
      <c r="C44" s="25">
        <f>output!F203</f>
        <v>21481.663481048901</v>
      </c>
      <c r="D44" s="25">
        <f>output!F168</f>
        <v>87691.453545746597</v>
      </c>
      <c r="E44" s="26">
        <f>output!C6/output!B6</f>
        <v>0.43751654639773074</v>
      </c>
      <c r="F44" s="26">
        <f>output!C203/output!B203</f>
        <v>0.55393191737791625</v>
      </c>
      <c r="G44" s="26">
        <f>output!C168/output!B168</f>
        <v>9.8417947904988604E-2</v>
      </c>
    </row>
    <row r="45" spans="1:7">
      <c r="A45" s="24">
        <v>1983</v>
      </c>
      <c r="B45" s="25">
        <f>output!F7</f>
        <v>50892.155056794902</v>
      </c>
      <c r="C45" s="25">
        <f>output!F204</f>
        <v>26971.130145726998</v>
      </c>
      <c r="D45" s="25">
        <f>output!F169</f>
        <v>74691.103933476494</v>
      </c>
      <c r="E45" s="26">
        <f>output!C7/output!B7</f>
        <v>0.33809796871114894</v>
      </c>
      <c r="F45" s="26">
        <f>output!C204/output!B204</f>
        <v>0.5954076624553768</v>
      </c>
      <c r="G45" s="26">
        <f>output!C169/output!B169</f>
        <v>9.5628668876319614E-2</v>
      </c>
    </row>
    <row r="46" spans="1:7">
      <c r="A46" s="24">
        <v>1984</v>
      </c>
      <c r="B46" s="25">
        <f>output!F8</f>
        <v>112989.04262175399</v>
      </c>
      <c r="C46" s="25">
        <f>output!F205</f>
        <v>55710.167521290598</v>
      </c>
      <c r="D46" s="25">
        <f>output!F170</f>
        <v>122539.095688024</v>
      </c>
      <c r="E46" s="26">
        <f>output!C8/output!B8</f>
        <v>7.6377428194125824E-2</v>
      </c>
      <c r="F46" s="26">
        <f>output!C205/output!B205</f>
        <v>0.143943222375332</v>
      </c>
      <c r="G46" s="26">
        <f>output!C170/output!B170</f>
        <v>7.7303033409631711E-2</v>
      </c>
    </row>
    <row r="47" spans="1:7">
      <c r="A47" s="24">
        <v>1985</v>
      </c>
      <c r="B47" s="25">
        <f>output!F9</f>
        <v>138197.49024926199</v>
      </c>
      <c r="C47" s="25">
        <f>output!F206</f>
        <v>64683.233959733203</v>
      </c>
      <c r="D47" s="25">
        <f>output!F171</f>
        <v>152097.37922817099</v>
      </c>
      <c r="E47" s="26">
        <f>output!C9/output!B9</f>
        <v>6.0914004226385959E-2</v>
      </c>
      <c r="F47" s="26">
        <f>output!C206/output!B206</f>
        <v>0.11766037252988529</v>
      </c>
      <c r="G47" s="26">
        <f>output!C171/output!B171</f>
        <v>7.7266375056984693E-2</v>
      </c>
    </row>
    <row r="48" spans="1:7">
      <c r="A48" s="24">
        <v>1986</v>
      </c>
      <c r="B48" s="25">
        <f>output!F10</f>
        <v>94267.227911940499</v>
      </c>
      <c r="C48" s="25">
        <f>output!F207</f>
        <v>33914.256457467498</v>
      </c>
      <c r="D48" s="25">
        <f>output!F172</f>
        <v>158509.24162588999</v>
      </c>
      <c r="E48" s="26">
        <f>output!C10/output!B10</f>
        <v>0.14958506841279984</v>
      </c>
      <c r="F48" s="26">
        <f>output!C207/output!B207</f>
        <v>0.39822298074083284</v>
      </c>
      <c r="G48" s="26">
        <f>output!C172/output!B172</f>
        <v>8.6473768392466038E-2</v>
      </c>
    </row>
    <row r="49" spans="1:7">
      <c r="A49" s="24">
        <v>1987</v>
      </c>
      <c r="B49" s="25">
        <f>output!F11</f>
        <v>94558.302566527898</v>
      </c>
      <c r="C49" s="25">
        <f>output!F208</f>
        <v>40159.744596269702</v>
      </c>
      <c r="D49" s="25">
        <f>output!F173</f>
        <v>189641.71554560299</v>
      </c>
      <c r="E49" s="26">
        <f>output!C11/output!B11</f>
        <v>6.0524870983960678E-2</v>
      </c>
      <c r="F49" s="26">
        <f>output!C208/output!B208</f>
        <v>0.12549690004443151</v>
      </c>
      <c r="G49" s="26">
        <f>output!C173/output!B173</f>
        <v>8.0366762295348157E-2</v>
      </c>
    </row>
    <row r="50" spans="1:7">
      <c r="A50" s="24">
        <v>1988</v>
      </c>
      <c r="B50" s="25">
        <f>output!F12</f>
        <v>72007.900053597594</v>
      </c>
      <c r="C50" s="25">
        <f>output!F209</f>
        <v>45889.748957903903</v>
      </c>
      <c r="D50" s="25">
        <f>output!F174</f>
        <v>203109.993614787</v>
      </c>
      <c r="E50" s="26">
        <f>output!C12/output!B12</f>
        <v>7.6505774581470565E-2</v>
      </c>
      <c r="F50" s="26">
        <f>output!C209/output!B209</f>
        <v>0.11696632640311333</v>
      </c>
      <c r="G50" s="26">
        <f>output!C174/output!B174</f>
        <v>7.483504711190811E-2</v>
      </c>
    </row>
    <row r="51" spans="1:7">
      <c r="A51" s="24">
        <v>1989</v>
      </c>
      <c r="B51" s="25">
        <f>output!F13</f>
        <v>123956.639821352</v>
      </c>
      <c r="C51" s="25">
        <f>output!F210</f>
        <v>60567.061124627697</v>
      </c>
      <c r="D51" s="25">
        <f>output!F175</f>
        <v>171898.427000706</v>
      </c>
      <c r="E51" s="26">
        <f>output!C13/output!B13</f>
        <v>6.250670345355698E-2</v>
      </c>
      <c r="F51" s="26">
        <f>output!C210/output!B210</f>
        <v>0.11771346373353048</v>
      </c>
      <c r="G51" s="26">
        <f>output!C175/output!B175</f>
        <v>7.7745632373633869E-2</v>
      </c>
    </row>
    <row r="52" spans="1:7">
      <c r="A52" s="24">
        <v>1990</v>
      </c>
      <c r="B52" s="25">
        <f>output!F14</f>
        <v>160756.06153133899</v>
      </c>
      <c r="C52" s="25">
        <f>output!F211</f>
        <v>52078.6225396788</v>
      </c>
      <c r="D52" s="25">
        <f>output!F176</f>
        <v>134122.84111817501</v>
      </c>
      <c r="E52" s="26">
        <f>output!C14/output!B14</f>
        <v>5.2774642687462153E-2</v>
      </c>
      <c r="F52" s="26">
        <f>output!C211/output!B211</f>
        <v>0.1270880252550384</v>
      </c>
      <c r="G52" s="26">
        <f>output!C176/output!B176</f>
        <v>9.0982480531535737E-2</v>
      </c>
    </row>
    <row r="53" spans="1:7">
      <c r="A53" s="24">
        <v>1991</v>
      </c>
      <c r="B53" s="25">
        <f>output!F15</f>
        <v>179373.89198441801</v>
      </c>
      <c r="C53" s="25">
        <f>output!F212</f>
        <v>74696.398497532893</v>
      </c>
      <c r="D53" s="25">
        <f>output!F177</f>
        <v>211798.653416521</v>
      </c>
      <c r="E53" s="26">
        <f>output!C15/output!B15</f>
        <v>5.5758117610233283E-2</v>
      </c>
      <c r="F53" s="26">
        <f>output!C212/output!B212</f>
        <v>0.11811653251791274</v>
      </c>
      <c r="G53" s="26">
        <f>output!C177/output!B177</f>
        <v>7.6918607561200475E-2</v>
      </c>
    </row>
    <row r="54" spans="1:7">
      <c r="A54" s="24">
        <v>1992</v>
      </c>
      <c r="B54" s="25">
        <f>output!F16</f>
        <v>187767.65338178899</v>
      </c>
      <c r="C54" s="25">
        <f>output!F213</f>
        <v>67100.177727528193</v>
      </c>
      <c r="D54" s="25">
        <f>output!F178</f>
        <v>178759.81805093199</v>
      </c>
      <c r="E54" s="26">
        <f>output!C16/output!B16</f>
        <v>5.5087589890441283E-2</v>
      </c>
      <c r="F54" s="26">
        <f>output!C213/output!B213</f>
        <v>0.12714572842587094</v>
      </c>
      <c r="G54" s="26">
        <f>output!C178/output!B178</f>
        <v>8.0286502748998373E-2</v>
      </c>
    </row>
    <row r="55" spans="1:7">
      <c r="A55" s="24">
        <v>1993</v>
      </c>
      <c r="B55" s="25">
        <f>output!F17</f>
        <v>197536.38937785701</v>
      </c>
      <c r="C55" s="25">
        <f>output!F214</f>
        <v>56658.650797963899</v>
      </c>
      <c r="D55" s="25">
        <f>output!F179</f>
        <v>105613.957674246</v>
      </c>
      <c r="E55" s="26">
        <f>output!C17/output!B17</f>
        <v>5.3872060303670685E-2</v>
      </c>
      <c r="F55" s="26">
        <f>output!C214/output!B214</f>
        <v>0.14673628606039285</v>
      </c>
      <c r="G55" s="26">
        <f>output!C179/output!B179</f>
        <v>8.0919258979078063E-2</v>
      </c>
    </row>
    <row r="56" spans="1:7">
      <c r="A56" s="24">
        <v>1994</v>
      </c>
      <c r="B56" s="25">
        <f>output!F18</f>
        <v>157228.40344224701</v>
      </c>
      <c r="C56" s="25">
        <f>output!F215</f>
        <v>59418.617457582397</v>
      </c>
      <c r="D56" s="25">
        <f>output!F180</f>
        <v>90245.827195967402</v>
      </c>
      <c r="E56" s="26">
        <f>output!C18/output!B18</f>
        <v>5.9397380118113421E-2</v>
      </c>
      <c r="F56" s="26">
        <f>output!C215/output!B215</f>
        <v>0.13645578132969455</v>
      </c>
      <c r="G56" s="26">
        <f>output!C180/output!B180</f>
        <v>9.769065880954092E-2</v>
      </c>
    </row>
    <row r="57" spans="1:7">
      <c r="A57" s="24">
        <v>1995</v>
      </c>
      <c r="B57" s="25">
        <f>output!F19</f>
        <v>158591.537412373</v>
      </c>
      <c r="C57" s="25">
        <f>output!F216</f>
        <v>68152.802347655001</v>
      </c>
      <c r="D57" s="25">
        <f>output!F181</f>
        <v>163934.95669744301</v>
      </c>
      <c r="E57" s="26">
        <f>output!C19/output!B19</f>
        <v>6.1357945786031494E-2</v>
      </c>
      <c r="F57" s="26">
        <f>output!C216/output!B216</f>
        <v>0.1304729372343871</v>
      </c>
      <c r="G57" s="26">
        <f>output!C181/output!B181</f>
        <v>7.8247817851909277E-2</v>
      </c>
    </row>
    <row r="58" spans="1:7">
      <c r="A58" s="24">
        <v>1996</v>
      </c>
      <c r="B58" s="95">
        <f>output!F20</f>
        <v>231432.09134822301</v>
      </c>
      <c r="C58" s="25">
        <f>output!F217</f>
        <v>49966.172329326102</v>
      </c>
      <c r="D58" s="95">
        <f>output!F182</f>
        <v>264869.24079469201</v>
      </c>
      <c r="E58" s="26">
        <f>output!C20/output!B20</f>
        <v>5.254237114973085E-2</v>
      </c>
      <c r="F58" s="26">
        <f>output!C217/output!B217</f>
        <v>0.16630426651745031</v>
      </c>
      <c r="G58" s="26">
        <f>output!C182/output!B182</f>
        <v>7.181241513619116E-2</v>
      </c>
    </row>
    <row r="59" spans="1:7">
      <c r="A59" s="24">
        <v>1997</v>
      </c>
      <c r="B59" s="25">
        <f>output!F21</f>
        <v>127460.86810165799</v>
      </c>
      <c r="C59" s="25">
        <f>output!F218</f>
        <v>46751.144292143297</v>
      </c>
      <c r="D59" s="25">
        <f>output!F183</f>
        <v>196115.294042361</v>
      </c>
      <c r="E59" s="26">
        <f>output!C21/output!B21</f>
        <v>5.76130212183621E-2</v>
      </c>
      <c r="F59" s="26">
        <f>output!C218/output!B218</f>
        <v>0.13928485911452593</v>
      </c>
      <c r="G59" s="26">
        <f>output!C183/output!B183</f>
        <v>8.6715665216405072E-2</v>
      </c>
    </row>
    <row r="60" spans="1:7">
      <c r="A60" s="24">
        <v>1998</v>
      </c>
      <c r="B60" s="25">
        <f>output!F22</f>
        <v>96578.5725494449</v>
      </c>
      <c r="C60" s="25">
        <f>output!F219</f>
        <v>45466.111906051497</v>
      </c>
      <c r="D60" s="95">
        <f>output!F184</f>
        <v>231939.02200762401</v>
      </c>
      <c r="E60" s="26">
        <f>output!C22/output!B22</f>
        <v>6.6229933161990079E-2</v>
      </c>
      <c r="F60" s="26">
        <f>output!C219/output!B219</f>
        <v>0.13148112666613229</v>
      </c>
      <c r="G60" s="26">
        <f>output!C184/output!B184</f>
        <v>6.5690068162849224E-2</v>
      </c>
    </row>
    <row r="61" spans="1:7">
      <c r="A61" s="24">
        <v>1999</v>
      </c>
      <c r="B61" s="25">
        <f>output!F23</f>
        <v>123453.06563779101</v>
      </c>
      <c r="C61" s="25">
        <f>output!F220</f>
        <v>60430.2985594247</v>
      </c>
      <c r="D61" s="25">
        <f>output!F185</f>
        <v>142188.94655907899</v>
      </c>
      <c r="E61" s="26">
        <f>output!C23/output!B23</f>
        <v>6.5813431584666016E-2</v>
      </c>
      <c r="F61" s="26">
        <f>output!C220/output!B220</f>
        <v>0.12466074239851213</v>
      </c>
      <c r="G61" s="26">
        <f>output!C185/output!B185</f>
        <v>8.9360262965463538E-2</v>
      </c>
    </row>
    <row r="62" spans="1:7">
      <c r="A62" s="24">
        <v>2000</v>
      </c>
      <c r="B62" s="25">
        <f>output!F24</f>
        <v>183247.56575064099</v>
      </c>
      <c r="C62" s="25">
        <f>output!F221</f>
        <v>51591.9200324513</v>
      </c>
      <c r="D62" s="25">
        <f>output!F186</f>
        <v>132795.02434491701</v>
      </c>
      <c r="E62" s="26">
        <f>output!C24/output!B24</f>
        <v>5.3090098765635176E-2</v>
      </c>
      <c r="F62" s="26">
        <f>output!C221/output!B221</f>
        <v>0.14244427357900505</v>
      </c>
      <c r="G62" s="26">
        <f>output!C186/output!B186</f>
        <v>7.5250799352662739E-2</v>
      </c>
    </row>
    <row r="63" spans="1:7">
      <c r="A63" s="24">
        <v>2001</v>
      </c>
      <c r="B63" s="95">
        <f>output!F25</f>
        <v>269781.45789591398</v>
      </c>
      <c r="C63" s="25">
        <f>output!F222</f>
        <v>73550.290383264</v>
      </c>
      <c r="D63" s="25">
        <f>output!F187</f>
        <v>142686.54858596</v>
      </c>
      <c r="E63" s="26">
        <f>output!C25/output!B25</f>
        <v>5.438538155542718E-2</v>
      </c>
      <c r="F63" s="26">
        <f>output!C222/output!B222</f>
        <v>0.15370985780651444</v>
      </c>
      <c r="G63" s="26">
        <f>output!C187/output!B187</f>
        <v>7.3049605623776478E-2</v>
      </c>
    </row>
    <row r="64" spans="1:7">
      <c r="A64" s="24">
        <v>2002</v>
      </c>
      <c r="B64" s="95">
        <f>output!F26</f>
        <v>179186.41902358699</v>
      </c>
      <c r="C64" s="25">
        <f>output!F223</f>
        <v>61619.2434633823</v>
      </c>
      <c r="D64" s="25">
        <f>output!F188</f>
        <v>108630.219859271</v>
      </c>
      <c r="E64" s="26">
        <f>output!C26/output!B26</f>
        <v>5.7400683351472866E-2</v>
      </c>
      <c r="F64" s="26">
        <f>output!C223/output!B223</f>
        <v>0.14144811910322819</v>
      </c>
      <c r="G64" s="26">
        <f>output!C188/output!B188</f>
        <v>8.2116928840888948E-2</v>
      </c>
    </row>
    <row r="65" spans="1:7">
      <c r="A65" s="24">
        <v>2003</v>
      </c>
      <c r="B65" s="95">
        <f>output!F27</f>
        <v>230680.851815542</v>
      </c>
      <c r="C65" s="25">
        <f>output!F224</f>
        <v>95019.2972289717</v>
      </c>
      <c r="D65" s="25">
        <f>output!F189</f>
        <v>124999.71193170401</v>
      </c>
      <c r="E65" s="26">
        <f>output!C27/output!B27</f>
        <v>4.3147573019851601E-2</v>
      </c>
      <c r="F65" s="26">
        <f>output!C224/output!B224</f>
        <v>7.6609070827192802E-2</v>
      </c>
      <c r="G65" s="26">
        <f>output!C189/output!B189</f>
        <v>7.1289853692841479E-2</v>
      </c>
    </row>
    <row r="66" spans="1:7">
      <c r="A66" s="24">
        <v>2004</v>
      </c>
      <c r="B66" s="25">
        <f>output!F28</f>
        <v>140735.840614491</v>
      </c>
      <c r="C66" s="25">
        <f>output!F225</f>
        <v>63727.953027073097</v>
      </c>
      <c r="D66" s="25">
        <f>output!F190</f>
        <v>92525.743945692506</v>
      </c>
      <c r="E66" s="26">
        <f>output!C28/output!B28</f>
        <v>4.2570922242306464E-2</v>
      </c>
      <c r="F66" s="26">
        <f>output!C225/output!B225</f>
        <v>7.460247074359494E-2</v>
      </c>
      <c r="G66" s="26">
        <f>output!C190/output!B190</f>
        <v>8.513160310890365E-2</v>
      </c>
    </row>
    <row r="67" spans="1:7">
      <c r="A67" s="24">
        <v>2005</v>
      </c>
      <c r="B67" s="25">
        <f>output!F29</f>
        <v>112323.27472566999</v>
      </c>
      <c r="C67" s="25">
        <f>output!F226</f>
        <v>65215.534130506901</v>
      </c>
      <c r="D67" s="25">
        <f>output!F191</f>
        <v>86145.848994450105</v>
      </c>
      <c r="E67" s="26">
        <f>output!C29/output!B29</f>
        <v>5.9118553653681148E-2</v>
      </c>
      <c r="F67" s="26">
        <f>output!C226/output!B226</f>
        <v>9.7929900011895346E-2</v>
      </c>
      <c r="G67" s="26">
        <f>output!C191/output!B191</f>
        <v>8.8312998567047801E-2</v>
      </c>
    </row>
    <row r="68" spans="1:7">
      <c r="A68" s="24">
        <v>2006</v>
      </c>
      <c r="B68" s="25">
        <f>output!F30</f>
        <v>145702.66321236399</v>
      </c>
      <c r="C68" s="25">
        <f>output!F227</f>
        <v>78967.448045906902</v>
      </c>
      <c r="D68" s="25">
        <f>output!F192</f>
        <v>145620.067533302</v>
      </c>
      <c r="E68" s="26">
        <f>output!C30/output!B30</f>
        <v>4.9875112466401472E-2</v>
      </c>
      <c r="F68" s="26">
        <f>output!C227/output!B227</f>
        <v>8.1983934281673512E-2</v>
      </c>
      <c r="G68" s="26">
        <f>output!C192/output!B192</f>
        <v>6.4517163535914704E-2</v>
      </c>
    </row>
    <row r="69" spans="1:7">
      <c r="A69" s="24">
        <v>2007</v>
      </c>
      <c r="B69" s="25">
        <f>output!F31</f>
        <v>106210.38076374499</v>
      </c>
      <c r="C69" s="25">
        <f>output!F228</f>
        <v>40070.375088410103</v>
      </c>
      <c r="D69" s="25">
        <f>output!F193</f>
        <v>94698.801417200099</v>
      </c>
      <c r="E69" s="26">
        <f>output!C31/output!B31</f>
        <v>3.8528266982371183E-2</v>
      </c>
      <c r="F69" s="26">
        <f>output!C228/output!B228</f>
        <v>7.0436302182708604E-2</v>
      </c>
      <c r="G69" s="26">
        <f>output!C193/output!B193</f>
        <v>9.2966406279222938E-2</v>
      </c>
    </row>
    <row r="70" spans="1:7">
      <c r="A70" s="24">
        <v>2008</v>
      </c>
      <c r="B70" s="25">
        <f>output!F32</f>
        <v>122543.432926222</v>
      </c>
      <c r="C70" s="25">
        <f>output!F229</f>
        <v>54204.312870051202</v>
      </c>
      <c r="D70" s="25">
        <f>output!F194</f>
        <v>166603.78558616099</v>
      </c>
      <c r="E70" s="26">
        <f>output!C32/output!B32</f>
        <v>5.0436404911795206E-2</v>
      </c>
      <c r="F70" s="26">
        <f>output!C229/output!B229</f>
        <v>9.8412727858625884E-2</v>
      </c>
      <c r="G70" s="26">
        <f>output!C194/output!B194</f>
        <v>6.584444473852534E-2</v>
      </c>
    </row>
    <row r="71" spans="1:7">
      <c r="A71" s="24">
        <v>2009</v>
      </c>
      <c r="B71" s="25">
        <f>output!F33</f>
        <v>84582.891990743505</v>
      </c>
      <c r="C71" s="25">
        <f>output!F230</f>
        <v>47549.504186345199</v>
      </c>
      <c r="D71" s="25">
        <f>output!F195</f>
        <v>76329.062838491605</v>
      </c>
      <c r="E71" s="26">
        <f>output!C33/output!B33</f>
        <v>6.3664658979587563E-2</v>
      </c>
      <c r="F71" s="26">
        <f>output!C230/output!B230</f>
        <v>0.10736912365677254</v>
      </c>
      <c r="G71" s="26">
        <f>output!C195/output!B195</f>
        <v>0.10660008166775681</v>
      </c>
    </row>
    <row r="72" spans="1:7">
      <c r="A72" s="24">
        <v>2010</v>
      </c>
      <c r="B72" s="25">
        <f>output!F34</f>
        <v>106017.29827080799</v>
      </c>
      <c r="C72" s="25">
        <f>output!F231</f>
        <v>58191.356331815499</v>
      </c>
      <c r="D72" s="25">
        <f>output!F196</f>
        <v>106808.12907085899</v>
      </c>
      <c r="E72" s="26">
        <f>output!C34/output!B34</f>
        <v>6.0869113355277012E-2</v>
      </c>
      <c r="F72" s="26">
        <f>output!C231/output!B231</f>
        <v>0.10472990640920218</v>
      </c>
      <c r="G72" s="26">
        <f>output!C196/output!B196</f>
        <v>8.0142992255257797E-2</v>
      </c>
    </row>
    <row r="73" spans="1:7">
      <c r="A73" s="24">
        <v>2011</v>
      </c>
      <c r="B73" s="25">
        <f>output!F35</f>
        <v>124260.187849422</v>
      </c>
      <c r="C73" s="25">
        <f>output!F232</f>
        <v>55248.286695184303</v>
      </c>
      <c r="D73" s="25">
        <f>output!F197</f>
        <v>144632.25499151601</v>
      </c>
      <c r="E73" s="26">
        <f>output!C35/output!B35</f>
        <v>4.7745466861275891E-2</v>
      </c>
      <c r="F73" s="26">
        <f>output!C232/output!B232</f>
        <v>9.2429550274021111E-2</v>
      </c>
      <c r="G73" s="26">
        <f>output!C197/output!B197</f>
        <v>7.9593386599212182E-2</v>
      </c>
    </row>
    <row r="74" spans="1:7">
      <c r="A74" s="24">
        <v>2012</v>
      </c>
      <c r="B74" s="25">
        <f>output!F36</f>
        <v>121484.77340082399</v>
      </c>
      <c r="C74" s="25">
        <f>output!F233</f>
        <v>70260.827872495502</v>
      </c>
      <c r="D74" s="25">
        <f>output!F198</f>
        <v>207915.36821769099</v>
      </c>
      <c r="E74" s="26">
        <f>output!C36/output!B36</f>
        <v>5.1190127229854623E-2</v>
      </c>
      <c r="F74" s="26">
        <f>output!C233/output!B233</f>
        <v>8.3536937335414424E-2</v>
      </c>
      <c r="G74" s="26">
        <f>output!C198/output!B198</f>
        <v>5.813055856481094E-2</v>
      </c>
    </row>
    <row r="75" spans="1:7">
      <c r="A75" s="24">
        <v>2013</v>
      </c>
      <c r="B75" s="25">
        <f>output!F37</f>
        <v>149495.12775167299</v>
      </c>
      <c r="C75" s="25">
        <f>output!F234</f>
        <v>58880.196166759197</v>
      </c>
      <c r="D75" s="25">
        <f>output!F199</f>
        <v>64239.425841615201</v>
      </c>
      <c r="E75" s="26">
        <f>output!C37/output!B37</f>
        <v>5.0209119282270599E-2</v>
      </c>
      <c r="F75" s="26">
        <f>output!C234/output!B234</f>
        <v>0.10540823309090334</v>
      </c>
      <c r="G75" s="26">
        <f>output!C199/output!B199</f>
        <v>0.13055903719217157</v>
      </c>
    </row>
    <row r="76" spans="1:7">
      <c r="A76" s="24">
        <v>2014</v>
      </c>
      <c r="B76" s="25">
        <f>output!F38</f>
        <v>84370.7778053082</v>
      </c>
      <c r="C76" s="25">
        <f>output!F235</f>
        <v>50661.775423097897</v>
      </c>
      <c r="D76" s="25">
        <f>output!F200</f>
        <v>132208.371604933</v>
      </c>
      <c r="E76" s="26">
        <f>output!C38/output!B38</f>
        <v>5.1959953951200281E-2</v>
      </c>
      <c r="F76" s="26">
        <f>output!C235/output!B235</f>
        <v>8.061826734552488E-2</v>
      </c>
      <c r="G76" s="26">
        <f>output!C200/output!B200</f>
        <v>0.21701850937263331</v>
      </c>
    </row>
    <row r="77" spans="1:7">
      <c r="A77" s="24">
        <v>2015</v>
      </c>
      <c r="B77" s="25">
        <f>output!F39</f>
        <v>123185.557538868</v>
      </c>
      <c r="C77" s="25">
        <f>output!F236</f>
        <v>80573.580849877893</v>
      </c>
      <c r="D77" s="25"/>
      <c r="E77" s="26">
        <f>output!C39/output!B39</f>
        <v>6.3112960917606806E-2</v>
      </c>
      <c r="F77" s="26">
        <f>output!C236/output!B236</f>
        <v>9.2705168220829359E-2</v>
      </c>
      <c r="G77" s="26"/>
    </row>
    <row r="78" spans="1:7">
      <c r="A78" s="24">
        <v>2016</v>
      </c>
      <c r="B78" s="25">
        <f>output!F40</f>
        <v>178148.628912446</v>
      </c>
      <c r="C78" s="25">
        <f>output!F237</f>
        <v>104924.958217999</v>
      </c>
      <c r="D78" s="25"/>
      <c r="E78" s="26">
        <f>output!C40/output!B40</f>
        <v>4.6719103982746757E-2</v>
      </c>
      <c r="F78" s="26">
        <f>output!C237/output!B237</f>
        <v>7.2310468192427993E-2</v>
      </c>
      <c r="G78" s="26"/>
    </row>
    <row r="79" spans="1:7">
      <c r="A79" s="24">
        <v>2017</v>
      </c>
      <c r="B79" s="25">
        <f>output!F41</f>
        <v>140135.78910081601</v>
      </c>
      <c r="C79" s="25">
        <f>output!F238</f>
        <v>67390.831703857504</v>
      </c>
      <c r="D79" s="25"/>
      <c r="E79" s="26">
        <f>output!C41/output!B41</f>
        <v>4.1984312750915506E-2</v>
      </c>
      <c r="F79" s="26">
        <f>output!C238/output!B238</f>
        <v>7.3887038442150318E-2</v>
      </c>
      <c r="G79" s="26"/>
    </row>
    <row r="80" spans="1:7">
      <c r="A80" s="27">
        <v>2018</v>
      </c>
      <c r="B80" s="28">
        <f>output!F42</f>
        <v>84842.990948797</v>
      </c>
      <c r="C80" s="28">
        <f>output!F239</f>
        <v>55891.138917685203</v>
      </c>
      <c r="D80" s="28"/>
      <c r="E80" s="29">
        <f>output!C42/output!B42</f>
        <v>7.0012523186768955E-2</v>
      </c>
      <c r="F80" s="29">
        <f>output!C239/output!B239</f>
        <v>0.10301636203982559</v>
      </c>
      <c r="G80" s="29"/>
    </row>
    <row r="83" spans="5:7">
      <c r="E83" s="94">
        <f>MIN(E42:E80)</f>
        <v>3.8528266982371183E-2</v>
      </c>
      <c r="F83" s="94">
        <f t="shared" ref="F83" si="2">MIN(F42:F80)</f>
        <v>7.0436302182708604E-2</v>
      </c>
      <c r="G83" s="94">
        <f>MIN(G42:G80)</f>
        <v>5.813055856481094E-2</v>
      </c>
    </row>
    <row r="84" spans="5:7">
      <c r="E84" s="94">
        <f>MAX(E42:E80)</f>
        <v>0.44022416880588616</v>
      </c>
      <c r="F84" s="94">
        <f t="shared" ref="F84:G84" si="3">MAX(F42:F80)</f>
        <v>0.5954076624553768</v>
      </c>
      <c r="G84" s="94">
        <f t="shared" si="3"/>
        <v>0.21701850937263331</v>
      </c>
    </row>
  </sheetData>
  <mergeCells count="1">
    <mergeCell ref="E34:F34"/>
  </mergeCells>
  <phoneticPr fontId="57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I734"/>
  <sheetViews>
    <sheetView zoomScaleNormal="100" workbookViewId="0">
      <selection activeCell="L27" sqref="L27"/>
    </sheetView>
  </sheetViews>
  <sheetFormatPr defaultRowHeight="15"/>
  <cols>
    <col min="1" max="1" width="14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>
        <v>0.162565919986669</v>
      </c>
      <c r="C2" s="1">
        <v>1.55283643963999E-2</v>
      </c>
      <c r="D2" s="1">
        <v>3.0747548835574801E-3</v>
      </c>
      <c r="E2" s="1">
        <v>0.13409075838232401</v>
      </c>
      <c r="F2" s="1">
        <v>0.16207202644889701</v>
      </c>
      <c r="G2" s="1">
        <v>0.19556806096760601</v>
      </c>
      <c r="H2" s="1">
        <v>0.198008934171478</v>
      </c>
      <c r="I2" s="1" t="b">
        <v>0</v>
      </c>
    </row>
    <row r="3" spans="1:9">
      <c r="A3" s="1" t="s">
        <v>10</v>
      </c>
      <c r="B3" s="1">
        <v>38.892701290508299</v>
      </c>
      <c r="C3" s="1">
        <v>7.5316537465020996</v>
      </c>
      <c r="D3" s="1">
        <v>1.5447158442529001</v>
      </c>
      <c r="E3" s="1">
        <v>26.145932787117601</v>
      </c>
      <c r="F3" s="1">
        <v>38.0700876641016</v>
      </c>
      <c r="G3" s="1">
        <v>55.616327266061901</v>
      </c>
      <c r="H3" s="1">
        <v>0.205096502872335</v>
      </c>
      <c r="I3" s="1" t="b">
        <v>0</v>
      </c>
    </row>
    <row r="4" spans="1:9">
      <c r="A4" s="1" t="s">
        <v>11</v>
      </c>
      <c r="B4" s="1">
        <v>56556.632032379202</v>
      </c>
      <c r="C4" s="1">
        <v>22741.772852049799</v>
      </c>
      <c r="D4" s="1">
        <v>2172.8300070968598</v>
      </c>
      <c r="E4" s="1">
        <v>24942.080569299</v>
      </c>
      <c r="F4" s="1">
        <v>52866.422695604502</v>
      </c>
      <c r="G4" s="1">
        <v>108771.732859888</v>
      </c>
      <c r="H4" s="1">
        <v>9.5543562994518896E-2</v>
      </c>
      <c r="I4" s="1" t="b">
        <v>0</v>
      </c>
    </row>
    <row r="5" spans="1:9">
      <c r="A5" s="1" t="s">
        <v>12</v>
      </c>
      <c r="B5" s="1">
        <v>49955.493328682402</v>
      </c>
      <c r="C5" s="1">
        <v>21991.615527907201</v>
      </c>
      <c r="D5" s="1">
        <v>2667.2541456594799</v>
      </c>
      <c r="E5" s="1">
        <v>19983.2564220965</v>
      </c>
      <c r="F5" s="1">
        <v>45963.967355856497</v>
      </c>
      <c r="G5" s="1">
        <v>105714.642179644</v>
      </c>
      <c r="H5" s="1">
        <v>0.121285048034545</v>
      </c>
      <c r="I5" s="1" t="b">
        <v>0</v>
      </c>
    </row>
    <row r="6" spans="1:9">
      <c r="A6" s="1" t="s">
        <v>13</v>
      </c>
      <c r="B6" s="1">
        <v>49907.785429816497</v>
      </c>
      <c r="C6" s="1">
        <v>21835.481919612299</v>
      </c>
      <c r="D6" s="1">
        <v>2658.7893993002599</v>
      </c>
      <c r="E6" s="1">
        <v>21631.533090682598</v>
      </c>
      <c r="F6" s="1">
        <v>45478.838255096198</v>
      </c>
      <c r="G6" s="1">
        <v>104687.656493047</v>
      </c>
      <c r="H6" s="1">
        <v>0.12176463102983701</v>
      </c>
      <c r="I6" s="1" t="b">
        <v>0</v>
      </c>
    </row>
    <row r="7" spans="1:9">
      <c r="A7" s="1" t="s">
        <v>14</v>
      </c>
      <c r="B7" s="1">
        <v>54955.768259601202</v>
      </c>
      <c r="C7" s="1">
        <v>18580.433617531799</v>
      </c>
      <c r="D7" s="1">
        <v>2385.2837514604998</v>
      </c>
      <c r="E7" s="1">
        <v>31236.4780804771</v>
      </c>
      <c r="F7" s="1">
        <v>50892.155056794902</v>
      </c>
      <c r="G7" s="1">
        <v>103383.31155629701</v>
      </c>
      <c r="H7" s="1">
        <v>0.128376107929464</v>
      </c>
      <c r="I7" s="1" t="b">
        <v>0</v>
      </c>
    </row>
    <row r="8" spans="1:9">
      <c r="A8" s="1" t="s">
        <v>15</v>
      </c>
      <c r="B8" s="1">
        <v>113189.56105820301</v>
      </c>
      <c r="C8" s="1">
        <v>8645.1275720475205</v>
      </c>
      <c r="D8" s="1">
        <v>269.814514375665</v>
      </c>
      <c r="E8" s="1">
        <v>96856.657638192904</v>
      </c>
      <c r="F8" s="1">
        <v>112989.04262175399</v>
      </c>
      <c r="G8" s="1">
        <v>130985.16692659599</v>
      </c>
      <c r="H8" s="1">
        <v>3.12100095836714E-2</v>
      </c>
      <c r="I8" s="1" t="b">
        <v>1</v>
      </c>
    </row>
    <row r="9" spans="1:9">
      <c r="A9" s="1" t="s">
        <v>16</v>
      </c>
      <c r="B9" s="1">
        <v>138566.75926442599</v>
      </c>
      <c r="C9" s="1">
        <v>8440.6561594698505</v>
      </c>
      <c r="D9" s="1">
        <v>213.747480577158</v>
      </c>
      <c r="E9" s="1">
        <v>122534.471686406</v>
      </c>
      <c r="F9" s="1">
        <v>138197.49024926199</v>
      </c>
      <c r="G9" s="1">
        <v>156123.931042724</v>
      </c>
      <c r="H9" s="1">
        <v>2.53235621187279E-2</v>
      </c>
      <c r="I9" s="1" t="b">
        <v>1</v>
      </c>
    </row>
    <row r="10" spans="1:9">
      <c r="A10" s="1" t="s">
        <v>17</v>
      </c>
      <c r="B10" s="1">
        <v>96555.856005676702</v>
      </c>
      <c r="C10" s="1">
        <v>14443.314326265599</v>
      </c>
      <c r="D10" s="1">
        <v>862.07963772397704</v>
      </c>
      <c r="E10" s="1">
        <v>74443.962089113906</v>
      </c>
      <c r="F10" s="1">
        <v>94267.227911940499</v>
      </c>
      <c r="G10" s="1">
        <v>131054.887237077</v>
      </c>
      <c r="H10" s="1">
        <v>5.9687106314390802E-2</v>
      </c>
      <c r="I10" s="1" t="b">
        <v>0</v>
      </c>
    </row>
    <row r="11" spans="1:9">
      <c r="A11" s="1" t="s">
        <v>18</v>
      </c>
      <c r="B11" s="1">
        <v>94908.561537084301</v>
      </c>
      <c r="C11" s="1">
        <v>5744.3284423053201</v>
      </c>
      <c r="D11" s="1">
        <v>145.98578298996</v>
      </c>
      <c r="E11" s="1">
        <v>84689.807213132997</v>
      </c>
      <c r="F11" s="1">
        <v>94558.302566527898</v>
      </c>
      <c r="G11" s="1">
        <v>106869.84524885</v>
      </c>
      <c r="H11" s="1">
        <v>2.5413899023394498E-2</v>
      </c>
      <c r="I11" s="1" t="b">
        <v>1</v>
      </c>
    </row>
    <row r="12" spans="1:9">
      <c r="A12" s="1" t="s">
        <v>19</v>
      </c>
      <c r="B12" s="1">
        <v>72207.373682941994</v>
      </c>
      <c r="C12" s="1">
        <v>5524.2810541071703</v>
      </c>
      <c r="D12" s="1">
        <v>156.15061327648101</v>
      </c>
      <c r="E12" s="1">
        <v>62405.971024664999</v>
      </c>
      <c r="F12" s="1">
        <v>72007.900053597594</v>
      </c>
      <c r="G12" s="1">
        <v>83571.570432407694</v>
      </c>
      <c r="H12" s="1">
        <v>2.8266232609650901E-2</v>
      </c>
      <c r="I12" s="1" t="b">
        <v>1</v>
      </c>
    </row>
    <row r="13" spans="1:9">
      <c r="A13" s="1" t="s">
        <v>20</v>
      </c>
      <c r="B13" s="1">
        <v>124298.22454414501</v>
      </c>
      <c r="C13" s="1">
        <v>7769.4722613845097</v>
      </c>
      <c r="D13" s="1">
        <v>200.64418598243</v>
      </c>
      <c r="E13" s="1">
        <v>110058.77912452701</v>
      </c>
      <c r="F13" s="1">
        <v>123956.639821352</v>
      </c>
      <c r="G13" s="1">
        <v>139969.98827680599</v>
      </c>
      <c r="H13" s="1">
        <v>2.5824686572299398E-2</v>
      </c>
      <c r="I13" s="1" t="b">
        <v>1</v>
      </c>
    </row>
    <row r="14" spans="1:9">
      <c r="A14" s="1" t="s">
        <v>21</v>
      </c>
      <c r="B14" s="1">
        <v>160916.8492039</v>
      </c>
      <c r="C14" s="1">
        <v>8492.3292191280507</v>
      </c>
      <c r="D14" s="1">
        <v>183.251866289395</v>
      </c>
      <c r="E14" s="1">
        <v>144920.335599496</v>
      </c>
      <c r="F14" s="1">
        <v>160756.06153133899</v>
      </c>
      <c r="G14" s="1">
        <v>177618.713837922</v>
      </c>
      <c r="H14" s="1">
        <v>2.1578516513071602E-2</v>
      </c>
      <c r="I14" s="1" t="b">
        <v>1</v>
      </c>
    </row>
    <row r="15" spans="1:9">
      <c r="A15" s="1" t="s">
        <v>22</v>
      </c>
      <c r="B15" s="1">
        <v>179493.52691703301</v>
      </c>
      <c r="C15" s="1">
        <v>10008.2211841155</v>
      </c>
      <c r="D15" s="1">
        <v>247.318955832239</v>
      </c>
      <c r="E15" s="1">
        <v>160395.862570753</v>
      </c>
      <c r="F15" s="1">
        <v>179373.89198441801</v>
      </c>
      <c r="G15" s="1">
        <v>199847.32646524301</v>
      </c>
      <c r="H15" s="1">
        <v>2.4711579738542301E-2</v>
      </c>
      <c r="I15" s="1" t="b">
        <v>1</v>
      </c>
    </row>
    <row r="16" spans="1:9">
      <c r="A16" s="1" t="s">
        <v>23</v>
      </c>
      <c r="B16" s="1">
        <v>188161.280340556</v>
      </c>
      <c r="C16" s="1">
        <v>10365.351444660901</v>
      </c>
      <c r="D16" s="1">
        <v>223.35926612247499</v>
      </c>
      <c r="E16" s="1">
        <v>168254.42335749001</v>
      </c>
      <c r="F16" s="1">
        <v>187767.65338178899</v>
      </c>
      <c r="G16" s="1">
        <v>208795.86078189901</v>
      </c>
      <c r="H16" s="1">
        <v>2.1548643798037798E-2</v>
      </c>
      <c r="I16" s="1" t="b">
        <v>1</v>
      </c>
    </row>
    <row r="17" spans="1:9">
      <c r="A17" s="1" t="s">
        <v>24</v>
      </c>
      <c r="B17" s="1">
        <v>197588.629609297</v>
      </c>
      <c r="C17" s="1">
        <v>10644.5065696317</v>
      </c>
      <c r="D17" s="1">
        <v>233.47164153832699</v>
      </c>
      <c r="E17" s="1">
        <v>177200.44618973701</v>
      </c>
      <c r="F17" s="1">
        <v>197536.38937785701</v>
      </c>
      <c r="G17" s="1">
        <v>218650.74933436699</v>
      </c>
      <c r="H17" s="1">
        <v>2.1933533509614401E-2</v>
      </c>
      <c r="I17" s="1" t="b">
        <v>1</v>
      </c>
    </row>
    <row r="18" spans="1:9">
      <c r="A18" s="1" t="s">
        <v>25</v>
      </c>
      <c r="B18" s="1">
        <v>157556.49397799</v>
      </c>
      <c r="C18" s="1">
        <v>9358.4429628879207</v>
      </c>
      <c r="D18" s="1">
        <v>219.83880322537999</v>
      </c>
      <c r="E18" s="1">
        <v>140080.330157777</v>
      </c>
      <c r="F18" s="1">
        <v>157228.40344224701</v>
      </c>
      <c r="G18" s="1">
        <v>176059.92651497101</v>
      </c>
      <c r="H18" s="1">
        <v>2.34909593505221E-2</v>
      </c>
      <c r="I18" s="1" t="b">
        <v>1</v>
      </c>
    </row>
    <row r="19" spans="1:9">
      <c r="A19" s="1" t="s">
        <v>26</v>
      </c>
      <c r="B19" s="1">
        <v>158841.30080485999</v>
      </c>
      <c r="C19" s="1">
        <v>9746.1759233673201</v>
      </c>
      <c r="D19" s="1">
        <v>241.5657262565</v>
      </c>
      <c r="E19" s="1">
        <v>140076.37639031801</v>
      </c>
      <c r="F19" s="1">
        <v>158591.537412373</v>
      </c>
      <c r="G19" s="1">
        <v>178676.10527662799</v>
      </c>
      <c r="H19" s="1">
        <v>2.4785693194530299E-2</v>
      </c>
      <c r="I19" s="1" t="b">
        <v>1</v>
      </c>
    </row>
    <row r="20" spans="1:9">
      <c r="A20" s="1" t="s">
        <v>27</v>
      </c>
      <c r="B20" s="1">
        <v>231872.70314779101</v>
      </c>
      <c r="C20" s="1">
        <v>12183.141628282599</v>
      </c>
      <c r="D20" s="1">
        <v>269.549468814237</v>
      </c>
      <c r="E20" s="1">
        <v>209075.870909777</v>
      </c>
      <c r="F20" s="1">
        <v>231432.09134822301</v>
      </c>
      <c r="G20" s="1">
        <v>256651.42010933801</v>
      </c>
      <c r="H20" s="1">
        <v>2.2124791538866199E-2</v>
      </c>
      <c r="I20" s="1" t="b">
        <v>1</v>
      </c>
    </row>
    <row r="21" spans="1:9">
      <c r="A21" s="1" t="s">
        <v>28</v>
      </c>
      <c r="B21" s="1">
        <v>127859.352804158</v>
      </c>
      <c r="C21" s="1">
        <v>7366.363606072</v>
      </c>
      <c r="D21" s="1">
        <v>180.55652700437599</v>
      </c>
      <c r="E21" s="1">
        <v>114372.166597433</v>
      </c>
      <c r="F21" s="1">
        <v>127460.86810165799</v>
      </c>
      <c r="G21" s="1">
        <v>143298.44637536199</v>
      </c>
      <c r="H21" s="1">
        <v>2.4510944159143299E-2</v>
      </c>
      <c r="I21" s="1" t="b">
        <v>1</v>
      </c>
    </row>
    <row r="22" spans="1:9">
      <c r="A22" s="1" t="s">
        <v>29</v>
      </c>
      <c r="B22" s="1">
        <v>96781.263875269593</v>
      </c>
      <c r="C22" s="1">
        <v>6409.8166377920297</v>
      </c>
      <c r="D22" s="1">
        <v>164.47771722447899</v>
      </c>
      <c r="E22" s="1">
        <v>85104.888767776807</v>
      </c>
      <c r="F22" s="1">
        <v>96578.5725494449</v>
      </c>
      <c r="G22" s="1">
        <v>109769.872080152</v>
      </c>
      <c r="H22" s="1">
        <v>2.5660284298106802E-2</v>
      </c>
      <c r="I22" s="1" t="b">
        <v>1</v>
      </c>
    </row>
    <row r="23" spans="1:9">
      <c r="A23" s="1" t="s">
        <v>30</v>
      </c>
      <c r="B23" s="1">
        <v>123665.98654472901</v>
      </c>
      <c r="C23" s="1">
        <v>8138.8829448117503</v>
      </c>
      <c r="D23" s="1">
        <v>214.05163494517501</v>
      </c>
      <c r="E23" s="1">
        <v>108025.796667567</v>
      </c>
      <c r="F23" s="1">
        <v>123453.06563779101</v>
      </c>
      <c r="G23" s="1">
        <v>140243.22862106899</v>
      </c>
      <c r="H23" s="1">
        <v>2.6299878791305801E-2</v>
      </c>
      <c r="I23" s="1" t="b">
        <v>1</v>
      </c>
    </row>
    <row r="24" spans="1:9">
      <c r="A24" s="1" t="s">
        <v>31</v>
      </c>
      <c r="B24" s="1">
        <v>183385.255882172</v>
      </c>
      <c r="C24" s="1">
        <v>9735.9413469457904</v>
      </c>
      <c r="D24" s="1">
        <v>220.351722328481</v>
      </c>
      <c r="E24" s="1">
        <v>165226.03551945099</v>
      </c>
      <c r="F24" s="1">
        <v>183247.56575064099</v>
      </c>
      <c r="G24" s="1">
        <v>201977.01444820399</v>
      </c>
      <c r="H24" s="1">
        <v>2.2632811196793699E-2</v>
      </c>
      <c r="I24" s="1" t="b">
        <v>1</v>
      </c>
    </row>
    <row r="25" spans="1:9">
      <c r="A25" s="1" t="s">
        <v>32</v>
      </c>
      <c r="B25" s="1">
        <v>270460.79764197703</v>
      </c>
      <c r="C25" s="1">
        <v>14709.1136755441</v>
      </c>
      <c r="D25" s="1">
        <v>364.80994025302698</v>
      </c>
      <c r="E25" s="1">
        <v>243602.31777815</v>
      </c>
      <c r="F25" s="1">
        <v>269781.45789591398</v>
      </c>
      <c r="G25" s="1">
        <v>300747.22454829997</v>
      </c>
      <c r="H25" s="1">
        <v>2.4801626277426301E-2</v>
      </c>
      <c r="I25" s="1" t="b">
        <v>1</v>
      </c>
    </row>
    <row r="26" spans="1:9">
      <c r="A26" s="1" t="s">
        <v>33</v>
      </c>
      <c r="B26" s="1">
        <v>179485.79698300999</v>
      </c>
      <c r="C26" s="1">
        <v>10302.6073987085</v>
      </c>
      <c r="D26" s="1">
        <v>255.95809391754199</v>
      </c>
      <c r="E26" s="1">
        <v>160320.36432973601</v>
      </c>
      <c r="F26" s="1">
        <v>179186.41902358699</v>
      </c>
      <c r="G26" s="1">
        <v>199993.35967945601</v>
      </c>
      <c r="H26" s="1">
        <v>2.4844011230557701E-2</v>
      </c>
      <c r="I26" s="1" t="b">
        <v>1</v>
      </c>
    </row>
    <row r="27" spans="1:9">
      <c r="A27" s="1" t="s">
        <v>34</v>
      </c>
      <c r="B27" s="1">
        <v>230920.48760780101</v>
      </c>
      <c r="C27" s="1">
        <v>9963.6586008373306</v>
      </c>
      <c r="D27" s="1">
        <v>206.30894355013501</v>
      </c>
      <c r="E27" s="1">
        <v>211785.14108072099</v>
      </c>
      <c r="F27" s="1">
        <v>230680.851815542</v>
      </c>
      <c r="G27" s="1">
        <v>250849.168762549</v>
      </c>
      <c r="H27" s="1">
        <v>2.0706143377172401E-2</v>
      </c>
      <c r="I27" s="1" t="b">
        <v>1</v>
      </c>
    </row>
    <row r="28" spans="1:9">
      <c r="A28" s="1" t="s">
        <v>35</v>
      </c>
      <c r="B28" s="1">
        <v>140827.339711693</v>
      </c>
      <c r="C28" s="1">
        <v>5995.1497284573597</v>
      </c>
      <c r="D28" s="1">
        <v>121.25486474846799</v>
      </c>
      <c r="E28" s="1">
        <v>129505.496002297</v>
      </c>
      <c r="F28" s="1">
        <v>140735.840614491</v>
      </c>
      <c r="G28" s="1">
        <v>153028.178365436</v>
      </c>
      <c r="H28" s="1">
        <v>2.0225493981060001E-2</v>
      </c>
      <c r="I28" s="1" t="b">
        <v>1</v>
      </c>
    </row>
    <row r="29" spans="1:9">
      <c r="A29" s="1" t="s">
        <v>36</v>
      </c>
      <c r="B29" s="1">
        <v>112602.49825038901</v>
      </c>
      <c r="C29" s="1">
        <v>6656.8968343541601</v>
      </c>
      <c r="D29" s="1">
        <v>159.04406022801101</v>
      </c>
      <c r="E29" s="1">
        <v>100286.717151069</v>
      </c>
      <c r="F29" s="1">
        <v>112323.27472566999</v>
      </c>
      <c r="G29" s="1">
        <v>126450.82641444899</v>
      </c>
      <c r="H29" s="1">
        <v>2.3891621604714398E-2</v>
      </c>
      <c r="I29" s="1" t="b">
        <v>1</v>
      </c>
    </row>
    <row r="30" spans="1:9">
      <c r="A30" s="1" t="s">
        <v>37</v>
      </c>
      <c r="B30" s="1">
        <v>145822.196686207</v>
      </c>
      <c r="C30" s="1">
        <v>7272.8984598222896</v>
      </c>
      <c r="D30" s="1">
        <v>153.06052158724199</v>
      </c>
      <c r="E30" s="1">
        <v>132093.32258677401</v>
      </c>
      <c r="F30" s="1">
        <v>145702.66321236399</v>
      </c>
      <c r="G30" s="1">
        <v>160404.273840109</v>
      </c>
      <c r="H30" s="1">
        <v>2.1045326348607101E-2</v>
      </c>
      <c r="I30" s="1" t="b">
        <v>1</v>
      </c>
    </row>
    <row r="31" spans="1:9">
      <c r="A31" s="1" t="s">
        <v>38</v>
      </c>
      <c r="B31" s="1">
        <v>106319.120234132</v>
      </c>
      <c r="C31" s="1">
        <v>4096.2914497114598</v>
      </c>
      <c r="D31" s="1">
        <v>74.810789761101603</v>
      </c>
      <c r="E31" s="1">
        <v>98718.740087995306</v>
      </c>
      <c r="F31" s="1">
        <v>106210.38076374499</v>
      </c>
      <c r="G31" s="1">
        <v>114363.670489351</v>
      </c>
      <c r="H31" s="1">
        <v>1.8263053466659799E-2</v>
      </c>
      <c r="I31" s="1" t="b">
        <v>1</v>
      </c>
    </row>
    <row r="32" spans="1:9">
      <c r="A32" s="1" t="s">
        <v>39</v>
      </c>
      <c r="B32" s="1">
        <v>122558.34802725499</v>
      </c>
      <c r="C32" s="1">
        <v>6181.4024664233502</v>
      </c>
      <c r="D32" s="1">
        <v>134.40593264395301</v>
      </c>
      <c r="E32" s="1">
        <v>110831.15080274599</v>
      </c>
      <c r="F32" s="1">
        <v>122543.432926222</v>
      </c>
      <c r="G32" s="1">
        <v>134711.84293854301</v>
      </c>
      <c r="H32" s="1">
        <v>2.1743598378204599E-2</v>
      </c>
      <c r="I32" s="1" t="b">
        <v>1</v>
      </c>
    </row>
    <row r="33" spans="1:9">
      <c r="A33" s="1" t="s">
        <v>40</v>
      </c>
      <c r="B33" s="1">
        <v>84845.9440390706</v>
      </c>
      <c r="C33" s="1">
        <v>5401.6880930486004</v>
      </c>
      <c r="D33" s="1">
        <v>143.29302528321199</v>
      </c>
      <c r="E33" s="1">
        <v>74637.538316919905</v>
      </c>
      <c r="F33" s="1">
        <v>84582.891990743505</v>
      </c>
      <c r="G33" s="1">
        <v>96220.668911392393</v>
      </c>
      <c r="H33" s="1">
        <v>2.65274526805084E-2</v>
      </c>
      <c r="I33" s="1" t="b">
        <v>1</v>
      </c>
    </row>
    <row r="34" spans="1:9">
      <c r="A34" s="1" t="s">
        <v>41</v>
      </c>
      <c r="B34" s="1">
        <v>106108.44818657399</v>
      </c>
      <c r="C34" s="1">
        <v>6458.7271606211098</v>
      </c>
      <c r="D34" s="1">
        <v>156.15817779341799</v>
      </c>
      <c r="E34" s="1">
        <v>93621.030514446204</v>
      </c>
      <c r="F34" s="1">
        <v>106017.29827080799</v>
      </c>
      <c r="G34" s="1">
        <v>119330.513546457</v>
      </c>
      <c r="H34" s="1">
        <v>2.4177856396460799E-2</v>
      </c>
      <c r="I34" s="1" t="b">
        <v>1</v>
      </c>
    </row>
    <row r="35" spans="1:9">
      <c r="A35" s="1" t="s">
        <v>42</v>
      </c>
      <c r="B35" s="1">
        <v>124380.014903979</v>
      </c>
      <c r="C35" s="1">
        <v>5938.5818798029304</v>
      </c>
      <c r="D35" s="1">
        <v>115.470228205943</v>
      </c>
      <c r="E35" s="1">
        <v>113305.07496851899</v>
      </c>
      <c r="F35" s="1">
        <v>124260.187849422</v>
      </c>
      <c r="G35" s="1">
        <v>136231.562716271</v>
      </c>
      <c r="H35" s="1">
        <v>1.94440744512854E-2</v>
      </c>
      <c r="I35" s="1" t="b">
        <v>1</v>
      </c>
    </row>
    <row r="36" spans="1:9">
      <c r="A36" s="1" t="s">
        <v>43</v>
      </c>
      <c r="B36" s="1">
        <v>121508.240495526</v>
      </c>
      <c r="C36" s="1">
        <v>6220.0222904417496</v>
      </c>
      <c r="D36" s="1">
        <v>134.95074042698701</v>
      </c>
      <c r="E36" s="1">
        <v>109656.214371047</v>
      </c>
      <c r="F36" s="1">
        <v>121484.77340082399</v>
      </c>
      <c r="G36" s="1">
        <v>133850.41525624099</v>
      </c>
      <c r="H36" s="1">
        <v>2.1696182766798799E-2</v>
      </c>
      <c r="I36" s="1" t="b">
        <v>1</v>
      </c>
    </row>
    <row r="37" spans="1:9">
      <c r="A37" s="1" t="s">
        <v>44</v>
      </c>
      <c r="B37" s="1">
        <v>149805.24154670001</v>
      </c>
      <c r="C37" s="1">
        <v>7521.5892419276197</v>
      </c>
      <c r="D37" s="1">
        <v>187.672693514797</v>
      </c>
      <c r="E37" s="1">
        <v>135566.70879281001</v>
      </c>
      <c r="F37" s="1">
        <v>149495.12775167299</v>
      </c>
      <c r="G37" s="1">
        <v>164940.892571256</v>
      </c>
      <c r="H37" s="1">
        <v>2.4951202130083401E-2</v>
      </c>
      <c r="I37" s="1" t="b">
        <v>1</v>
      </c>
    </row>
    <row r="38" spans="1:9">
      <c r="A38" s="1" t="s">
        <v>45</v>
      </c>
      <c r="B38" s="1">
        <v>84415.035567082494</v>
      </c>
      <c r="C38" s="1">
        <v>4386.2013608545403</v>
      </c>
      <c r="D38" s="1">
        <v>93.443700493599707</v>
      </c>
      <c r="E38" s="1">
        <v>76199.266604730597</v>
      </c>
      <c r="F38" s="1">
        <v>84370.7778053082</v>
      </c>
      <c r="G38" s="1">
        <v>92767.187194073893</v>
      </c>
      <c r="H38" s="1">
        <v>2.1304015207225802E-2</v>
      </c>
      <c r="I38" s="1" t="b">
        <v>1</v>
      </c>
    </row>
    <row r="39" spans="1:9">
      <c r="A39" s="1" t="s">
        <v>46</v>
      </c>
      <c r="B39" s="1">
        <v>123328.59588278701</v>
      </c>
      <c r="C39" s="1">
        <v>7783.6328519736599</v>
      </c>
      <c r="D39" s="1">
        <v>195.34541664132001</v>
      </c>
      <c r="E39" s="1">
        <v>108177.771767934</v>
      </c>
      <c r="F39" s="1">
        <v>123185.557538868</v>
      </c>
      <c r="G39" s="1">
        <v>138734.54313311001</v>
      </c>
      <c r="H39" s="1">
        <v>2.5096946420306399E-2</v>
      </c>
      <c r="I39" s="1" t="b">
        <v>1</v>
      </c>
    </row>
    <row r="40" spans="1:9">
      <c r="A40" s="1" t="s">
        <v>47</v>
      </c>
      <c r="B40" s="1">
        <v>178286.91911641901</v>
      </c>
      <c r="C40" s="1">
        <v>8329.4051129635409</v>
      </c>
      <c r="D40" s="1">
        <v>172.03611386447801</v>
      </c>
      <c r="E40" s="1">
        <v>162943.21878625001</v>
      </c>
      <c r="F40" s="1">
        <v>178148.628912446</v>
      </c>
      <c r="G40" s="1">
        <v>195633.39434845999</v>
      </c>
      <c r="H40" s="1">
        <v>2.06540697122208E-2</v>
      </c>
      <c r="I40" s="1" t="b">
        <v>1</v>
      </c>
    </row>
    <row r="41" spans="1:9">
      <c r="A41" s="1" t="s">
        <v>48</v>
      </c>
      <c r="B41" s="1">
        <v>140159.46146899601</v>
      </c>
      <c r="C41" s="1">
        <v>5884.4986653142196</v>
      </c>
      <c r="D41" s="1">
        <v>117.716420453152</v>
      </c>
      <c r="E41" s="1">
        <v>128954.88292908799</v>
      </c>
      <c r="F41" s="1">
        <v>140135.78910081601</v>
      </c>
      <c r="G41" s="1">
        <v>151895.62528451299</v>
      </c>
      <c r="H41" s="1">
        <v>2.00044943755401E-2</v>
      </c>
      <c r="I41" s="1" t="b">
        <v>1</v>
      </c>
    </row>
    <row r="42" spans="1:9">
      <c r="A42" s="1" t="s">
        <v>49</v>
      </c>
      <c r="B42" s="1">
        <v>84915.081409063903</v>
      </c>
      <c r="C42" s="1">
        <v>5945.1191060584597</v>
      </c>
      <c r="D42" s="1">
        <v>160.705696547972</v>
      </c>
      <c r="E42" s="1">
        <v>73587.291769849093</v>
      </c>
      <c r="F42" s="1">
        <v>84842.990948797</v>
      </c>
      <c r="G42" s="1">
        <v>97429.897119678397</v>
      </c>
      <c r="H42" s="1">
        <v>2.7031535227646199E-2</v>
      </c>
      <c r="I42" s="1" t="b">
        <v>1</v>
      </c>
    </row>
    <row r="43" spans="1:9">
      <c r="A43" s="1" t="s">
        <v>50</v>
      </c>
      <c r="B43" s="1">
        <v>19716.847511944299</v>
      </c>
      <c r="C43" s="1">
        <v>10947.6510275318</v>
      </c>
      <c r="D43" s="1">
        <v>946.48275362059996</v>
      </c>
      <c r="E43" s="1">
        <v>4459.0906610134198</v>
      </c>
      <c r="F43" s="1">
        <v>17805.568201996801</v>
      </c>
      <c r="G43" s="1">
        <v>46219.239190926899</v>
      </c>
      <c r="H43" s="1">
        <v>8.6455327379392294E-2</v>
      </c>
      <c r="I43" s="1" t="b">
        <v>0</v>
      </c>
    </row>
    <row r="44" spans="1:9">
      <c r="A44" s="1" t="s">
        <v>51</v>
      </c>
      <c r="B44" s="1">
        <v>19914.452778095201</v>
      </c>
      <c r="C44" s="1">
        <v>12081.110153842599</v>
      </c>
      <c r="D44" s="1">
        <v>1192.9579050626701</v>
      </c>
      <c r="E44" s="1">
        <v>5083.7367785571296</v>
      </c>
      <c r="F44" s="1">
        <v>17501.78731724</v>
      </c>
      <c r="G44" s="1">
        <v>47899.276996144297</v>
      </c>
      <c r="H44" s="1">
        <v>9.8745718718840803E-2</v>
      </c>
      <c r="I44" s="1" t="b">
        <v>0</v>
      </c>
    </row>
    <row r="45" spans="1:9">
      <c r="A45" s="1" t="s">
        <v>52</v>
      </c>
      <c r="B45" s="1">
        <v>19676.7231923789</v>
      </c>
      <c r="C45" s="1">
        <v>9215.17302726239</v>
      </c>
      <c r="D45" s="1">
        <v>772.03939124743101</v>
      </c>
      <c r="E45" s="1">
        <v>7397.7612859085602</v>
      </c>
      <c r="F45" s="1">
        <v>17754.405171796501</v>
      </c>
      <c r="G45" s="1">
        <v>43153.366077781197</v>
      </c>
      <c r="H45" s="1">
        <v>8.3779153029835796E-2</v>
      </c>
      <c r="I45" s="1" t="b">
        <v>0</v>
      </c>
    </row>
    <row r="46" spans="1:9">
      <c r="A46" s="1" t="s">
        <v>53</v>
      </c>
      <c r="B46" s="1">
        <v>25911.6933586634</v>
      </c>
      <c r="C46" s="1">
        <v>8454.7263595642107</v>
      </c>
      <c r="D46" s="1">
        <v>976.51411865248804</v>
      </c>
      <c r="E46" s="1">
        <v>14495.373265521301</v>
      </c>
      <c r="F46" s="1">
        <v>24314.190374719699</v>
      </c>
      <c r="G46" s="1">
        <v>47412.955119795297</v>
      </c>
      <c r="H46" s="1">
        <v>0.11549919856931</v>
      </c>
      <c r="I46" s="1" t="b">
        <v>0</v>
      </c>
    </row>
    <row r="47" spans="1:9">
      <c r="A47" s="1" t="s">
        <v>54</v>
      </c>
      <c r="B47" s="1">
        <v>40766.246112040601</v>
      </c>
      <c r="C47" s="1">
        <v>6025.8904383397503</v>
      </c>
      <c r="D47" s="1">
        <v>136.577705884035</v>
      </c>
      <c r="E47" s="1">
        <v>29914.368512076599</v>
      </c>
      <c r="F47" s="1">
        <v>40518.667630363503</v>
      </c>
      <c r="G47" s="1">
        <v>53446.428560739099</v>
      </c>
      <c r="H47" s="1">
        <v>2.2665149206009299E-2</v>
      </c>
      <c r="I47" s="1" t="b">
        <v>1</v>
      </c>
    </row>
    <row r="48" spans="1:9">
      <c r="A48" s="1" t="s">
        <v>55</v>
      </c>
      <c r="B48" s="1">
        <v>45036.575839306897</v>
      </c>
      <c r="C48" s="1">
        <v>6454.0302378460601</v>
      </c>
      <c r="D48" s="1">
        <v>144.451737571618</v>
      </c>
      <c r="E48" s="1">
        <v>33142.522764197704</v>
      </c>
      <c r="F48" s="1">
        <v>44945.952700703201</v>
      </c>
      <c r="G48" s="1">
        <v>58776.653194619503</v>
      </c>
      <c r="H48" s="1">
        <v>2.2381633219590701E-2</v>
      </c>
      <c r="I48" s="1" t="b">
        <v>1</v>
      </c>
    </row>
    <row r="49" spans="1:9">
      <c r="A49" s="1" t="s">
        <v>56</v>
      </c>
      <c r="B49" s="1">
        <v>31340.621073533501</v>
      </c>
      <c r="C49" s="1">
        <v>5952.8281616622598</v>
      </c>
      <c r="D49" s="1">
        <v>287.58198257846698</v>
      </c>
      <c r="E49" s="1">
        <v>21150.920630064</v>
      </c>
      <c r="F49" s="1">
        <v>30679.586713250701</v>
      </c>
      <c r="G49" s="1">
        <v>44830.164985907999</v>
      </c>
      <c r="H49" s="1">
        <v>4.8310143476099097E-2</v>
      </c>
      <c r="I49" s="1" t="b">
        <v>1</v>
      </c>
    </row>
    <row r="50" spans="1:9">
      <c r="A50" s="1" t="s">
        <v>57</v>
      </c>
      <c r="B50" s="1">
        <v>35842.274625461097</v>
      </c>
      <c r="C50" s="1">
        <v>4835.9893833994502</v>
      </c>
      <c r="D50" s="1">
        <v>115.79318418558</v>
      </c>
      <c r="E50" s="1">
        <v>27144.031383368601</v>
      </c>
      <c r="F50" s="1">
        <v>35647.363157353197</v>
      </c>
      <c r="G50" s="1">
        <v>45694.863008789202</v>
      </c>
      <c r="H50" s="1">
        <v>2.3944052603395799E-2</v>
      </c>
      <c r="I50" s="1" t="b">
        <v>1</v>
      </c>
    </row>
    <row r="51" spans="1:9">
      <c r="A51" s="1" t="s">
        <v>58</v>
      </c>
      <c r="B51" s="1">
        <v>35576.074569277203</v>
      </c>
      <c r="C51" s="1">
        <v>4216.2952635115398</v>
      </c>
      <c r="D51" s="1">
        <v>95.512965911282393</v>
      </c>
      <c r="E51" s="1">
        <v>27982.809775217302</v>
      </c>
      <c r="F51" s="1">
        <v>35352.826773255503</v>
      </c>
      <c r="G51" s="1">
        <v>44468.421350659803</v>
      </c>
      <c r="H51" s="1">
        <v>2.2653291560926998E-2</v>
      </c>
      <c r="I51" s="1" t="b">
        <v>1</v>
      </c>
    </row>
    <row r="52" spans="1:9">
      <c r="A52" s="1" t="s">
        <v>59</v>
      </c>
      <c r="B52" s="1">
        <v>41479.800753414303</v>
      </c>
      <c r="C52" s="1">
        <v>5919.3829567600897</v>
      </c>
      <c r="D52" s="1">
        <v>128.78281059401499</v>
      </c>
      <c r="E52" s="1">
        <v>30965.156264145899</v>
      </c>
      <c r="F52" s="1">
        <v>41155.643133109799</v>
      </c>
      <c r="G52" s="1">
        <v>53646.310051418099</v>
      </c>
      <c r="H52" s="1">
        <v>2.1756120787377299E-2</v>
      </c>
      <c r="I52" s="1" t="b">
        <v>1</v>
      </c>
    </row>
    <row r="53" spans="1:9">
      <c r="A53" s="1" t="s">
        <v>60</v>
      </c>
      <c r="B53" s="1">
        <v>51602.2330290467</v>
      </c>
      <c r="C53" s="1">
        <v>7309.8679725756501</v>
      </c>
      <c r="D53" s="1">
        <v>151.287290779475</v>
      </c>
      <c r="E53" s="1">
        <v>38049.882484448499</v>
      </c>
      <c r="F53" s="1">
        <v>51340.4822936278</v>
      </c>
      <c r="G53" s="1">
        <v>66861.145943562195</v>
      </c>
      <c r="H53" s="1">
        <v>2.0696309611481101E-2</v>
      </c>
      <c r="I53" s="1" t="b">
        <v>1</v>
      </c>
    </row>
    <row r="54" spans="1:9">
      <c r="A54" s="1" t="s">
        <v>61</v>
      </c>
      <c r="B54" s="1">
        <v>72362.180827070697</v>
      </c>
      <c r="C54" s="1">
        <v>8986.6581347953907</v>
      </c>
      <c r="D54" s="1">
        <v>201.174013593007</v>
      </c>
      <c r="E54" s="1">
        <v>55081.097656366597</v>
      </c>
      <c r="F54" s="1">
        <v>72078.656481716607</v>
      </c>
      <c r="G54" s="1">
        <v>90426.400370772593</v>
      </c>
      <c r="H54" s="1">
        <v>2.2385853626064101E-2</v>
      </c>
      <c r="I54" s="1" t="b">
        <v>1</v>
      </c>
    </row>
    <row r="55" spans="1:9">
      <c r="A55" s="1" t="s">
        <v>62</v>
      </c>
      <c r="B55" s="1">
        <v>70538.457443320396</v>
      </c>
      <c r="C55" s="1">
        <v>9018.4885520345706</v>
      </c>
      <c r="D55" s="1">
        <v>187.52296194294601</v>
      </c>
      <c r="E55" s="1">
        <v>53117.184085817898</v>
      </c>
      <c r="F55" s="1">
        <v>70410.103966430106</v>
      </c>
      <c r="G55" s="1">
        <v>88934.418808230897</v>
      </c>
      <c r="H55" s="1">
        <v>2.0793169593882901E-2</v>
      </c>
      <c r="I55" s="1" t="b">
        <v>1</v>
      </c>
    </row>
    <row r="56" spans="1:9">
      <c r="A56" s="1" t="s">
        <v>63</v>
      </c>
      <c r="B56" s="1">
        <v>60865.45774754</v>
      </c>
      <c r="C56" s="1">
        <v>8745.9927637957699</v>
      </c>
      <c r="D56" s="1">
        <v>182.99713814168101</v>
      </c>
      <c r="E56" s="1">
        <v>44195.7200379305</v>
      </c>
      <c r="F56" s="1">
        <v>60453.356610960502</v>
      </c>
      <c r="G56" s="1">
        <v>78828.190506958999</v>
      </c>
      <c r="H56" s="1">
        <v>2.0923540995734902E-2</v>
      </c>
      <c r="I56" s="1" t="b">
        <v>1</v>
      </c>
    </row>
    <row r="57" spans="1:9">
      <c r="A57" s="1" t="s">
        <v>64</v>
      </c>
      <c r="B57" s="1">
        <v>46147.031299543298</v>
      </c>
      <c r="C57" s="1">
        <v>6751.9005782692702</v>
      </c>
      <c r="D57" s="1">
        <v>135.07321620995299</v>
      </c>
      <c r="E57" s="1">
        <v>33420.095834855398</v>
      </c>
      <c r="F57" s="1">
        <v>45891.179939448899</v>
      </c>
      <c r="G57" s="1">
        <v>60008.259207598101</v>
      </c>
      <c r="H57" s="1">
        <v>2.0005214034797901E-2</v>
      </c>
      <c r="I57" s="1" t="b">
        <v>1</v>
      </c>
    </row>
    <row r="58" spans="1:9">
      <c r="A58" s="1" t="s">
        <v>65</v>
      </c>
      <c r="B58" s="1">
        <v>71396.682975246702</v>
      </c>
      <c r="C58" s="1">
        <v>8373.6548857674406</v>
      </c>
      <c r="D58" s="1">
        <v>177.05503800410099</v>
      </c>
      <c r="E58" s="1">
        <v>55823.463525149797</v>
      </c>
      <c r="F58" s="1">
        <v>71131.215689058998</v>
      </c>
      <c r="G58" s="1">
        <v>88475.941948789899</v>
      </c>
      <c r="H58" s="1">
        <v>2.1144296059423098E-2</v>
      </c>
      <c r="I58" s="1" t="b">
        <v>1</v>
      </c>
    </row>
    <row r="59" spans="1:9">
      <c r="A59" s="1" t="s">
        <v>66</v>
      </c>
      <c r="B59" s="1">
        <v>96731.898765835402</v>
      </c>
      <c r="C59" s="1">
        <v>11714.103560253099</v>
      </c>
      <c r="D59" s="1">
        <v>276.732283295782</v>
      </c>
      <c r="E59" s="1">
        <v>74524.572327649003</v>
      </c>
      <c r="F59" s="1">
        <v>96456.3930564529</v>
      </c>
      <c r="G59" s="1">
        <v>120858.828465292</v>
      </c>
      <c r="H59" s="1">
        <v>2.3623854943092399E-2</v>
      </c>
      <c r="I59" s="1" t="b">
        <v>1</v>
      </c>
    </row>
    <row r="60" spans="1:9">
      <c r="A60" s="1" t="s">
        <v>67</v>
      </c>
      <c r="B60" s="1">
        <v>39987.595078708298</v>
      </c>
      <c r="C60" s="1">
        <v>5522.7854402782395</v>
      </c>
      <c r="D60" s="1">
        <v>116.315829669869</v>
      </c>
      <c r="E60" s="1">
        <v>29885.3259647382</v>
      </c>
      <c r="F60" s="1">
        <v>39742.126624753</v>
      </c>
      <c r="G60" s="1">
        <v>51719.034645931402</v>
      </c>
      <c r="H60" s="1">
        <v>2.1061080668020499E-2</v>
      </c>
      <c r="I60" s="1" t="b">
        <v>1</v>
      </c>
    </row>
    <row r="61" spans="1:9">
      <c r="A61" s="1" t="s">
        <v>68</v>
      </c>
      <c r="B61" s="1">
        <v>28123.495985669699</v>
      </c>
      <c r="C61" s="1">
        <v>4303.9159386664196</v>
      </c>
      <c r="D61" s="1">
        <v>98.219843239065398</v>
      </c>
      <c r="E61" s="1">
        <v>20324.970344098099</v>
      </c>
      <c r="F61" s="1">
        <v>27983.780306991699</v>
      </c>
      <c r="G61" s="1">
        <v>37217.618618091001</v>
      </c>
      <c r="H61" s="1">
        <v>2.28210412653875E-2</v>
      </c>
      <c r="I61" s="1" t="b">
        <v>1</v>
      </c>
    </row>
    <row r="62" spans="1:9">
      <c r="A62" s="1" t="s">
        <v>69</v>
      </c>
      <c r="B62" s="1">
        <v>64755.431543859697</v>
      </c>
      <c r="C62" s="1">
        <v>7057.1254756152202</v>
      </c>
      <c r="D62" s="1">
        <v>157.49158789445201</v>
      </c>
      <c r="E62" s="1">
        <v>51653.507728216799</v>
      </c>
      <c r="F62" s="1">
        <v>64827.019523051997</v>
      </c>
      <c r="G62" s="1">
        <v>79269.559857336106</v>
      </c>
      <c r="H62" s="1">
        <v>2.2316676731714499E-2</v>
      </c>
      <c r="I62" s="1" t="b">
        <v>1</v>
      </c>
    </row>
    <row r="63" spans="1:9">
      <c r="A63" s="1" t="s">
        <v>70</v>
      </c>
      <c r="B63" s="1">
        <v>83387.023425601001</v>
      </c>
      <c r="C63" s="1">
        <v>9433.6850949384097</v>
      </c>
      <c r="D63" s="1">
        <v>196.054509884125</v>
      </c>
      <c r="E63" s="1">
        <v>65632.541155965198</v>
      </c>
      <c r="F63" s="1">
        <v>83190.049750315899</v>
      </c>
      <c r="G63" s="1">
        <v>102245.983383738</v>
      </c>
      <c r="H63" s="1">
        <v>2.0782388632976202E-2</v>
      </c>
      <c r="I63" s="1" t="b">
        <v>1</v>
      </c>
    </row>
    <row r="64" spans="1:9">
      <c r="A64" s="1" t="s">
        <v>71</v>
      </c>
      <c r="B64" s="1">
        <v>88098.919321254798</v>
      </c>
      <c r="C64" s="1">
        <v>12575.814182755401</v>
      </c>
      <c r="D64" s="1">
        <v>290.31629763527297</v>
      </c>
      <c r="E64" s="1">
        <v>65408.443008378497</v>
      </c>
      <c r="F64" s="1">
        <v>87619.926304751803</v>
      </c>
      <c r="G64" s="1">
        <v>113871.030259012</v>
      </c>
      <c r="H64" s="1">
        <v>2.3085288428749899E-2</v>
      </c>
      <c r="I64" s="1" t="b">
        <v>1</v>
      </c>
    </row>
    <row r="65" spans="1:9">
      <c r="A65" s="1" t="s">
        <v>72</v>
      </c>
      <c r="B65" s="1">
        <v>71077.361233878997</v>
      </c>
      <c r="C65" s="1">
        <v>8751.5978192122293</v>
      </c>
      <c r="D65" s="1">
        <v>181.24920556114699</v>
      </c>
      <c r="E65" s="1">
        <v>54426.522299312499</v>
      </c>
      <c r="F65" s="1">
        <v>70667.791494110599</v>
      </c>
      <c r="G65" s="1">
        <v>88273.612567944903</v>
      </c>
      <c r="H65" s="1">
        <v>2.0710413036034901E-2</v>
      </c>
      <c r="I65" s="1" t="b">
        <v>1</v>
      </c>
    </row>
    <row r="66" spans="1:9">
      <c r="A66" s="1" t="s">
        <v>73</v>
      </c>
      <c r="B66" s="1">
        <v>68713.560397136796</v>
      </c>
      <c r="C66" s="1">
        <v>9762.5891459629493</v>
      </c>
      <c r="D66" s="1">
        <v>220.025551759976</v>
      </c>
      <c r="E66" s="1">
        <v>50429.864791298402</v>
      </c>
      <c r="F66" s="1">
        <v>68181.927385742601</v>
      </c>
      <c r="G66" s="1">
        <v>88318.351364211194</v>
      </c>
      <c r="H66" s="1">
        <v>2.2537622803778599E-2</v>
      </c>
      <c r="I66" s="1" t="b">
        <v>1</v>
      </c>
    </row>
    <row r="67" spans="1:9">
      <c r="A67" s="1" t="s">
        <v>74</v>
      </c>
      <c r="B67" s="1">
        <v>64791.185605206003</v>
      </c>
      <c r="C67" s="1">
        <v>6910.3859527514796</v>
      </c>
      <c r="D67" s="1">
        <v>146.934607836694</v>
      </c>
      <c r="E67" s="1">
        <v>51357.229326166998</v>
      </c>
      <c r="F67" s="1">
        <v>64694.786891055002</v>
      </c>
      <c r="G67" s="1">
        <v>78587.108960528407</v>
      </c>
      <c r="H67" s="1">
        <v>2.1262865611462699E-2</v>
      </c>
      <c r="I67" s="1" t="b">
        <v>1</v>
      </c>
    </row>
    <row r="68" spans="1:9">
      <c r="A68" s="1" t="s">
        <v>75</v>
      </c>
      <c r="B68" s="1">
        <v>46197.996166801997</v>
      </c>
      <c r="C68" s="1">
        <v>5638.1208381775295</v>
      </c>
      <c r="D68" s="1">
        <v>112.157619359899</v>
      </c>
      <c r="E68" s="1">
        <v>35530.897194414902</v>
      </c>
      <c r="F68" s="1">
        <v>45978.590436227103</v>
      </c>
      <c r="G68" s="1">
        <v>57751.545435336498</v>
      </c>
      <c r="H68" s="1">
        <v>1.98927306772929E-2</v>
      </c>
      <c r="I68" s="1" t="b">
        <v>1</v>
      </c>
    </row>
    <row r="69" spans="1:9">
      <c r="A69" s="1" t="s">
        <v>76</v>
      </c>
      <c r="B69" s="1">
        <v>49791.585133178502</v>
      </c>
      <c r="C69" s="1">
        <v>6724.9452407643603</v>
      </c>
      <c r="D69" s="1">
        <v>146.117249158015</v>
      </c>
      <c r="E69" s="1">
        <v>37253.789155017301</v>
      </c>
      <c r="F69" s="1">
        <v>49547.993327637501</v>
      </c>
      <c r="G69" s="1">
        <v>63533.336649259203</v>
      </c>
      <c r="H69" s="1">
        <v>2.1727648914120701E-2</v>
      </c>
      <c r="I69" s="1" t="b">
        <v>1</v>
      </c>
    </row>
    <row r="70" spans="1:9">
      <c r="A70" s="1" t="s">
        <v>77</v>
      </c>
      <c r="B70" s="1">
        <v>46068.467080325798</v>
      </c>
      <c r="C70" s="1">
        <v>5127.0005911411499</v>
      </c>
      <c r="D70" s="1">
        <v>99.412914851642995</v>
      </c>
      <c r="E70" s="1">
        <v>36457.987334826299</v>
      </c>
      <c r="F70" s="1">
        <v>46066.6267416029</v>
      </c>
      <c r="G70" s="1">
        <v>56265.008160686702</v>
      </c>
      <c r="H70" s="1">
        <v>1.93900728280424E-2</v>
      </c>
      <c r="I70" s="1" t="b">
        <v>1</v>
      </c>
    </row>
    <row r="71" spans="1:9">
      <c r="A71" s="1" t="s">
        <v>78</v>
      </c>
      <c r="B71" s="1">
        <v>44249.562061243101</v>
      </c>
      <c r="C71" s="1">
        <v>5655.5353081658604</v>
      </c>
      <c r="D71" s="1">
        <v>120.866940775006</v>
      </c>
      <c r="E71" s="1">
        <v>33518.923489723602</v>
      </c>
      <c r="F71" s="1">
        <v>44121.637978405503</v>
      </c>
      <c r="G71" s="1">
        <v>55374.931919490198</v>
      </c>
      <c r="H71" s="1">
        <v>2.1371441285228901E-2</v>
      </c>
      <c r="I71" s="1" t="b">
        <v>1</v>
      </c>
    </row>
    <row r="72" spans="1:9">
      <c r="A72" s="1" t="s">
        <v>79</v>
      </c>
      <c r="B72" s="1">
        <v>33420.511132304498</v>
      </c>
      <c r="C72" s="1">
        <v>4263.6346171361201</v>
      </c>
      <c r="D72" s="1">
        <v>88.4244035379525</v>
      </c>
      <c r="E72" s="1">
        <v>25513.935343032299</v>
      </c>
      <c r="F72" s="1">
        <v>33298.825399178197</v>
      </c>
      <c r="G72" s="1">
        <v>42361.698300381198</v>
      </c>
      <c r="H72" s="1">
        <v>2.0739207619377899E-2</v>
      </c>
      <c r="I72" s="1" t="b">
        <v>1</v>
      </c>
    </row>
    <row r="73" spans="1:9">
      <c r="A73" s="1" t="s">
        <v>80</v>
      </c>
      <c r="B73" s="1">
        <v>57754.833137509602</v>
      </c>
      <c r="C73" s="1">
        <v>5873.2048931661402</v>
      </c>
      <c r="D73" s="1">
        <v>133.93337452789399</v>
      </c>
      <c r="E73" s="1">
        <v>46502.974626127099</v>
      </c>
      <c r="F73" s="1">
        <v>57649.743310555801</v>
      </c>
      <c r="G73" s="1">
        <v>69409.016068726094</v>
      </c>
      <c r="H73" s="1">
        <v>2.2804137939020998E-2</v>
      </c>
      <c r="I73" s="1" t="b">
        <v>1</v>
      </c>
    </row>
    <row r="74" spans="1:9">
      <c r="A74" s="1" t="s">
        <v>81</v>
      </c>
      <c r="B74" s="1">
        <v>34085.203003142698</v>
      </c>
      <c r="C74" s="1">
        <v>5035.8185066120504</v>
      </c>
      <c r="D74" s="1">
        <v>108.534877860046</v>
      </c>
      <c r="E74" s="1">
        <v>25005.097827536501</v>
      </c>
      <c r="F74" s="1">
        <v>33813.518019529401</v>
      </c>
      <c r="G74" s="1">
        <v>44393.169282588198</v>
      </c>
      <c r="H74" s="1">
        <v>2.1552579330954801E-2</v>
      </c>
      <c r="I74" s="1" t="b">
        <v>1</v>
      </c>
    </row>
    <row r="75" spans="1:9">
      <c r="A75" s="1" t="s">
        <v>82</v>
      </c>
      <c r="B75" s="1">
        <v>66425.329214569007</v>
      </c>
      <c r="C75" s="1">
        <v>6456.7573062786696</v>
      </c>
      <c r="D75" s="1">
        <v>124.544315248628</v>
      </c>
      <c r="E75" s="1">
        <v>54382.421372685902</v>
      </c>
      <c r="F75" s="1">
        <v>66375.001682771501</v>
      </c>
      <c r="G75" s="1">
        <v>79555.009749046498</v>
      </c>
      <c r="H75" s="1">
        <v>1.92889881624509E-2</v>
      </c>
      <c r="I75" s="1" t="b">
        <v>1</v>
      </c>
    </row>
    <row r="76" spans="1:9">
      <c r="A76" s="1" t="s">
        <v>83</v>
      </c>
      <c r="B76" s="1">
        <v>42598.311684196502</v>
      </c>
      <c r="C76" s="1">
        <v>6506.98408193469</v>
      </c>
      <c r="D76" s="1">
        <v>144.51847201656301</v>
      </c>
      <c r="E76" s="1">
        <v>30545.826995782201</v>
      </c>
      <c r="F76" s="1">
        <v>42333.809384255299</v>
      </c>
      <c r="G76" s="1">
        <v>55789.667148054599</v>
      </c>
      <c r="H76" s="1">
        <v>2.2209747280278299E-2</v>
      </c>
      <c r="I76" s="1" t="b">
        <v>1</v>
      </c>
    </row>
    <row r="77" spans="1:9">
      <c r="A77" s="1" t="s">
        <v>84</v>
      </c>
      <c r="B77" s="1">
        <v>50534.878240894199</v>
      </c>
      <c r="C77" s="1">
        <v>4525.6801407399698</v>
      </c>
      <c r="D77" s="1">
        <v>95.493015821186304</v>
      </c>
      <c r="E77" s="1">
        <v>41833.241531361899</v>
      </c>
      <c r="F77" s="1">
        <v>50564.943932665199</v>
      </c>
      <c r="G77" s="1">
        <v>59677.486409368998</v>
      </c>
      <c r="H77" s="1">
        <v>2.11002573870748E-2</v>
      </c>
      <c r="I77" s="1" t="b">
        <v>1</v>
      </c>
    </row>
    <row r="78" spans="1:9">
      <c r="A78" s="1" t="s">
        <v>85</v>
      </c>
      <c r="B78" s="1">
        <v>68143.393952218205</v>
      </c>
      <c r="C78" s="1">
        <v>6823.2998780867501</v>
      </c>
      <c r="D78" s="1">
        <v>148.632798049239</v>
      </c>
      <c r="E78" s="1">
        <v>54713.950796728401</v>
      </c>
      <c r="F78" s="1">
        <v>68063.942828744403</v>
      </c>
      <c r="G78" s="1">
        <v>81828.887978222905</v>
      </c>
      <c r="H78" s="1">
        <v>2.17831255704557E-2</v>
      </c>
      <c r="I78" s="1" t="b">
        <v>1</v>
      </c>
    </row>
    <row r="79" spans="1:9">
      <c r="A79" s="1" t="s">
        <v>86</v>
      </c>
      <c r="B79" s="1">
        <v>103302.920582262</v>
      </c>
      <c r="C79" s="1">
        <v>9238.4449013659905</v>
      </c>
      <c r="D79" s="1">
        <v>209.42146729244899</v>
      </c>
      <c r="E79" s="1">
        <v>85865.821464243694</v>
      </c>
      <c r="F79" s="1">
        <v>103168.914384408</v>
      </c>
      <c r="G79" s="1">
        <v>122815.203211067</v>
      </c>
      <c r="H79" s="1">
        <v>2.2668476083186201E-2</v>
      </c>
      <c r="I79" s="1" t="b">
        <v>1</v>
      </c>
    </row>
    <row r="80" spans="1:9">
      <c r="A80" s="1" t="s">
        <v>87</v>
      </c>
      <c r="B80" s="1">
        <v>34021.683750282602</v>
      </c>
      <c r="C80" s="1">
        <v>5587.4643905454604</v>
      </c>
      <c r="D80" s="1">
        <v>124.733363097251</v>
      </c>
      <c r="E80" s="1">
        <v>23942.208899768098</v>
      </c>
      <c r="F80" s="1">
        <v>33741.998640275502</v>
      </c>
      <c r="G80" s="1">
        <v>45851.912269396598</v>
      </c>
      <c r="H80" s="1">
        <v>2.23237866729518E-2</v>
      </c>
      <c r="I80" s="1" t="b">
        <v>1</v>
      </c>
    </row>
    <row r="81" spans="1:9">
      <c r="A81" s="1" t="s">
        <v>88</v>
      </c>
      <c r="B81" s="1">
        <v>53944.370003126998</v>
      </c>
      <c r="C81" s="1">
        <v>5369.9491082177901</v>
      </c>
      <c r="D81" s="1">
        <v>134.767997305443</v>
      </c>
      <c r="E81" s="1">
        <v>43707.504061166801</v>
      </c>
      <c r="F81" s="1">
        <v>53881.2140823628</v>
      </c>
      <c r="G81" s="1">
        <v>64782.728144932204</v>
      </c>
      <c r="H81" s="1">
        <v>2.5096699165957501E-2</v>
      </c>
      <c r="I81" s="1" t="b">
        <v>1</v>
      </c>
    </row>
    <row r="82" spans="1:9">
      <c r="A82" s="1" t="s">
        <v>89</v>
      </c>
      <c r="B82" s="1">
        <v>33066.947946780303</v>
      </c>
      <c r="C82" s="1">
        <v>17666.3959263283</v>
      </c>
      <c r="D82" s="1">
        <v>1435.25539411452</v>
      </c>
      <c r="E82" s="1">
        <v>8530.0492310496502</v>
      </c>
      <c r="F82" s="1">
        <v>30156.2232725986</v>
      </c>
      <c r="G82" s="1">
        <v>73701.315960056905</v>
      </c>
      <c r="H82" s="1">
        <v>8.1242116394298097E-2</v>
      </c>
      <c r="I82" s="1" t="b">
        <v>0</v>
      </c>
    </row>
    <row r="83" spans="1:9">
      <c r="A83" s="1" t="s">
        <v>90</v>
      </c>
      <c r="B83" s="1">
        <v>26923.435238955499</v>
      </c>
      <c r="C83" s="1">
        <v>14322.2067801459</v>
      </c>
      <c r="D83" s="1">
        <v>1306.8935323117801</v>
      </c>
      <c r="E83" s="1">
        <v>6368.1145234754404</v>
      </c>
      <c r="F83" s="1">
        <v>24297.415127779801</v>
      </c>
      <c r="G83" s="1">
        <v>61717.951015866201</v>
      </c>
      <c r="H83" s="1">
        <v>9.1249452851319801E-2</v>
      </c>
      <c r="I83" s="1" t="b">
        <v>0</v>
      </c>
    </row>
    <row r="84" spans="1:9">
      <c r="A84" s="1" t="s">
        <v>91</v>
      </c>
      <c r="B84" s="1">
        <v>27665.902542785101</v>
      </c>
      <c r="C84" s="1">
        <v>15900.963017837599</v>
      </c>
      <c r="D84" s="1">
        <v>1663.4825973904699</v>
      </c>
      <c r="E84" s="1">
        <v>7761.5510652743596</v>
      </c>
      <c r="F84" s="1">
        <v>24724.3993924079</v>
      </c>
      <c r="G84" s="1">
        <v>64031.742506860603</v>
      </c>
      <c r="H84" s="1">
        <v>0.104615210759524</v>
      </c>
      <c r="I84" s="1" t="b">
        <v>0</v>
      </c>
    </row>
    <row r="85" spans="1:9">
      <c r="A85" s="1" t="s">
        <v>92</v>
      </c>
      <c r="B85" s="1">
        <v>26061.532542180401</v>
      </c>
      <c r="C85" s="1">
        <v>9908.4457420239196</v>
      </c>
      <c r="D85" s="1">
        <v>1219.2165795655001</v>
      </c>
      <c r="E85" s="1">
        <v>13745.0989216578</v>
      </c>
      <c r="F85" s="1">
        <v>23735.7831794919</v>
      </c>
      <c r="G85" s="1">
        <v>52336.748313323602</v>
      </c>
      <c r="H85" s="1">
        <v>0.12304821677475899</v>
      </c>
      <c r="I85" s="1" t="b">
        <v>0</v>
      </c>
    </row>
    <row r="86" spans="1:9">
      <c r="A86" s="1" t="s">
        <v>93</v>
      </c>
      <c r="B86" s="1">
        <v>69290.773545345903</v>
      </c>
      <c r="C86" s="1">
        <v>7458.4734432253299</v>
      </c>
      <c r="D86" s="1">
        <v>223.732670155791</v>
      </c>
      <c r="E86" s="1">
        <v>55578.573269377703</v>
      </c>
      <c r="F86" s="1">
        <v>68848.948992847101</v>
      </c>
      <c r="G86" s="1">
        <v>84686.396565840507</v>
      </c>
      <c r="H86" s="1">
        <v>2.9997112929189499E-2</v>
      </c>
      <c r="I86" s="1" t="b">
        <v>1</v>
      </c>
    </row>
    <row r="87" spans="1:9">
      <c r="A87" s="1" t="s">
        <v>94</v>
      </c>
      <c r="B87" s="1">
        <v>87073.688195605704</v>
      </c>
      <c r="C87" s="1">
        <v>8045.7845360253395</v>
      </c>
      <c r="D87" s="1">
        <v>195.360547183866</v>
      </c>
      <c r="E87" s="1">
        <v>72111.981567754105</v>
      </c>
      <c r="F87" s="1">
        <v>86949.445545006805</v>
      </c>
      <c r="G87" s="1">
        <v>103773.20388087101</v>
      </c>
      <c r="H87" s="1">
        <v>2.4281106001426099E-2</v>
      </c>
      <c r="I87" s="1" t="b">
        <v>1</v>
      </c>
    </row>
    <row r="88" spans="1:9">
      <c r="A88" s="1" t="s">
        <v>95</v>
      </c>
      <c r="B88" s="1">
        <v>56246.558096914901</v>
      </c>
      <c r="C88" s="1">
        <v>9789.1522163171794</v>
      </c>
      <c r="D88" s="1">
        <v>539.32590670548495</v>
      </c>
      <c r="E88" s="1">
        <v>41240.036230554302</v>
      </c>
      <c r="F88" s="1">
        <v>54890.3055919994</v>
      </c>
      <c r="G88" s="1">
        <v>78603.556319091702</v>
      </c>
      <c r="H88" s="1">
        <v>5.5094240521309103E-2</v>
      </c>
      <c r="I88" s="1" t="b">
        <v>0</v>
      </c>
    </row>
    <row r="89" spans="1:9">
      <c r="A89" s="1" t="s">
        <v>96</v>
      </c>
      <c r="B89" s="1">
        <v>53855.906849050501</v>
      </c>
      <c r="C89" s="1">
        <v>5502.4528050540102</v>
      </c>
      <c r="D89" s="1">
        <v>133.332208126502</v>
      </c>
      <c r="E89" s="1">
        <v>43381.866656529601</v>
      </c>
      <c r="F89" s="1">
        <v>53579.667254607099</v>
      </c>
      <c r="G89" s="1">
        <v>65081.835185309297</v>
      </c>
      <c r="H89" s="1">
        <v>2.4231413307904501E-2</v>
      </c>
      <c r="I89" s="1" t="b">
        <v>1</v>
      </c>
    </row>
    <row r="90" spans="1:9">
      <c r="A90" s="1" t="s">
        <v>97</v>
      </c>
      <c r="B90" s="1">
        <v>33526.000809917299</v>
      </c>
      <c r="C90" s="1">
        <v>4113.9388090188904</v>
      </c>
      <c r="D90" s="1">
        <v>98.762558307570899</v>
      </c>
      <c r="E90" s="1">
        <v>26123.607317883201</v>
      </c>
      <c r="F90" s="1">
        <v>33255.104584184402</v>
      </c>
      <c r="G90" s="1">
        <v>42130.083537491002</v>
      </c>
      <c r="H90" s="1">
        <v>2.40068126660163E-2</v>
      </c>
      <c r="I90" s="1" t="b">
        <v>1</v>
      </c>
    </row>
    <row r="91" spans="1:9">
      <c r="A91" s="1" t="s">
        <v>98</v>
      </c>
      <c r="B91" s="1">
        <v>77354.078263460702</v>
      </c>
      <c r="C91" s="1">
        <v>7516.2835515401102</v>
      </c>
      <c r="D91" s="1">
        <v>186.80009282285101</v>
      </c>
      <c r="E91" s="1">
        <v>63250.943678473101</v>
      </c>
      <c r="F91" s="1">
        <v>77083.457612029204</v>
      </c>
      <c r="G91" s="1">
        <v>92986.772030255204</v>
      </c>
      <c r="H91" s="1">
        <v>2.4852720302785201E-2</v>
      </c>
      <c r="I91" s="1" t="b">
        <v>1</v>
      </c>
    </row>
    <row r="92" spans="1:9">
      <c r="A92" s="1" t="s">
        <v>99</v>
      </c>
      <c r="B92" s="1">
        <v>99380.604854778503</v>
      </c>
      <c r="C92" s="1">
        <v>8729.2566880949707</v>
      </c>
      <c r="D92" s="1">
        <v>194.88292387684001</v>
      </c>
      <c r="E92" s="1">
        <v>82441.187491822406</v>
      </c>
      <c r="F92" s="1">
        <v>99273.768889291707</v>
      </c>
      <c r="G92" s="1">
        <v>116579.084790604</v>
      </c>
      <c r="H92" s="1">
        <v>2.2325259852035699E-2</v>
      </c>
      <c r="I92" s="1" t="b">
        <v>1</v>
      </c>
    </row>
    <row r="93" spans="1:9">
      <c r="A93" s="1" t="s">
        <v>100</v>
      </c>
      <c r="B93" s="1">
        <v>95565.516202136903</v>
      </c>
      <c r="C93" s="1">
        <v>9925.11366486101</v>
      </c>
      <c r="D93" s="1">
        <v>217.38020321889601</v>
      </c>
      <c r="E93" s="1">
        <v>77075.397605678096</v>
      </c>
      <c r="F93" s="1">
        <v>95185.024341247699</v>
      </c>
      <c r="G93" s="1">
        <v>115892.630267452</v>
      </c>
      <c r="H93" s="1">
        <v>2.1902036647551099E-2</v>
      </c>
      <c r="I93" s="1" t="b">
        <v>1</v>
      </c>
    </row>
    <row r="94" spans="1:9">
      <c r="A94" s="1" t="s">
        <v>101</v>
      </c>
      <c r="B94" s="1">
        <v>105986.513550791</v>
      </c>
      <c r="C94" s="1">
        <v>10221.5712735055</v>
      </c>
      <c r="D94" s="1">
        <v>220.82883817079201</v>
      </c>
      <c r="E94" s="1">
        <v>86672.644350375194</v>
      </c>
      <c r="F94" s="1">
        <v>105803.217974067</v>
      </c>
      <c r="G94" s="1">
        <v>126310.33076388401</v>
      </c>
      <c r="H94" s="1">
        <v>2.16041968756003E-2</v>
      </c>
      <c r="I94" s="1" t="b">
        <v>1</v>
      </c>
    </row>
    <row r="95" spans="1:9">
      <c r="A95" s="1" t="s">
        <v>102</v>
      </c>
      <c r="B95" s="1">
        <v>125187.17525787601</v>
      </c>
      <c r="C95" s="1">
        <v>11018.886258435699</v>
      </c>
      <c r="D95" s="1">
        <v>245.03288050041999</v>
      </c>
      <c r="E95" s="1">
        <v>104685.896981076</v>
      </c>
      <c r="F95" s="1">
        <v>124894.57114421899</v>
      </c>
      <c r="G95" s="1">
        <v>147660.336405535</v>
      </c>
      <c r="H95" s="1">
        <v>2.2237536058858101E-2</v>
      </c>
      <c r="I95" s="1" t="b">
        <v>1</v>
      </c>
    </row>
    <row r="96" spans="1:9">
      <c r="A96" s="1" t="s">
        <v>103</v>
      </c>
      <c r="B96" s="1">
        <v>104077.19319538699</v>
      </c>
      <c r="C96" s="1">
        <v>9162.55961019807</v>
      </c>
      <c r="D96" s="1">
        <v>209.846270539724</v>
      </c>
      <c r="E96" s="1">
        <v>86458.3051614742</v>
      </c>
      <c r="F96" s="1">
        <v>103847.48012906199</v>
      </c>
      <c r="G96" s="1">
        <v>122447.42124411299</v>
      </c>
      <c r="H96" s="1">
        <v>2.2902581753046498E-2</v>
      </c>
      <c r="I96" s="1" t="b">
        <v>1</v>
      </c>
    </row>
    <row r="97" spans="1:9">
      <c r="A97" s="1" t="s">
        <v>104</v>
      </c>
      <c r="B97" s="1">
        <v>80297.299647605207</v>
      </c>
      <c r="C97" s="1">
        <v>8701.7202880211407</v>
      </c>
      <c r="D97" s="1">
        <v>214.476769047955</v>
      </c>
      <c r="E97" s="1">
        <v>63614.1570712553</v>
      </c>
      <c r="F97" s="1">
        <v>79897.051956107098</v>
      </c>
      <c r="G97" s="1">
        <v>97683.800639095905</v>
      </c>
      <c r="H97" s="1">
        <v>2.4647628508951899E-2</v>
      </c>
      <c r="I97" s="1" t="b">
        <v>1</v>
      </c>
    </row>
    <row r="98" spans="1:9">
      <c r="A98" s="1" t="s">
        <v>105</v>
      </c>
      <c r="B98" s="1">
        <v>127392.79986686799</v>
      </c>
      <c r="C98" s="1">
        <v>12809.5155994459</v>
      </c>
      <c r="D98" s="1">
        <v>294.026061868721</v>
      </c>
      <c r="E98" s="1">
        <v>102926.54959030599</v>
      </c>
      <c r="F98" s="1">
        <v>127557.99261907001</v>
      </c>
      <c r="G98" s="1">
        <v>153107.93387627101</v>
      </c>
      <c r="H98" s="1">
        <v>2.29537221439849E-2</v>
      </c>
      <c r="I98" s="1" t="b">
        <v>1</v>
      </c>
    </row>
    <row r="99" spans="1:9">
      <c r="A99" s="1" t="s">
        <v>106</v>
      </c>
      <c r="B99" s="1">
        <v>75037.916288431705</v>
      </c>
      <c r="C99" s="1">
        <v>7060.6077438643897</v>
      </c>
      <c r="D99" s="1">
        <v>161.92249649271099</v>
      </c>
      <c r="E99" s="1">
        <v>61524.784850618104</v>
      </c>
      <c r="F99" s="1">
        <v>74975.910792332899</v>
      </c>
      <c r="G99" s="1">
        <v>89290.513675253998</v>
      </c>
      <c r="H99" s="1">
        <v>2.2933223649680898E-2</v>
      </c>
      <c r="I99" s="1" t="b">
        <v>1</v>
      </c>
    </row>
    <row r="100" spans="1:9">
      <c r="A100" s="1" t="s">
        <v>107</v>
      </c>
      <c r="B100" s="1">
        <v>61629.021969668502</v>
      </c>
      <c r="C100" s="1">
        <v>5742.5338334673397</v>
      </c>
      <c r="D100" s="1">
        <v>139.219634346113</v>
      </c>
      <c r="E100" s="1">
        <v>50774.852067117703</v>
      </c>
      <c r="F100" s="1">
        <v>61421.395655799803</v>
      </c>
      <c r="G100" s="1">
        <v>73504.394049686001</v>
      </c>
      <c r="H100" s="1">
        <v>2.4243589743388898E-2</v>
      </c>
      <c r="I100" s="1" t="b">
        <v>1</v>
      </c>
    </row>
    <row r="101" spans="1:9">
      <c r="A101" s="1" t="s">
        <v>108</v>
      </c>
      <c r="B101" s="1">
        <v>54543.640935163101</v>
      </c>
      <c r="C101" s="1">
        <v>6610.7932628794697</v>
      </c>
      <c r="D101" s="1">
        <v>142.34645148062299</v>
      </c>
      <c r="E101" s="1">
        <v>42191.571779621299</v>
      </c>
      <c r="F101" s="1">
        <v>54555.7175497922</v>
      </c>
      <c r="G101" s="1">
        <v>67750.295985594494</v>
      </c>
      <c r="H101" s="1">
        <v>2.1532431256006498E-2</v>
      </c>
      <c r="I101" s="1" t="b">
        <v>1</v>
      </c>
    </row>
    <row r="102" spans="1:9">
      <c r="A102" s="1" t="s">
        <v>109</v>
      </c>
      <c r="B102" s="1">
        <v>92360.042963214306</v>
      </c>
      <c r="C102" s="1">
        <v>9598.5765094502894</v>
      </c>
      <c r="D102" s="1">
        <v>219.48356850590699</v>
      </c>
      <c r="E102" s="1">
        <v>74888.089420836593</v>
      </c>
      <c r="F102" s="1">
        <v>92000.460972319794</v>
      </c>
      <c r="G102" s="1">
        <v>112194.401909689</v>
      </c>
      <c r="H102" s="1">
        <v>2.2866262334817498E-2</v>
      </c>
      <c r="I102" s="1" t="b">
        <v>1</v>
      </c>
    </row>
    <row r="103" spans="1:9">
      <c r="A103" s="1" t="s">
        <v>110</v>
      </c>
      <c r="B103" s="1">
        <v>175133.42587400399</v>
      </c>
      <c r="C103" s="1">
        <v>15705.825293218501</v>
      </c>
      <c r="D103" s="1">
        <v>374.53717247054101</v>
      </c>
      <c r="E103" s="1">
        <v>144835.44696541701</v>
      </c>
      <c r="F103" s="1">
        <v>175250.71771201299</v>
      </c>
      <c r="G103" s="1">
        <v>206517.83122449301</v>
      </c>
      <c r="H103" s="1">
        <v>2.3847022711519599E-2</v>
      </c>
      <c r="I103" s="1" t="b">
        <v>1</v>
      </c>
    </row>
    <row r="104" spans="1:9">
      <c r="A104" s="1" t="s">
        <v>111</v>
      </c>
      <c r="B104" s="1">
        <v>101536.47580594</v>
      </c>
      <c r="C104" s="1">
        <v>9794.1236391900802</v>
      </c>
      <c r="D104" s="1">
        <v>206.35956052982201</v>
      </c>
      <c r="E104" s="1">
        <v>82376.005055105998</v>
      </c>
      <c r="F104" s="1">
        <v>101297.50749725501</v>
      </c>
      <c r="G104" s="1">
        <v>121326.58236528</v>
      </c>
      <c r="H104" s="1">
        <v>2.1069732028305001E-2</v>
      </c>
      <c r="I104" s="1" t="b">
        <v>1</v>
      </c>
    </row>
    <row r="105" spans="1:9">
      <c r="A105" s="1" t="s">
        <v>112</v>
      </c>
      <c r="B105" s="1">
        <v>155387.539797348</v>
      </c>
      <c r="C105" s="1">
        <v>11838.9106798417</v>
      </c>
      <c r="D105" s="1">
        <v>262.231542150792</v>
      </c>
      <c r="E105" s="1">
        <v>132504.79377231901</v>
      </c>
      <c r="F105" s="1">
        <v>155266.78639563199</v>
      </c>
      <c r="G105" s="1">
        <v>178855.599397632</v>
      </c>
      <c r="H105" s="1">
        <v>2.2149972175843601E-2</v>
      </c>
      <c r="I105" s="1" t="b">
        <v>1</v>
      </c>
    </row>
    <row r="106" spans="1:9">
      <c r="A106" s="1" t="s">
        <v>113</v>
      </c>
      <c r="B106" s="1">
        <v>70360.079384340002</v>
      </c>
      <c r="C106" s="1">
        <v>7116.5777082592103</v>
      </c>
      <c r="D106" s="1">
        <v>146.49015295834701</v>
      </c>
      <c r="E106" s="1">
        <v>56479.186070635202</v>
      </c>
      <c r="F106" s="1">
        <v>69963.664787951406</v>
      </c>
      <c r="G106" s="1">
        <v>84377.060913436799</v>
      </c>
      <c r="H106" s="1">
        <v>2.0584353739064299E-2</v>
      </c>
      <c r="I106" s="1" t="b">
        <v>1</v>
      </c>
    </row>
    <row r="107" spans="1:9">
      <c r="A107" s="1" t="s">
        <v>114</v>
      </c>
      <c r="B107" s="1">
        <v>62995.807303808098</v>
      </c>
      <c r="C107" s="1">
        <v>6175.4944016568097</v>
      </c>
      <c r="D107" s="1">
        <v>138.24701101110401</v>
      </c>
      <c r="E107" s="1">
        <v>51758.866515575799</v>
      </c>
      <c r="F107" s="1">
        <v>62698.496968289997</v>
      </c>
      <c r="G107" s="1">
        <v>75488.848143911004</v>
      </c>
      <c r="H107" s="1">
        <v>2.23863875536854E-2</v>
      </c>
      <c r="I107" s="1" t="b">
        <v>1</v>
      </c>
    </row>
    <row r="108" spans="1:9">
      <c r="A108" s="1" t="s">
        <v>115</v>
      </c>
      <c r="B108" s="1">
        <v>90619.572350294693</v>
      </c>
      <c r="C108" s="1">
        <v>7829.2083680211299</v>
      </c>
      <c r="D108" s="1">
        <v>176.77691636665301</v>
      </c>
      <c r="E108" s="1">
        <v>75479.959694009201</v>
      </c>
      <c r="F108" s="1">
        <v>90598.776952782195</v>
      </c>
      <c r="G108" s="1">
        <v>106564.37178377699</v>
      </c>
      <c r="H108" s="1">
        <v>2.2579155906580401E-2</v>
      </c>
      <c r="I108" s="1" t="b">
        <v>1</v>
      </c>
    </row>
    <row r="109" spans="1:9">
      <c r="A109" s="1" t="s">
        <v>116</v>
      </c>
      <c r="B109" s="1">
        <v>54502.035286063401</v>
      </c>
      <c r="C109" s="1">
        <v>5120.0826819254098</v>
      </c>
      <c r="D109" s="1">
        <v>98.228126752569594</v>
      </c>
      <c r="E109" s="1">
        <v>44707.1265213808</v>
      </c>
      <c r="F109" s="1">
        <v>54346.984850596302</v>
      </c>
      <c r="G109" s="1">
        <v>64878.953727998603</v>
      </c>
      <c r="H109" s="1">
        <v>1.9184871193453201E-2</v>
      </c>
      <c r="I109" s="1" t="b">
        <v>1</v>
      </c>
    </row>
    <row r="110" spans="1:9">
      <c r="A110" s="1" t="s">
        <v>117</v>
      </c>
      <c r="B110" s="1">
        <v>73829.633724857296</v>
      </c>
      <c r="C110" s="1">
        <v>6594.7435299899998</v>
      </c>
      <c r="D110" s="1">
        <v>148.38083305386601</v>
      </c>
      <c r="E110" s="1">
        <v>61479.259478228501</v>
      </c>
      <c r="F110" s="1">
        <v>73728.909494039603</v>
      </c>
      <c r="G110" s="1">
        <v>86933.967554992196</v>
      </c>
      <c r="H110" s="1">
        <v>2.24998640779729E-2</v>
      </c>
      <c r="I110" s="1" t="b">
        <v>1</v>
      </c>
    </row>
    <row r="111" spans="1:9">
      <c r="A111" s="1" t="s">
        <v>118</v>
      </c>
      <c r="B111" s="1">
        <v>46235.341181209602</v>
      </c>
      <c r="C111" s="1">
        <v>4960.8905998764603</v>
      </c>
      <c r="D111" s="1">
        <v>115.756205354671</v>
      </c>
      <c r="E111" s="1">
        <v>37126.370307213103</v>
      </c>
      <c r="F111" s="1">
        <v>46078.2459529771</v>
      </c>
      <c r="G111" s="1">
        <v>56491.303824887698</v>
      </c>
      <c r="H111" s="1">
        <v>2.3333754902305898E-2</v>
      </c>
      <c r="I111" s="1" t="b">
        <v>1</v>
      </c>
    </row>
    <row r="112" spans="1:9">
      <c r="A112" s="1" t="s">
        <v>119</v>
      </c>
      <c r="B112" s="1">
        <v>46082.442058634697</v>
      </c>
      <c r="C112" s="1">
        <v>5406.9959111835396</v>
      </c>
      <c r="D112" s="1">
        <v>118.729164612296</v>
      </c>
      <c r="E112" s="1">
        <v>35941.011544635003</v>
      </c>
      <c r="F112" s="1">
        <v>45934.622047291901</v>
      </c>
      <c r="G112" s="1">
        <v>57003.057910372598</v>
      </c>
      <c r="H112" s="1">
        <v>2.1958434325190301E-2</v>
      </c>
      <c r="I112" s="1" t="b">
        <v>1</v>
      </c>
    </row>
    <row r="113" spans="1:9">
      <c r="A113" s="1" t="s">
        <v>120</v>
      </c>
      <c r="B113" s="1">
        <v>83612.358890185904</v>
      </c>
      <c r="C113" s="1">
        <v>6708.8297412079</v>
      </c>
      <c r="D113" s="1">
        <v>144.198454439447</v>
      </c>
      <c r="E113" s="1">
        <v>70992.263348206296</v>
      </c>
      <c r="F113" s="1">
        <v>83424.845424248997</v>
      </c>
      <c r="G113" s="1">
        <v>96976.655282270294</v>
      </c>
      <c r="H113" s="1">
        <v>2.1493831264450099E-2</v>
      </c>
      <c r="I113" s="1" t="b">
        <v>1</v>
      </c>
    </row>
    <row r="114" spans="1:9">
      <c r="A114" s="1" t="s">
        <v>121</v>
      </c>
      <c r="B114" s="1">
        <v>50584.402696733698</v>
      </c>
      <c r="C114" s="1">
        <v>5827.7183994997304</v>
      </c>
      <c r="D114" s="1">
        <v>113.93237672261201</v>
      </c>
      <c r="E114" s="1">
        <v>39564.900818715701</v>
      </c>
      <c r="F114" s="1">
        <v>50492.407812178397</v>
      </c>
      <c r="G114" s="1">
        <v>62583.776812419397</v>
      </c>
      <c r="H114" s="1">
        <v>1.9550082710309499E-2</v>
      </c>
      <c r="I114" s="1" t="b">
        <v>1</v>
      </c>
    </row>
    <row r="115" spans="1:9">
      <c r="A115" s="1" t="s">
        <v>122</v>
      </c>
      <c r="B115" s="1">
        <v>97042.750521690294</v>
      </c>
      <c r="C115" s="1">
        <v>8179.2392471918802</v>
      </c>
      <c r="D115" s="1">
        <v>193.371777631241</v>
      </c>
      <c r="E115" s="1">
        <v>81350.341277605999</v>
      </c>
      <c r="F115" s="1">
        <v>96988.871062643695</v>
      </c>
      <c r="G115" s="1">
        <v>113455.589007128</v>
      </c>
      <c r="H115" s="1">
        <v>2.3641780340100699E-2</v>
      </c>
      <c r="I115" s="1" t="b">
        <v>1</v>
      </c>
    </row>
    <row r="116" spans="1:9">
      <c r="A116" s="1" t="s">
        <v>123</v>
      </c>
      <c r="B116" s="1">
        <v>30519.935527305399</v>
      </c>
      <c r="C116" s="1">
        <v>3884.3194926166102</v>
      </c>
      <c r="D116" s="1">
        <v>79.217627899768402</v>
      </c>
      <c r="E116" s="1">
        <v>23170.5517758151</v>
      </c>
      <c r="F116" s="1">
        <v>30447.0112133941</v>
      </c>
      <c r="G116" s="1">
        <v>38511.186942588203</v>
      </c>
      <c r="H116" s="1">
        <v>2.03942101184897E-2</v>
      </c>
      <c r="I116" s="1" t="b">
        <v>1</v>
      </c>
    </row>
    <row r="117" spans="1:9">
      <c r="A117" s="1" t="s">
        <v>124</v>
      </c>
      <c r="B117" s="1">
        <v>51889.671449428897</v>
      </c>
      <c r="C117" s="1">
        <v>6591.3724222491501</v>
      </c>
      <c r="D117" s="1">
        <v>160.404186761825</v>
      </c>
      <c r="E117" s="1">
        <v>39923.2502194646</v>
      </c>
      <c r="F117" s="1">
        <v>51608.303403674603</v>
      </c>
      <c r="G117" s="1">
        <v>65933.747271127693</v>
      </c>
      <c r="H117" s="1">
        <v>2.4335476208320599E-2</v>
      </c>
      <c r="I117" s="1" t="b">
        <v>1</v>
      </c>
    </row>
    <row r="118" spans="1:9">
      <c r="A118" s="1" t="s">
        <v>125</v>
      </c>
      <c r="B118" s="1">
        <v>70426.557999342403</v>
      </c>
      <c r="C118" s="1">
        <v>8523.5579476168696</v>
      </c>
      <c r="D118" s="1">
        <v>185.70302488348599</v>
      </c>
      <c r="E118" s="1">
        <v>54213.108135572598</v>
      </c>
      <c r="F118" s="1">
        <v>70273.811549490201</v>
      </c>
      <c r="G118" s="1">
        <v>87663.441862737105</v>
      </c>
      <c r="H118" s="1">
        <v>2.17870314280443E-2</v>
      </c>
      <c r="I118" s="1" t="b">
        <v>1</v>
      </c>
    </row>
    <row r="119" spans="1:9">
      <c r="A119" s="1" t="s">
        <v>126</v>
      </c>
      <c r="B119" s="1">
        <v>99920.645773989905</v>
      </c>
      <c r="C119" s="1">
        <v>7036.1661783441796</v>
      </c>
      <c r="D119" s="1">
        <v>179.24612428290899</v>
      </c>
      <c r="E119" s="1">
        <v>86270.345896080107</v>
      </c>
      <c r="F119" s="1">
        <v>99849.435391499006</v>
      </c>
      <c r="G119" s="1">
        <v>113621.703586387</v>
      </c>
      <c r="H119" s="1">
        <v>2.5474970280632399E-2</v>
      </c>
      <c r="I119" s="1" t="b">
        <v>1</v>
      </c>
    </row>
    <row r="120" spans="1:9">
      <c r="A120" s="1" t="s">
        <v>127</v>
      </c>
      <c r="B120" s="1">
        <v>26232.886272947198</v>
      </c>
      <c r="C120" s="1">
        <v>3926.3194570968599</v>
      </c>
      <c r="D120" s="1">
        <v>81.864946055380699</v>
      </c>
      <c r="E120" s="1">
        <v>19044.5228775461</v>
      </c>
      <c r="F120" s="1">
        <v>26062.1748017674</v>
      </c>
      <c r="G120" s="1">
        <v>34155.505355493202</v>
      </c>
      <c r="H120" s="1">
        <v>2.0850301904856199E-2</v>
      </c>
      <c r="I120" s="1" t="b">
        <v>1</v>
      </c>
    </row>
    <row r="121" spans="1:9">
      <c r="A121" s="1" t="s">
        <v>128</v>
      </c>
      <c r="B121" s="1">
        <v>3772.8365736545602</v>
      </c>
      <c r="C121" s="1">
        <v>4688.0472979163897</v>
      </c>
      <c r="D121" s="1">
        <v>160.61846876827701</v>
      </c>
      <c r="E121" s="1">
        <v>189.71343439962399</v>
      </c>
      <c r="F121" s="1">
        <v>2429.5235164687301</v>
      </c>
      <c r="G121" s="1">
        <v>15766.8120398712</v>
      </c>
      <c r="H121" s="1">
        <v>3.4261273097578197E-2</v>
      </c>
      <c r="I121" s="1" t="b">
        <v>1</v>
      </c>
    </row>
    <row r="122" spans="1:9">
      <c r="A122" s="1" t="s">
        <v>129</v>
      </c>
      <c r="B122" s="1">
        <v>3117.6053116316298</v>
      </c>
      <c r="C122" s="1">
        <v>2734.8876490848502</v>
      </c>
      <c r="D122" s="1">
        <v>114.906346492446</v>
      </c>
      <c r="E122" s="1">
        <v>261.01276299114102</v>
      </c>
      <c r="F122" s="1">
        <v>2337.4313641700001</v>
      </c>
      <c r="G122" s="1">
        <v>10373.747370921999</v>
      </c>
      <c r="H122" s="1">
        <v>4.2015015326459799E-2</v>
      </c>
      <c r="I122" s="1" t="b">
        <v>1</v>
      </c>
    </row>
    <row r="123" spans="1:9">
      <c r="A123" s="1" t="s">
        <v>130</v>
      </c>
      <c r="B123" s="1">
        <v>2565.1596946525301</v>
      </c>
      <c r="C123" s="1">
        <v>2326.9318484134201</v>
      </c>
      <c r="D123" s="1">
        <v>122.905323964224</v>
      </c>
      <c r="E123" s="1">
        <v>178.41821694392499</v>
      </c>
      <c r="F123" s="1">
        <v>1903.1068836560601</v>
      </c>
      <c r="G123" s="1">
        <v>8692.0653740146408</v>
      </c>
      <c r="H123" s="1">
        <v>5.2818617806973799E-2</v>
      </c>
      <c r="I123" s="1" t="b">
        <v>0</v>
      </c>
    </row>
    <row r="124" spans="1:9">
      <c r="A124" s="1" t="s">
        <v>131</v>
      </c>
      <c r="B124" s="1">
        <v>2982.54235875736</v>
      </c>
      <c r="C124" s="1">
        <v>1589.88037732318</v>
      </c>
      <c r="D124" s="1">
        <v>141.78365816226699</v>
      </c>
      <c r="E124" s="1">
        <v>990.05613027857703</v>
      </c>
      <c r="F124" s="1">
        <v>2667.9059048577301</v>
      </c>
      <c r="G124" s="1">
        <v>7028.1147783084998</v>
      </c>
      <c r="H124" s="1">
        <v>8.9178821365782299E-2</v>
      </c>
      <c r="I124" s="1" t="b">
        <v>0</v>
      </c>
    </row>
    <row r="125" spans="1:9">
      <c r="A125" s="1" t="s">
        <v>132</v>
      </c>
      <c r="B125" s="1">
        <v>3132.5414008161301</v>
      </c>
      <c r="C125" s="1">
        <v>1498.3564963858601</v>
      </c>
      <c r="D125" s="1">
        <v>45.318653765283102</v>
      </c>
      <c r="E125" s="1">
        <v>969.33188718092401</v>
      </c>
      <c r="F125" s="1">
        <v>2865.8080294507199</v>
      </c>
      <c r="G125" s="1">
        <v>6828.1982939538802</v>
      </c>
      <c r="H125" s="1">
        <v>3.0245574984721399E-2</v>
      </c>
      <c r="I125" s="1" t="b">
        <v>1</v>
      </c>
    </row>
    <row r="126" spans="1:9">
      <c r="A126" s="1" t="s">
        <v>133</v>
      </c>
      <c r="B126" s="1">
        <v>6456.4952295134299</v>
      </c>
      <c r="C126" s="1">
        <v>2408.8438612742202</v>
      </c>
      <c r="D126" s="1">
        <v>52.145479963073399</v>
      </c>
      <c r="E126" s="1">
        <v>2633.2036296438</v>
      </c>
      <c r="F126" s="1">
        <v>6119.14830512558</v>
      </c>
      <c r="G126" s="1">
        <v>11884.6295441284</v>
      </c>
      <c r="H126" s="1">
        <v>2.16475134820443E-2</v>
      </c>
      <c r="I126" s="1" t="b">
        <v>1</v>
      </c>
    </row>
    <row r="127" spans="1:9">
      <c r="A127" s="1" t="s">
        <v>134</v>
      </c>
      <c r="B127" s="1">
        <v>8968.6768352281997</v>
      </c>
      <c r="C127" s="1">
        <v>2863.5970124989799</v>
      </c>
      <c r="D127" s="1">
        <v>80.830390780242297</v>
      </c>
      <c r="E127" s="1">
        <v>4374.9971306652396</v>
      </c>
      <c r="F127" s="1">
        <v>8671.0070284508893</v>
      </c>
      <c r="G127" s="1">
        <v>15323.014382059901</v>
      </c>
      <c r="H127" s="1">
        <v>2.8226873553588501E-2</v>
      </c>
      <c r="I127" s="1" t="b">
        <v>1</v>
      </c>
    </row>
    <row r="128" spans="1:9">
      <c r="A128" s="1" t="s">
        <v>135</v>
      </c>
      <c r="B128" s="1">
        <v>5210.3800625727999</v>
      </c>
      <c r="C128" s="1">
        <v>1938.30183610312</v>
      </c>
      <c r="D128" s="1">
        <v>35.392846356822702</v>
      </c>
      <c r="E128" s="1">
        <v>2138.8930159597699</v>
      </c>
      <c r="F128" s="1">
        <v>4992.9805489922801</v>
      </c>
      <c r="G128" s="1">
        <v>9467.6976620271907</v>
      </c>
      <c r="H128" s="1">
        <v>1.8259718738119102E-2</v>
      </c>
      <c r="I128" s="1" t="b">
        <v>1</v>
      </c>
    </row>
    <row r="129" spans="1:9">
      <c r="A129" s="1" t="s">
        <v>136</v>
      </c>
      <c r="B129" s="1">
        <v>3105.2983037475001</v>
      </c>
      <c r="C129" s="1">
        <v>1257.53906434534</v>
      </c>
      <c r="D129" s="1">
        <v>23.8665247128903</v>
      </c>
      <c r="E129" s="1">
        <v>1172.5258791787201</v>
      </c>
      <c r="F129" s="1">
        <v>2919.8630757618698</v>
      </c>
      <c r="G129" s="1">
        <v>6011.7671052781297</v>
      </c>
      <c r="H129" s="1">
        <v>1.89787541314392E-2</v>
      </c>
      <c r="I129" s="1" t="b">
        <v>1</v>
      </c>
    </row>
    <row r="130" spans="1:9">
      <c r="A130" s="1" t="s">
        <v>137</v>
      </c>
      <c r="B130" s="1">
        <v>5464.3455272696101</v>
      </c>
      <c r="C130" s="1">
        <v>2068.7249082629201</v>
      </c>
      <c r="D130" s="1">
        <v>38.699283151122202</v>
      </c>
      <c r="E130" s="1">
        <v>2145.0211943517502</v>
      </c>
      <c r="F130" s="1">
        <v>5246.9772239023196</v>
      </c>
      <c r="G130" s="1">
        <v>10133.663609082199</v>
      </c>
      <c r="H130" s="1">
        <v>1.87068290213693E-2</v>
      </c>
      <c r="I130" s="1" t="b">
        <v>1</v>
      </c>
    </row>
    <row r="131" spans="1:9">
      <c r="A131" s="1" t="s">
        <v>138</v>
      </c>
      <c r="B131" s="1">
        <v>9934.0113200744509</v>
      </c>
      <c r="C131" s="1">
        <v>3278.0031310053</v>
      </c>
      <c r="D131" s="1">
        <v>66.6001240680568</v>
      </c>
      <c r="E131" s="1">
        <v>4615.93585606342</v>
      </c>
      <c r="F131" s="1">
        <v>9568.7425787750799</v>
      </c>
      <c r="G131" s="1">
        <v>16903.772238066402</v>
      </c>
      <c r="H131" s="1">
        <v>2.0317285068495901E-2</v>
      </c>
      <c r="I131" s="1" t="b">
        <v>1</v>
      </c>
    </row>
    <row r="132" spans="1:9">
      <c r="A132" s="1" t="s">
        <v>139</v>
      </c>
      <c r="B132" s="1">
        <v>11565.829887825301</v>
      </c>
      <c r="C132" s="1">
        <v>3924.7888453662799</v>
      </c>
      <c r="D132" s="1">
        <v>71.651948264652603</v>
      </c>
      <c r="E132" s="1">
        <v>5193.4540700162697</v>
      </c>
      <c r="F132" s="1">
        <v>11178.429526939701</v>
      </c>
      <c r="G132" s="1">
        <v>20152.8977291068</v>
      </c>
      <c r="H132" s="1">
        <v>1.8256255581557499E-2</v>
      </c>
      <c r="I132" s="1" t="b">
        <v>1</v>
      </c>
    </row>
    <row r="133" spans="1:9">
      <c r="A133" s="1" t="s">
        <v>140</v>
      </c>
      <c r="B133" s="1">
        <v>11636.309346444999</v>
      </c>
      <c r="C133" s="1">
        <v>3832.5062039230302</v>
      </c>
      <c r="D133" s="1">
        <v>69.987636499461004</v>
      </c>
      <c r="E133" s="1">
        <v>5251.4668832448197</v>
      </c>
      <c r="F133" s="1">
        <v>11141.747936493401</v>
      </c>
      <c r="G133" s="1">
        <v>20116.3186765828</v>
      </c>
      <c r="H133" s="1">
        <v>1.8261584659098599E-2</v>
      </c>
      <c r="I133" s="1" t="b">
        <v>1</v>
      </c>
    </row>
    <row r="134" spans="1:9">
      <c r="A134" s="1" t="s">
        <v>141</v>
      </c>
      <c r="B134" s="1">
        <v>11535.9966038811</v>
      </c>
      <c r="C134" s="1">
        <v>4056.2415742162798</v>
      </c>
      <c r="D134" s="1">
        <v>74.407671487711596</v>
      </c>
      <c r="E134" s="1">
        <v>5000.8188279821798</v>
      </c>
      <c r="F134" s="1">
        <v>11205.3856062998</v>
      </c>
      <c r="G134" s="1">
        <v>20779.3986082267</v>
      </c>
      <c r="H134" s="1">
        <v>1.8343994095590399E-2</v>
      </c>
      <c r="I134" s="1" t="b">
        <v>1</v>
      </c>
    </row>
    <row r="135" spans="1:9">
      <c r="A135" s="1" t="s">
        <v>142</v>
      </c>
      <c r="B135" s="1">
        <v>7332.2694830599203</v>
      </c>
      <c r="C135" s="1">
        <v>3058.74453417426</v>
      </c>
      <c r="D135" s="1">
        <v>55.853041412836397</v>
      </c>
      <c r="E135" s="1">
        <v>2706.3590190987502</v>
      </c>
      <c r="F135" s="1">
        <v>6916.6516665597201</v>
      </c>
      <c r="G135" s="1">
        <v>14342.335493377601</v>
      </c>
      <c r="H135" s="1">
        <v>1.82601197284737E-2</v>
      </c>
      <c r="I135" s="1" t="b">
        <v>1</v>
      </c>
    </row>
    <row r="136" spans="1:9">
      <c r="A136" s="1" t="s">
        <v>143</v>
      </c>
      <c r="B136" s="1">
        <v>7147.3181820080099</v>
      </c>
      <c r="C136" s="1">
        <v>2869.59804999057</v>
      </c>
      <c r="D136" s="1">
        <v>51.953468118853998</v>
      </c>
      <c r="E136" s="1">
        <v>2652.7505159324301</v>
      </c>
      <c r="F136" s="1">
        <v>6751.8054717854502</v>
      </c>
      <c r="G136" s="1">
        <v>13997.325046350599</v>
      </c>
      <c r="H136" s="1">
        <v>1.8104789316756301E-2</v>
      </c>
      <c r="I136" s="1" t="b">
        <v>1</v>
      </c>
    </row>
    <row r="137" spans="1:9">
      <c r="A137" s="1" t="s">
        <v>144</v>
      </c>
      <c r="B137" s="1">
        <v>7748.0045150878896</v>
      </c>
      <c r="C137" s="1">
        <v>3488.76995025321</v>
      </c>
      <c r="D137" s="1">
        <v>63.658074446614201</v>
      </c>
      <c r="E137" s="1">
        <v>2590.27450248473</v>
      </c>
      <c r="F137" s="1">
        <v>7181.1665196885197</v>
      </c>
      <c r="G137" s="1">
        <v>16165.986149263201</v>
      </c>
      <c r="H137" s="1">
        <v>1.8246566943169701E-2</v>
      </c>
      <c r="I137" s="1" t="b">
        <v>1</v>
      </c>
    </row>
    <row r="138" spans="1:9">
      <c r="A138" s="1" t="s">
        <v>145</v>
      </c>
      <c r="B138" s="1">
        <v>12833.841437018</v>
      </c>
      <c r="C138" s="1">
        <v>3514.46167985374</v>
      </c>
      <c r="D138" s="1">
        <v>64.195068457463805</v>
      </c>
      <c r="E138" s="1">
        <v>6820.3375805596797</v>
      </c>
      <c r="F138" s="1">
        <v>12600.1726487627</v>
      </c>
      <c r="G138" s="1">
        <v>20426.664493716002</v>
      </c>
      <c r="H138" s="1">
        <v>1.8265974793651898E-2</v>
      </c>
      <c r="I138" s="1" t="b">
        <v>1</v>
      </c>
    </row>
    <row r="139" spans="1:9">
      <c r="A139" s="1" t="s">
        <v>146</v>
      </c>
      <c r="B139" s="1">
        <v>7028.7459199313798</v>
      </c>
      <c r="C139" s="1">
        <v>2307.0110346318702</v>
      </c>
      <c r="D139" s="1">
        <v>41.172542743195798</v>
      </c>
      <c r="E139" s="1">
        <v>3376.42788443875</v>
      </c>
      <c r="F139" s="1">
        <v>6781.5650983839496</v>
      </c>
      <c r="G139" s="1">
        <v>12197.0479852641</v>
      </c>
      <c r="H139" s="1">
        <v>1.7846703862760601E-2</v>
      </c>
      <c r="I139" s="1" t="b">
        <v>1</v>
      </c>
    </row>
    <row r="140" spans="1:9">
      <c r="A140" s="1" t="s">
        <v>147</v>
      </c>
      <c r="B140" s="1">
        <v>4366.91406570653</v>
      </c>
      <c r="C140" s="1">
        <v>1874.0656017326301</v>
      </c>
      <c r="D140" s="1">
        <v>33.187166265970497</v>
      </c>
      <c r="E140" s="1">
        <v>1417.76940608372</v>
      </c>
      <c r="F140" s="1">
        <v>4147.6054261384497</v>
      </c>
      <c r="G140" s="1">
        <v>8598.0613062452303</v>
      </c>
      <c r="H140" s="1">
        <v>1.7708647037375898E-2</v>
      </c>
      <c r="I140" s="1" t="b">
        <v>1</v>
      </c>
    </row>
    <row r="141" spans="1:9">
      <c r="A141" s="1" t="s">
        <v>148</v>
      </c>
      <c r="B141" s="1">
        <v>7638.18949335656</v>
      </c>
      <c r="C141" s="1">
        <v>2962.2467145574901</v>
      </c>
      <c r="D141" s="1">
        <v>53.898488585670997</v>
      </c>
      <c r="E141" s="1">
        <v>2999.7672126575399</v>
      </c>
      <c r="F141" s="1">
        <v>7223.5428151578999</v>
      </c>
      <c r="G141" s="1">
        <v>14349.848423776</v>
      </c>
      <c r="H141" s="1">
        <v>1.81951382782519E-2</v>
      </c>
      <c r="I141" s="1" t="b">
        <v>1</v>
      </c>
    </row>
    <row r="142" spans="1:9">
      <c r="A142" s="1" t="s">
        <v>149</v>
      </c>
      <c r="B142" s="1">
        <v>7228.4524467180099</v>
      </c>
      <c r="C142" s="1">
        <v>3580.9981828166001</v>
      </c>
      <c r="D142" s="1">
        <v>68.2844113052561</v>
      </c>
      <c r="E142" s="1">
        <v>1925.54031716951</v>
      </c>
      <c r="F142" s="1">
        <v>6616.2497871707001</v>
      </c>
      <c r="G142" s="1">
        <v>15711.9940437677</v>
      </c>
      <c r="H142" s="1">
        <v>1.9068541177406501E-2</v>
      </c>
      <c r="I142" s="1" t="b">
        <v>1</v>
      </c>
    </row>
    <row r="143" spans="1:9">
      <c r="A143" s="1" t="s">
        <v>150</v>
      </c>
      <c r="B143" s="1">
        <v>6871.95994319088</v>
      </c>
      <c r="C143" s="1">
        <v>3130.0854396969498</v>
      </c>
      <c r="D143" s="1">
        <v>57.100294164037699</v>
      </c>
      <c r="E143" s="1">
        <v>2258.0301603808298</v>
      </c>
      <c r="F143" s="1">
        <v>6407.5649930022801</v>
      </c>
      <c r="G143" s="1">
        <v>14134.468301749201</v>
      </c>
      <c r="H143" s="1">
        <v>1.8242407520213302E-2</v>
      </c>
      <c r="I143" s="1" t="b">
        <v>1</v>
      </c>
    </row>
    <row r="144" spans="1:9">
      <c r="A144" s="1" t="s">
        <v>151</v>
      </c>
      <c r="B144" s="1">
        <v>6819.3874133168501</v>
      </c>
      <c r="C144" s="1">
        <v>3311.3667762100599</v>
      </c>
      <c r="D144" s="1">
        <v>63.880354645851703</v>
      </c>
      <c r="E144" s="1">
        <v>1909.9633636461199</v>
      </c>
      <c r="F144" s="1">
        <v>6242.6082885000096</v>
      </c>
      <c r="G144" s="1">
        <v>14562.3957900243</v>
      </c>
      <c r="H144" s="1">
        <v>1.9291234998426901E-2</v>
      </c>
      <c r="I144" s="1" t="b">
        <v>1</v>
      </c>
    </row>
    <row r="145" spans="1:9">
      <c r="A145" s="1" t="s">
        <v>152</v>
      </c>
      <c r="B145" s="1">
        <v>5676.07472214669</v>
      </c>
      <c r="C145" s="1">
        <v>2526.7592799610902</v>
      </c>
      <c r="D145" s="1">
        <v>48.623562677179599</v>
      </c>
      <c r="E145" s="1">
        <v>1919.1899130904401</v>
      </c>
      <c r="F145" s="1">
        <v>5324.9261221100696</v>
      </c>
      <c r="G145" s="1">
        <v>11402.273365290001</v>
      </c>
      <c r="H145" s="1">
        <v>1.92434487379931E-2</v>
      </c>
      <c r="I145" s="1" t="b">
        <v>1</v>
      </c>
    </row>
    <row r="146" spans="1:9">
      <c r="A146" s="1" t="s">
        <v>153</v>
      </c>
      <c r="B146" s="1">
        <v>3408.6947797786802</v>
      </c>
      <c r="C146" s="1">
        <v>1663.4832462228401</v>
      </c>
      <c r="D146" s="1">
        <v>31.777759459597799</v>
      </c>
      <c r="E146" s="1">
        <v>894.91251157880504</v>
      </c>
      <c r="F146" s="1">
        <v>3162.9205565085299</v>
      </c>
      <c r="G146" s="1">
        <v>7313.5077706861903</v>
      </c>
      <c r="H146" s="1">
        <v>1.9103143678635401E-2</v>
      </c>
      <c r="I146" s="1" t="b">
        <v>1</v>
      </c>
    </row>
    <row r="147" spans="1:9">
      <c r="A147" s="1" t="s">
        <v>154</v>
      </c>
      <c r="B147" s="1">
        <v>5411.03920273331</v>
      </c>
      <c r="C147" s="1">
        <v>2376.5784387674998</v>
      </c>
      <c r="D147" s="1">
        <v>44.614100980275097</v>
      </c>
      <c r="E147" s="1">
        <v>1811.2944095881001</v>
      </c>
      <c r="F147" s="1">
        <v>5040.49548994835</v>
      </c>
      <c r="G147" s="1">
        <v>10901.5568209873</v>
      </c>
      <c r="H147" s="1">
        <v>1.8772408371849101E-2</v>
      </c>
      <c r="I147" s="1" t="b">
        <v>1</v>
      </c>
    </row>
    <row r="148" spans="1:9">
      <c r="A148" s="1" t="s">
        <v>155</v>
      </c>
      <c r="B148" s="1">
        <v>5748.6178677423604</v>
      </c>
      <c r="C148" s="1">
        <v>2120.2987410360101</v>
      </c>
      <c r="D148" s="1">
        <v>38.651312570786303</v>
      </c>
      <c r="E148" s="1">
        <v>2341.4025761520602</v>
      </c>
      <c r="F148" s="1">
        <v>5498.1028178520601</v>
      </c>
      <c r="G148" s="1">
        <v>10617.3070434852</v>
      </c>
      <c r="H148" s="1">
        <v>1.8229182436763899E-2</v>
      </c>
      <c r="I148" s="1" t="b">
        <v>1</v>
      </c>
    </row>
    <row r="149" spans="1:9">
      <c r="A149" s="1" t="s">
        <v>156</v>
      </c>
      <c r="B149" s="1">
        <v>4479.1522411543801</v>
      </c>
      <c r="C149" s="1">
        <v>1928.06661885425</v>
      </c>
      <c r="D149" s="1">
        <v>34.571453939898298</v>
      </c>
      <c r="E149" s="1">
        <v>1491.5306675378999</v>
      </c>
      <c r="F149" s="1">
        <v>4209.8858988399297</v>
      </c>
      <c r="G149" s="1">
        <v>8978.2120353658793</v>
      </c>
      <c r="H149" s="1">
        <v>1.7930632480138198E-2</v>
      </c>
      <c r="I149" s="1" t="b">
        <v>1</v>
      </c>
    </row>
    <row r="150" spans="1:9">
      <c r="A150" s="1" t="s">
        <v>157</v>
      </c>
      <c r="B150" s="1">
        <v>5190.09172555652</v>
      </c>
      <c r="C150" s="1">
        <v>1794.8386882486</v>
      </c>
      <c r="D150" s="1">
        <v>31.991658821761298</v>
      </c>
      <c r="E150" s="1">
        <v>2282.37927679211</v>
      </c>
      <c r="F150" s="1">
        <v>4924.71375517876</v>
      </c>
      <c r="G150" s="1">
        <v>9213.6450784848403</v>
      </c>
      <c r="H150" s="1">
        <v>1.78242529711563E-2</v>
      </c>
      <c r="I150" s="1" t="b">
        <v>1</v>
      </c>
    </row>
    <row r="151" spans="1:9">
      <c r="A151" s="1" t="s">
        <v>158</v>
      </c>
      <c r="B151" s="1">
        <v>2271.17299043004</v>
      </c>
      <c r="C151" s="1">
        <v>1300.1008444650099</v>
      </c>
      <c r="D151" s="1">
        <v>23.719068221897899</v>
      </c>
      <c r="E151" s="1">
        <v>448.26106092069</v>
      </c>
      <c r="F151" s="1">
        <v>2030.0216004853601</v>
      </c>
      <c r="G151" s="1">
        <v>5324.1159815343999</v>
      </c>
      <c r="H151" s="1">
        <v>1.8244021856364801E-2</v>
      </c>
      <c r="I151" s="1" t="b">
        <v>1</v>
      </c>
    </row>
    <row r="152" spans="1:9">
      <c r="A152" s="1" t="s">
        <v>159</v>
      </c>
      <c r="B152" s="1">
        <v>6682.4530106500097</v>
      </c>
      <c r="C152" s="1">
        <v>2368.84712667755</v>
      </c>
      <c r="D152" s="1">
        <v>46.906293721017697</v>
      </c>
      <c r="E152" s="1">
        <v>2981.5863520415</v>
      </c>
      <c r="F152" s="1">
        <v>6373.8148510266201</v>
      </c>
      <c r="G152" s="1">
        <v>12128.232569473699</v>
      </c>
      <c r="H152" s="1">
        <v>1.9801317355082601E-2</v>
      </c>
      <c r="I152" s="1" t="b">
        <v>1</v>
      </c>
    </row>
    <row r="153" spans="1:9">
      <c r="A153" s="1" t="s">
        <v>160</v>
      </c>
      <c r="B153" s="1">
        <v>4498.5085842237704</v>
      </c>
      <c r="C153" s="1">
        <v>1973.4561319862</v>
      </c>
      <c r="D153" s="1">
        <v>36.259639020451203</v>
      </c>
      <c r="E153" s="1">
        <v>1408.02851073171</v>
      </c>
      <c r="F153" s="1">
        <v>4192.6864543721504</v>
      </c>
      <c r="G153" s="1">
        <v>9160.2596197994608</v>
      </c>
      <c r="H153" s="1">
        <v>1.8373673694969499E-2</v>
      </c>
      <c r="I153" s="1" t="b">
        <v>1</v>
      </c>
    </row>
    <row r="154" spans="1:9">
      <c r="A154" s="1" t="s">
        <v>161</v>
      </c>
      <c r="B154" s="1">
        <v>10164.1793408137</v>
      </c>
      <c r="C154" s="1">
        <v>3208.7011366509601</v>
      </c>
      <c r="D154" s="1">
        <v>64.806503216905497</v>
      </c>
      <c r="E154" s="1">
        <v>4934.4295163967299</v>
      </c>
      <c r="F154" s="1">
        <v>9820.3130466503699</v>
      </c>
      <c r="G154" s="1">
        <v>17314.462301653799</v>
      </c>
      <c r="H154" s="1">
        <v>2.019711417703E-2</v>
      </c>
      <c r="I154" s="1" t="b">
        <v>1</v>
      </c>
    </row>
    <row r="155" spans="1:9">
      <c r="A155" s="1" t="s">
        <v>162</v>
      </c>
      <c r="B155" s="1">
        <v>3360.2217988829202</v>
      </c>
      <c r="C155" s="1">
        <v>1453.80409812534</v>
      </c>
      <c r="D155" s="1">
        <v>30.854434590999901</v>
      </c>
      <c r="E155" s="1">
        <v>1137.8097812276201</v>
      </c>
      <c r="F155" s="1">
        <v>3170.1670503217802</v>
      </c>
      <c r="G155" s="1">
        <v>6731.3680426350002</v>
      </c>
      <c r="H155" s="1">
        <v>2.1223240896614901E-2</v>
      </c>
      <c r="I155" s="1" t="b">
        <v>1</v>
      </c>
    </row>
    <row r="156" spans="1:9">
      <c r="A156" s="1" t="s">
        <v>163</v>
      </c>
      <c r="B156" s="1">
        <v>3295.5304811399501</v>
      </c>
      <c r="C156" s="1">
        <v>1648.38162732349</v>
      </c>
      <c r="D156" s="1">
        <v>30.086266075973299</v>
      </c>
      <c r="E156" s="1">
        <v>835.36121879691098</v>
      </c>
      <c r="F156" s="1">
        <v>3039.9190322632198</v>
      </c>
      <c r="G156" s="1">
        <v>7308.9494805325903</v>
      </c>
      <c r="H156" s="1">
        <v>1.8252002799148501E-2</v>
      </c>
      <c r="I156" s="1" t="b">
        <v>1</v>
      </c>
    </row>
    <row r="157" spans="1:9">
      <c r="A157" s="1" t="s">
        <v>164</v>
      </c>
      <c r="B157" s="1">
        <v>4557.4405348153196</v>
      </c>
      <c r="C157" s="1">
        <v>2235.3912627670902</v>
      </c>
      <c r="D157" s="1">
        <v>40.5727125391196</v>
      </c>
      <c r="E157" s="1">
        <v>1308.0621169333001</v>
      </c>
      <c r="F157" s="1">
        <v>4211.4116399876402</v>
      </c>
      <c r="G157" s="1">
        <v>9794.5738401417493</v>
      </c>
      <c r="H157" s="1">
        <v>1.8150161546617301E-2</v>
      </c>
      <c r="I157" s="1" t="b">
        <v>1</v>
      </c>
    </row>
    <row r="158" spans="1:9">
      <c r="A158" s="1" t="s">
        <v>165</v>
      </c>
      <c r="B158" s="1">
        <v>6217.1319447235401</v>
      </c>
      <c r="C158" s="1">
        <v>2516.3144038822702</v>
      </c>
      <c r="D158" s="1">
        <v>45.953860603705998</v>
      </c>
      <c r="E158" s="1">
        <v>2239.5922672527299</v>
      </c>
      <c r="F158" s="1">
        <v>5916.0656240013604</v>
      </c>
      <c r="G158" s="1">
        <v>12064.637183089801</v>
      </c>
      <c r="H158" s="1">
        <v>1.8262368380042901E-2</v>
      </c>
      <c r="I158" s="1" t="b">
        <v>1</v>
      </c>
    </row>
    <row r="159" spans="1:9">
      <c r="A159" s="1" t="s">
        <v>166</v>
      </c>
      <c r="B159" s="1">
        <v>4737.8251329897003</v>
      </c>
      <c r="C159" s="1">
        <v>1775.68195934096</v>
      </c>
      <c r="D159" s="1">
        <v>32.4251938721291</v>
      </c>
      <c r="E159" s="1">
        <v>1968.95888193474</v>
      </c>
      <c r="F159" s="1">
        <v>4514.3687580185697</v>
      </c>
      <c r="G159" s="1">
        <v>8723.0123731196509</v>
      </c>
      <c r="H159" s="1">
        <v>1.8260699052303001E-2</v>
      </c>
      <c r="I159" s="1" t="b">
        <v>1</v>
      </c>
    </row>
    <row r="160" spans="1:9">
      <c r="A160" s="1" t="s">
        <v>167</v>
      </c>
      <c r="B160" s="1">
        <v>69396.082946061098</v>
      </c>
      <c r="C160" s="1">
        <v>65269.273738959702</v>
      </c>
      <c r="D160" s="1">
        <v>2477.9046474878701</v>
      </c>
      <c r="E160" s="1">
        <v>8511.63694095139</v>
      </c>
      <c r="F160" s="1">
        <v>56086.012937023501</v>
      </c>
      <c r="G160" s="1">
        <v>217764.29955887099</v>
      </c>
      <c r="H160" s="1">
        <v>3.7964336134612101E-2</v>
      </c>
      <c r="I160" s="1" t="b">
        <v>1</v>
      </c>
    </row>
    <row r="161" spans="1:9">
      <c r="A161" s="1" t="s">
        <v>168</v>
      </c>
      <c r="B161" s="1">
        <v>60391.318365666302</v>
      </c>
      <c r="C161" s="1">
        <v>31241.552168933002</v>
      </c>
      <c r="D161" s="1">
        <v>2617.0242871477899</v>
      </c>
      <c r="E161" s="1">
        <v>16307.553971535501</v>
      </c>
      <c r="F161" s="1">
        <v>55619.757456066603</v>
      </c>
      <c r="G161" s="1">
        <v>129814.374060117</v>
      </c>
      <c r="H161" s="1">
        <v>8.3767422085711696E-2</v>
      </c>
      <c r="I161" s="1" t="b">
        <v>0</v>
      </c>
    </row>
    <row r="162" spans="1:9">
      <c r="A162" s="1" t="s">
        <v>169</v>
      </c>
      <c r="B162" s="1">
        <v>49205.442445552399</v>
      </c>
      <c r="C162" s="1">
        <v>24938.060160171401</v>
      </c>
      <c r="D162" s="1">
        <v>2400.9297392415901</v>
      </c>
      <c r="E162" s="1">
        <v>11773.5991621785</v>
      </c>
      <c r="F162" s="1">
        <v>45269.735409340901</v>
      </c>
      <c r="G162" s="1">
        <v>107007.287383698</v>
      </c>
      <c r="H162" s="1">
        <v>9.6275721680875198E-2</v>
      </c>
      <c r="I162" s="1" t="b">
        <v>0</v>
      </c>
    </row>
    <row r="163" spans="1:9">
      <c r="A163" s="1" t="s">
        <v>170</v>
      </c>
      <c r="B163" s="1">
        <v>50562.897679637703</v>
      </c>
      <c r="C163" s="1">
        <v>27480.894909364299</v>
      </c>
      <c r="D163" s="1">
        <v>2950.1556562609599</v>
      </c>
      <c r="E163" s="1">
        <v>15632.3229134794</v>
      </c>
      <c r="F163" s="1">
        <v>45732.342720865498</v>
      </c>
      <c r="G163" s="1">
        <v>115243.126108752</v>
      </c>
      <c r="H163" s="1">
        <v>0.107352968889513</v>
      </c>
      <c r="I163" s="1" t="b">
        <v>0</v>
      </c>
    </row>
    <row r="164" spans="1:9">
      <c r="A164" s="1" t="s">
        <v>171</v>
      </c>
      <c r="B164" s="1">
        <v>48870.797135375498</v>
      </c>
      <c r="C164" s="1">
        <v>18036.782790755598</v>
      </c>
      <c r="D164" s="1">
        <v>1924.49501318494</v>
      </c>
      <c r="E164" s="1">
        <v>25363.293787415801</v>
      </c>
      <c r="F164" s="1">
        <v>44984.236298873198</v>
      </c>
      <c r="G164" s="1">
        <v>98149.953711754497</v>
      </c>
      <c r="H164" s="1">
        <v>0.106698352777819</v>
      </c>
      <c r="I164" s="1" t="b">
        <v>0</v>
      </c>
    </row>
    <row r="165" spans="1:9">
      <c r="A165" s="1" t="s">
        <v>172</v>
      </c>
      <c r="B165" s="1">
        <v>101658.962133523</v>
      </c>
      <c r="C165" s="1">
        <v>12688.669051995699</v>
      </c>
      <c r="D165" s="1">
        <v>1048.5357007621801</v>
      </c>
      <c r="E165" s="1">
        <v>80994.0880292152</v>
      </c>
      <c r="F165" s="1">
        <v>100536.425053275</v>
      </c>
      <c r="G165" s="1">
        <v>131188.71532169401</v>
      </c>
      <c r="H165" s="1">
        <v>8.2635593730554596E-2</v>
      </c>
      <c r="I165" s="1" t="b">
        <v>0</v>
      </c>
    </row>
    <row r="166" spans="1:9">
      <c r="A166" s="1" t="s">
        <v>173</v>
      </c>
      <c r="B166" s="1">
        <v>136808.61114287499</v>
      </c>
      <c r="C166" s="1">
        <v>10906.129301896501</v>
      </c>
      <c r="D166" s="1">
        <v>290.36834882837201</v>
      </c>
      <c r="E166" s="1">
        <v>115934.02014331101</v>
      </c>
      <c r="F166" s="1">
        <v>136372.83171984</v>
      </c>
      <c r="G166" s="1">
        <v>158653.492217555</v>
      </c>
      <c r="H166" s="1">
        <v>2.6624326632353399E-2</v>
      </c>
      <c r="I166" s="1" t="b">
        <v>1</v>
      </c>
    </row>
    <row r="167" spans="1:9">
      <c r="A167" s="1" t="s">
        <v>174</v>
      </c>
      <c r="B167" s="1">
        <v>106493.513998795</v>
      </c>
      <c r="C167" s="1">
        <v>12885.061011997999</v>
      </c>
      <c r="D167" s="1">
        <v>622.54108294629896</v>
      </c>
      <c r="E167" s="1">
        <v>84425.862372506599</v>
      </c>
      <c r="F167" s="1">
        <v>105275.615446243</v>
      </c>
      <c r="G167" s="1">
        <v>135153.61160205299</v>
      </c>
      <c r="H167" s="1">
        <v>4.8314950341842702E-2</v>
      </c>
      <c r="I167" s="1" t="b">
        <v>1</v>
      </c>
    </row>
    <row r="168" spans="1:9">
      <c r="A168" s="1" t="s">
        <v>175</v>
      </c>
      <c r="B168" s="1">
        <v>88301.826226331497</v>
      </c>
      <c r="C168" s="1">
        <v>8690.4845334584497</v>
      </c>
      <c r="D168" s="1">
        <v>343.82424052904798</v>
      </c>
      <c r="E168" s="1">
        <v>72655.269316166596</v>
      </c>
      <c r="F168" s="1">
        <v>87691.453545746597</v>
      </c>
      <c r="G168" s="1">
        <v>107178.948333184</v>
      </c>
      <c r="H168" s="1">
        <v>3.9563299285019303E-2</v>
      </c>
      <c r="I168" s="1" t="b">
        <v>1</v>
      </c>
    </row>
    <row r="169" spans="1:9">
      <c r="A169" s="1" t="s">
        <v>176</v>
      </c>
      <c r="B169" s="1">
        <v>74832.620962647998</v>
      </c>
      <c r="C169" s="1">
        <v>7156.1439311841996</v>
      </c>
      <c r="D169" s="1">
        <v>181.727947556646</v>
      </c>
      <c r="E169" s="1">
        <v>61091.0505257767</v>
      </c>
      <c r="F169" s="1">
        <v>74691.103933476494</v>
      </c>
      <c r="G169" s="1">
        <v>89310.628061999407</v>
      </c>
      <c r="H169" s="1">
        <v>2.5394674744415601E-2</v>
      </c>
      <c r="I169" s="1" t="b">
        <v>1</v>
      </c>
    </row>
    <row r="170" spans="1:9">
      <c r="A170" s="1" t="s">
        <v>177</v>
      </c>
      <c r="B170" s="1">
        <v>122864.16415281199</v>
      </c>
      <c r="C170" s="1">
        <v>9497.7725863513006</v>
      </c>
      <c r="D170" s="1">
        <v>246.648827297221</v>
      </c>
      <c r="E170" s="1">
        <v>104598.945375051</v>
      </c>
      <c r="F170" s="1">
        <v>122539.095688024</v>
      </c>
      <c r="G170" s="1">
        <v>142370.651767987</v>
      </c>
      <c r="H170" s="1">
        <v>2.59691232923039E-2</v>
      </c>
      <c r="I170" s="1" t="b">
        <v>1</v>
      </c>
    </row>
    <row r="171" spans="1:9">
      <c r="A171" s="1" t="s">
        <v>178</v>
      </c>
      <c r="B171" s="1">
        <v>152426.23549601799</v>
      </c>
      <c r="C171" s="1">
        <v>11777.422680359599</v>
      </c>
      <c r="D171" s="1">
        <v>272.90420063002398</v>
      </c>
      <c r="E171" s="1">
        <v>129947.32619153299</v>
      </c>
      <c r="F171" s="1">
        <v>152097.37922817099</v>
      </c>
      <c r="G171" s="1">
        <v>176508.18373429199</v>
      </c>
      <c r="H171" s="1">
        <v>2.31718099992392E-2</v>
      </c>
      <c r="I171" s="1" t="b">
        <v>1</v>
      </c>
    </row>
    <row r="172" spans="1:9">
      <c r="A172" s="1" t="s">
        <v>179</v>
      </c>
      <c r="B172" s="1">
        <v>158804.05857762901</v>
      </c>
      <c r="C172" s="1">
        <v>13732.3853812255</v>
      </c>
      <c r="D172" s="1">
        <v>316.03522594259402</v>
      </c>
      <c r="E172" s="1">
        <v>132724.860287894</v>
      </c>
      <c r="F172" s="1">
        <v>158509.24162588999</v>
      </c>
      <c r="G172" s="1">
        <v>186340.13928885199</v>
      </c>
      <c r="H172" s="1">
        <v>2.3013862280232E-2</v>
      </c>
      <c r="I172" s="1" t="b">
        <v>1</v>
      </c>
    </row>
    <row r="173" spans="1:9">
      <c r="A173" s="1" t="s">
        <v>180</v>
      </c>
      <c r="B173" s="1">
        <v>189884.69098174199</v>
      </c>
      <c r="C173" s="1">
        <v>15260.4178236553</v>
      </c>
      <c r="D173" s="1">
        <v>357.72597369586498</v>
      </c>
      <c r="E173" s="1">
        <v>161158.68644606101</v>
      </c>
      <c r="F173" s="1">
        <v>189641.71554560299</v>
      </c>
      <c r="G173" s="1">
        <v>220182.611477003</v>
      </c>
      <c r="H173" s="1">
        <v>2.3441427215796801E-2</v>
      </c>
      <c r="I173" s="1" t="b">
        <v>1</v>
      </c>
    </row>
    <row r="174" spans="1:9">
      <c r="A174" s="1" t="s">
        <v>181</v>
      </c>
      <c r="B174" s="1">
        <v>203057.90218425699</v>
      </c>
      <c r="C174" s="1">
        <v>15195.847676404101</v>
      </c>
      <c r="D174" s="1">
        <v>347.24348585138802</v>
      </c>
      <c r="E174" s="1">
        <v>174368.00245247799</v>
      </c>
      <c r="F174" s="1">
        <v>203109.993614787</v>
      </c>
      <c r="G174" s="1">
        <v>233252.17231180801</v>
      </c>
      <c r="H174" s="1">
        <v>2.28512086489643E-2</v>
      </c>
      <c r="I174" s="1" t="b">
        <v>1</v>
      </c>
    </row>
    <row r="175" spans="1:9">
      <c r="A175" s="1" t="s">
        <v>182</v>
      </c>
      <c r="B175" s="1">
        <v>172089.96912493501</v>
      </c>
      <c r="C175" s="1">
        <v>13379.2434747772</v>
      </c>
      <c r="D175" s="1">
        <v>306.65068529501701</v>
      </c>
      <c r="E175" s="1">
        <v>146358.95572289001</v>
      </c>
      <c r="F175" s="1">
        <v>171898.427000706</v>
      </c>
      <c r="G175" s="1">
        <v>198775.51906308101</v>
      </c>
      <c r="H175" s="1">
        <v>2.2919882269361602E-2</v>
      </c>
      <c r="I175" s="1" t="b">
        <v>1</v>
      </c>
    </row>
    <row r="176" spans="1:9">
      <c r="A176" s="1" t="s">
        <v>183</v>
      </c>
      <c r="B176" s="1">
        <v>134192.33546223599</v>
      </c>
      <c r="C176" s="1">
        <v>12209.151548674199</v>
      </c>
      <c r="D176" s="1">
        <v>287.569899664025</v>
      </c>
      <c r="E176" s="1">
        <v>111709.527286183</v>
      </c>
      <c r="F176" s="1">
        <v>134122.84111817501</v>
      </c>
      <c r="G176" s="1">
        <v>158736.52542458699</v>
      </c>
      <c r="H176" s="1">
        <v>2.3553635034963001E-2</v>
      </c>
      <c r="I176" s="1" t="b">
        <v>1</v>
      </c>
    </row>
    <row r="177" spans="1:9">
      <c r="A177" s="1" t="s">
        <v>184</v>
      </c>
      <c r="B177" s="1">
        <v>211623.324279133</v>
      </c>
      <c r="C177" s="1">
        <v>16277.7714310233</v>
      </c>
      <c r="D177" s="1">
        <v>380.79055294495902</v>
      </c>
      <c r="E177" s="1">
        <v>180437.16108597201</v>
      </c>
      <c r="F177" s="1">
        <v>211798.653416521</v>
      </c>
      <c r="G177" s="1">
        <v>244586.02554807899</v>
      </c>
      <c r="H177" s="1">
        <v>2.3393285411246301E-2</v>
      </c>
      <c r="I177" s="1" t="b">
        <v>1</v>
      </c>
    </row>
    <row r="178" spans="1:9">
      <c r="A178" s="1" t="s">
        <v>185</v>
      </c>
      <c r="B178" s="1">
        <v>178798.56097419799</v>
      </c>
      <c r="C178" s="1">
        <v>14355.111157171899</v>
      </c>
      <c r="D178" s="1">
        <v>349.23694327468201</v>
      </c>
      <c r="E178" s="1">
        <v>150506.24360941001</v>
      </c>
      <c r="F178" s="1">
        <v>178759.81805093199</v>
      </c>
      <c r="G178" s="1">
        <v>207037.60927460701</v>
      </c>
      <c r="H178" s="1">
        <v>2.4328403970609501E-2</v>
      </c>
      <c r="I178" s="1" t="b">
        <v>1</v>
      </c>
    </row>
    <row r="179" spans="1:9">
      <c r="A179" s="1" t="s">
        <v>186</v>
      </c>
      <c r="B179" s="1">
        <v>105983.531114083</v>
      </c>
      <c r="C179" s="1">
        <v>8576.1088017376605</v>
      </c>
      <c r="D179" s="1">
        <v>200.90137121634899</v>
      </c>
      <c r="E179" s="1">
        <v>89741.534758333102</v>
      </c>
      <c r="F179" s="1">
        <v>105613.957674246</v>
      </c>
      <c r="G179" s="1">
        <v>123273.93666075201</v>
      </c>
      <c r="H179" s="1">
        <v>2.3425702245713501E-2</v>
      </c>
      <c r="I179" s="1" t="b">
        <v>1</v>
      </c>
    </row>
    <row r="180" spans="1:9">
      <c r="A180" s="1" t="s">
        <v>187</v>
      </c>
      <c r="B180" s="1">
        <v>90305.326414189301</v>
      </c>
      <c r="C180" s="1">
        <v>8821.9868314127907</v>
      </c>
      <c r="D180" s="1">
        <v>190.315541240969</v>
      </c>
      <c r="E180" s="1">
        <v>73462.836434606899</v>
      </c>
      <c r="F180" s="1">
        <v>90245.827195967402</v>
      </c>
      <c r="G180" s="1">
        <v>107619.992173092</v>
      </c>
      <c r="H180" s="1">
        <v>2.15728661669847E-2</v>
      </c>
      <c r="I180" s="1" t="b">
        <v>1</v>
      </c>
    </row>
    <row r="181" spans="1:9">
      <c r="A181" s="1" t="s">
        <v>188</v>
      </c>
      <c r="B181" s="1">
        <v>164343.92695379199</v>
      </c>
      <c r="C181" s="1">
        <v>12859.5536613478</v>
      </c>
      <c r="D181" s="1">
        <v>307.95679423928402</v>
      </c>
      <c r="E181" s="1">
        <v>140120.478198386</v>
      </c>
      <c r="F181" s="1">
        <v>163934.95669744301</v>
      </c>
      <c r="G181" s="1">
        <v>190091.44802824201</v>
      </c>
      <c r="H181" s="1">
        <v>2.3947704745376601E-2</v>
      </c>
      <c r="I181" s="1" t="b">
        <v>1</v>
      </c>
    </row>
    <row r="182" spans="1:9">
      <c r="A182" s="1" t="s">
        <v>189</v>
      </c>
      <c r="B182" s="1">
        <v>265392.40924279601</v>
      </c>
      <c r="C182" s="1">
        <v>19058.469866537602</v>
      </c>
      <c r="D182" s="1">
        <v>489.58348234049299</v>
      </c>
      <c r="E182" s="1">
        <v>228527.353368624</v>
      </c>
      <c r="F182" s="1">
        <v>264869.24079469201</v>
      </c>
      <c r="G182" s="1">
        <v>302903.07699735201</v>
      </c>
      <c r="H182" s="1">
        <v>2.5688498907254501E-2</v>
      </c>
      <c r="I182" s="1" t="b">
        <v>1</v>
      </c>
    </row>
    <row r="183" spans="1:9">
      <c r="A183" s="1" t="s">
        <v>190</v>
      </c>
      <c r="B183" s="1">
        <v>196454.78254051201</v>
      </c>
      <c r="C183" s="1">
        <v>17035.707152944698</v>
      </c>
      <c r="D183" s="1">
        <v>401.40408203936403</v>
      </c>
      <c r="E183" s="1">
        <v>164647.25362594699</v>
      </c>
      <c r="F183" s="1">
        <v>196115.294042361</v>
      </c>
      <c r="G183" s="1">
        <v>231836.66403186199</v>
      </c>
      <c r="H183" s="1">
        <v>2.35625136330181E-2</v>
      </c>
      <c r="I183" s="1" t="b">
        <v>1</v>
      </c>
    </row>
    <row r="184" spans="1:9">
      <c r="A184" s="1" t="s">
        <v>191</v>
      </c>
      <c r="B184" s="1">
        <v>232140.975753373</v>
      </c>
      <c r="C184" s="1">
        <v>15249.356520629401</v>
      </c>
      <c r="D184" s="1">
        <v>345.691228316234</v>
      </c>
      <c r="E184" s="1">
        <v>203713.62446328899</v>
      </c>
      <c r="F184" s="1">
        <v>231939.02200762401</v>
      </c>
      <c r="G184" s="1">
        <v>261517.64843255901</v>
      </c>
      <c r="H184" s="1">
        <v>2.2669233803313701E-2</v>
      </c>
      <c r="I184" s="1" t="b">
        <v>1</v>
      </c>
    </row>
    <row r="185" spans="1:9">
      <c r="A185" s="1" t="s">
        <v>192</v>
      </c>
      <c r="B185" s="1">
        <v>142482.334561255</v>
      </c>
      <c r="C185" s="1">
        <v>12732.2588843269</v>
      </c>
      <c r="D185" s="1">
        <v>297.69201185977698</v>
      </c>
      <c r="E185" s="1">
        <v>118800.314971484</v>
      </c>
      <c r="F185" s="1">
        <v>142188.94655907899</v>
      </c>
      <c r="G185" s="1">
        <v>168444.17154780601</v>
      </c>
      <c r="H185" s="1">
        <v>2.3380926712559199E-2</v>
      </c>
      <c r="I185" s="1" t="b">
        <v>1</v>
      </c>
    </row>
    <row r="186" spans="1:9">
      <c r="A186" s="1" t="s">
        <v>193</v>
      </c>
      <c r="B186" s="1">
        <v>133198.03211174699</v>
      </c>
      <c r="C186" s="1">
        <v>10023.2583886106</v>
      </c>
      <c r="D186" s="1">
        <v>235.40950609584701</v>
      </c>
      <c r="E186" s="1">
        <v>113872.73804695399</v>
      </c>
      <c r="F186" s="1">
        <v>132795.02434491701</v>
      </c>
      <c r="G186" s="1">
        <v>152799.76301696801</v>
      </c>
      <c r="H186" s="1">
        <v>2.3486325201726999E-2</v>
      </c>
      <c r="I186" s="1" t="b">
        <v>1</v>
      </c>
    </row>
    <row r="187" spans="1:9">
      <c r="A187" s="1" t="s">
        <v>194</v>
      </c>
      <c r="B187" s="1">
        <v>142566.18638483901</v>
      </c>
      <c r="C187" s="1">
        <v>10414.4036906983</v>
      </c>
      <c r="D187" s="1">
        <v>242.281692977294</v>
      </c>
      <c r="E187" s="1">
        <v>122618.58140308601</v>
      </c>
      <c r="F187" s="1">
        <v>142686.54858596</v>
      </c>
      <c r="G187" s="1">
        <v>162792.42242365901</v>
      </c>
      <c r="H187" s="1">
        <v>2.32640965505965E-2</v>
      </c>
      <c r="I187" s="1" t="b">
        <v>1</v>
      </c>
    </row>
    <row r="188" spans="1:9">
      <c r="A188" s="1" t="s">
        <v>195</v>
      </c>
      <c r="B188" s="1">
        <v>108772.772660396</v>
      </c>
      <c r="C188" s="1">
        <v>8932.0860323799297</v>
      </c>
      <c r="D188" s="1">
        <v>196.215181901384</v>
      </c>
      <c r="E188" s="1">
        <v>91519.364203227597</v>
      </c>
      <c r="F188" s="1">
        <v>108630.219859271</v>
      </c>
      <c r="G188" s="1">
        <v>126694.644472227</v>
      </c>
      <c r="H188" s="1">
        <v>2.1967453200750602E-2</v>
      </c>
      <c r="I188" s="1" t="b">
        <v>1</v>
      </c>
    </row>
    <row r="189" spans="1:9">
      <c r="A189" s="1" t="s">
        <v>196</v>
      </c>
      <c r="B189" s="1">
        <v>125088.19253073999</v>
      </c>
      <c r="C189" s="1">
        <v>8917.5189442184401</v>
      </c>
      <c r="D189" s="1">
        <v>225.07964778915101</v>
      </c>
      <c r="E189" s="1">
        <v>107991.74440075899</v>
      </c>
      <c r="F189" s="1">
        <v>124999.71193170401</v>
      </c>
      <c r="G189" s="1">
        <v>142641.39817556701</v>
      </c>
      <c r="H189" s="1">
        <v>2.5240164803359201E-2</v>
      </c>
      <c r="I189" s="1" t="b">
        <v>1</v>
      </c>
    </row>
    <row r="190" spans="1:9">
      <c r="A190" s="1" t="s">
        <v>197</v>
      </c>
      <c r="B190" s="1">
        <v>92756.076232882697</v>
      </c>
      <c r="C190" s="1">
        <v>7896.47346779698</v>
      </c>
      <c r="D190" s="1">
        <v>179.05376908114999</v>
      </c>
      <c r="E190" s="1">
        <v>77831.782743747302</v>
      </c>
      <c r="F190" s="1">
        <v>92525.743945692506</v>
      </c>
      <c r="G190" s="1">
        <v>108706.914978286</v>
      </c>
      <c r="H190" s="1">
        <v>2.26751561708348E-2</v>
      </c>
      <c r="I190" s="1" t="b">
        <v>1</v>
      </c>
    </row>
    <row r="191" spans="1:9">
      <c r="A191" s="1" t="s">
        <v>198</v>
      </c>
      <c r="B191" s="1">
        <v>86185.406201589198</v>
      </c>
      <c r="C191" s="1">
        <v>7611.2916543813799</v>
      </c>
      <c r="D191" s="1">
        <v>182.208224614437</v>
      </c>
      <c r="E191" s="1">
        <v>71659.172620063895</v>
      </c>
      <c r="F191" s="1">
        <v>86145.848994450105</v>
      </c>
      <c r="G191" s="1">
        <v>101852.12001714901</v>
      </c>
      <c r="H191" s="1">
        <v>2.3939198875600899E-2</v>
      </c>
      <c r="I191" s="1" t="b">
        <v>1</v>
      </c>
    </row>
    <row r="192" spans="1:9">
      <c r="A192" s="1" t="s">
        <v>199</v>
      </c>
      <c r="B192" s="1">
        <v>145865.70061191899</v>
      </c>
      <c r="C192" s="1">
        <v>9410.8412606599504</v>
      </c>
      <c r="D192" s="1">
        <v>218.335054045135</v>
      </c>
      <c r="E192" s="1">
        <v>128272.869973163</v>
      </c>
      <c r="F192" s="1">
        <v>145620.067533302</v>
      </c>
      <c r="G192" s="1">
        <v>164844.32285692901</v>
      </c>
      <c r="H192" s="1">
        <v>2.3200375821642898E-2</v>
      </c>
      <c r="I192" s="1" t="b">
        <v>1</v>
      </c>
    </row>
    <row r="193" spans="1:9">
      <c r="A193" s="1" t="s">
        <v>200</v>
      </c>
      <c r="B193" s="1">
        <v>94833.7850406902</v>
      </c>
      <c r="C193" s="1">
        <v>8816.3561890892997</v>
      </c>
      <c r="D193" s="1">
        <v>186.44239604507499</v>
      </c>
      <c r="E193" s="1">
        <v>78012.522587790503</v>
      </c>
      <c r="F193" s="1">
        <v>94698.801417200099</v>
      </c>
      <c r="G193" s="1">
        <v>112847.240775707</v>
      </c>
      <c r="H193" s="1">
        <v>2.1147330262791201E-2</v>
      </c>
      <c r="I193" s="1" t="b">
        <v>1</v>
      </c>
    </row>
    <row r="194" spans="1:9">
      <c r="A194" s="1" t="s">
        <v>201</v>
      </c>
      <c r="B194" s="1">
        <v>166828.301535142</v>
      </c>
      <c r="C194" s="1">
        <v>10984.7168812527</v>
      </c>
      <c r="D194" s="1">
        <v>258.329775197635</v>
      </c>
      <c r="E194" s="1">
        <v>145412.458394235</v>
      </c>
      <c r="F194" s="1">
        <v>166603.78558616099</v>
      </c>
      <c r="G194" s="1">
        <v>188342.00536641001</v>
      </c>
      <c r="H194" s="1">
        <v>2.3517199213255902E-2</v>
      </c>
      <c r="I194" s="1" t="b">
        <v>1</v>
      </c>
    </row>
    <row r="195" spans="1:9">
      <c r="A195" s="1" t="s">
        <v>202</v>
      </c>
      <c r="B195" s="1">
        <v>76413.777692641801</v>
      </c>
      <c r="C195" s="1">
        <v>8145.7149425774296</v>
      </c>
      <c r="D195" s="1">
        <v>180.44283697309999</v>
      </c>
      <c r="E195" s="1">
        <v>61019.456006767497</v>
      </c>
      <c r="F195" s="1">
        <v>76329.062838491605</v>
      </c>
      <c r="G195" s="1">
        <v>92753.290417688098</v>
      </c>
      <c r="H195" s="1">
        <v>2.2151872272123101E-2</v>
      </c>
      <c r="I195" s="1" t="b">
        <v>1</v>
      </c>
    </row>
    <row r="196" spans="1:9">
      <c r="A196" s="1" t="s">
        <v>203</v>
      </c>
      <c r="B196" s="1">
        <v>106981.990225138</v>
      </c>
      <c r="C196" s="1">
        <v>8573.8568140653006</v>
      </c>
      <c r="D196" s="1">
        <v>200.02129777445401</v>
      </c>
      <c r="E196" s="1">
        <v>91141.052828636704</v>
      </c>
      <c r="F196" s="1">
        <v>106808.12907085899</v>
      </c>
      <c r="G196" s="1">
        <v>124121.56144934701</v>
      </c>
      <c r="H196" s="1">
        <v>2.33292090260152E-2</v>
      </c>
      <c r="I196" s="1" t="b">
        <v>1</v>
      </c>
    </row>
    <row r="197" spans="1:9">
      <c r="A197" s="1" t="s">
        <v>204</v>
      </c>
      <c r="B197" s="1">
        <v>144787.08389628399</v>
      </c>
      <c r="C197" s="1">
        <v>11524.0943431295</v>
      </c>
      <c r="D197" s="1">
        <v>272.61920090842301</v>
      </c>
      <c r="E197" s="1">
        <v>122431.054410918</v>
      </c>
      <c r="F197" s="1">
        <v>144632.25499151601</v>
      </c>
      <c r="G197" s="1">
        <v>168189.73275302601</v>
      </c>
      <c r="H197" s="1">
        <v>2.3656453408935699E-2</v>
      </c>
      <c r="I197" s="1" t="b">
        <v>1</v>
      </c>
    </row>
    <row r="198" spans="1:9">
      <c r="A198" s="1" t="s">
        <v>205</v>
      </c>
      <c r="B198" s="1">
        <v>207961.39148924101</v>
      </c>
      <c r="C198" s="1">
        <v>12088.9118471849</v>
      </c>
      <c r="D198" s="1">
        <v>280.63348798873199</v>
      </c>
      <c r="E198" s="1">
        <v>185094.338913988</v>
      </c>
      <c r="F198" s="1">
        <v>207915.36821769099</v>
      </c>
      <c r="G198" s="1">
        <v>232361.69813797899</v>
      </c>
      <c r="H198" s="1">
        <v>2.3214123118457601E-2</v>
      </c>
      <c r="I198" s="1" t="b">
        <v>1</v>
      </c>
    </row>
    <row r="199" spans="1:9">
      <c r="A199" s="1" t="s">
        <v>206</v>
      </c>
      <c r="B199" s="1">
        <v>64884.007673983899</v>
      </c>
      <c r="C199" s="1">
        <v>8471.1935710848102</v>
      </c>
      <c r="D199" s="1">
        <v>206.17045797969399</v>
      </c>
      <c r="E199" s="1">
        <v>49761.937127025602</v>
      </c>
      <c r="F199" s="1">
        <v>64239.425841615201</v>
      </c>
      <c r="G199" s="1">
        <v>83412.102571760202</v>
      </c>
      <c r="H199" s="1">
        <v>2.43378286955249E-2</v>
      </c>
      <c r="I199" s="1" t="b">
        <v>1</v>
      </c>
    </row>
    <row r="200" spans="1:9">
      <c r="A200" s="1" t="s">
        <v>207</v>
      </c>
      <c r="B200" s="1">
        <v>136233.63784328601</v>
      </c>
      <c r="C200" s="1">
        <v>29565.221011161098</v>
      </c>
      <c r="D200" s="1">
        <v>1417.18386304155</v>
      </c>
      <c r="E200" s="1">
        <v>89683.103301586802</v>
      </c>
      <c r="F200" s="1">
        <v>132208.371604933</v>
      </c>
      <c r="G200" s="1">
        <v>201161.43162927401</v>
      </c>
      <c r="H200" s="1">
        <v>4.7934154204582101E-2</v>
      </c>
      <c r="I200" s="1" t="b">
        <v>1</v>
      </c>
    </row>
    <row r="201" spans="1:9">
      <c r="A201" s="1" t="s">
        <v>208</v>
      </c>
      <c r="B201" s="1">
        <v>33433.410210381197</v>
      </c>
      <c r="C201" s="1">
        <v>16395.548703852899</v>
      </c>
      <c r="D201" s="1">
        <v>1046.2546591412299</v>
      </c>
      <c r="E201" s="1">
        <v>11701.6984547907</v>
      </c>
      <c r="F201" s="1">
        <v>29883.171819848201</v>
      </c>
      <c r="G201" s="1">
        <v>73814.211639888206</v>
      </c>
      <c r="H201" s="1">
        <v>6.3813336048665695E-2</v>
      </c>
      <c r="I201" s="1" t="b">
        <v>0</v>
      </c>
    </row>
    <row r="202" spans="1:9">
      <c r="A202" s="1" t="s">
        <v>209</v>
      </c>
      <c r="B202" s="1">
        <v>26396.232422360801</v>
      </c>
      <c r="C202" s="1">
        <v>15216.995641043901</v>
      </c>
      <c r="D202" s="1">
        <v>1239.0456509137</v>
      </c>
      <c r="E202" s="1">
        <v>7904.2084649769004</v>
      </c>
      <c r="F202" s="1">
        <v>22559.698858089701</v>
      </c>
      <c r="G202" s="1">
        <v>66356.455237040005</v>
      </c>
      <c r="H202" s="1">
        <v>8.1425117029783001E-2</v>
      </c>
      <c r="I202" s="1" t="b">
        <v>0</v>
      </c>
    </row>
    <row r="203" spans="1:9">
      <c r="A203" s="1" t="s">
        <v>210</v>
      </c>
      <c r="B203" s="1">
        <v>24180.5396811258</v>
      </c>
      <c r="C203" s="1">
        <v>13394.372708798801</v>
      </c>
      <c r="D203" s="1">
        <v>1384.66770645616</v>
      </c>
      <c r="E203" s="1">
        <v>6850.0052904858103</v>
      </c>
      <c r="F203" s="1">
        <v>21481.663481048901</v>
      </c>
      <c r="G203" s="1">
        <v>59320.5771243415</v>
      </c>
      <c r="H203" s="1">
        <v>0.10337682372736801</v>
      </c>
      <c r="I203" s="1" t="b">
        <v>0</v>
      </c>
    </row>
    <row r="204" spans="1:9">
      <c r="A204" s="1" t="s">
        <v>211</v>
      </c>
      <c r="B204" s="1">
        <v>31284.994244470501</v>
      </c>
      <c r="C204" s="1">
        <v>18627.325293030099</v>
      </c>
      <c r="D204" s="1">
        <v>2356.4973959627901</v>
      </c>
      <c r="E204" s="1">
        <v>7502.2307387666397</v>
      </c>
      <c r="F204" s="1">
        <v>26971.130145726998</v>
      </c>
      <c r="G204" s="1">
        <v>79349.419453997107</v>
      </c>
      <c r="H204" s="1">
        <v>0.126507555910055</v>
      </c>
      <c r="I204" s="1" t="b">
        <v>0</v>
      </c>
    </row>
    <row r="205" spans="1:9">
      <c r="A205" s="1" t="s">
        <v>212</v>
      </c>
      <c r="B205" s="1">
        <v>56161.383009633799</v>
      </c>
      <c r="C205" s="1">
        <v>8084.0504434619097</v>
      </c>
      <c r="D205" s="1">
        <v>241.46430211562699</v>
      </c>
      <c r="E205" s="1">
        <v>41130.855638044901</v>
      </c>
      <c r="F205" s="1">
        <v>55710.167521290598</v>
      </c>
      <c r="G205" s="1">
        <v>73406.691350223104</v>
      </c>
      <c r="H205" s="1">
        <v>2.9869222588895902E-2</v>
      </c>
      <c r="I205" s="1" t="b">
        <v>1</v>
      </c>
    </row>
    <row r="206" spans="1:9">
      <c r="A206" s="1" t="s">
        <v>213</v>
      </c>
      <c r="B206" s="1">
        <v>65059.184980787802</v>
      </c>
      <c r="C206" s="1">
        <v>7654.8879413302102</v>
      </c>
      <c r="D206" s="1">
        <v>216.474595499781</v>
      </c>
      <c r="E206" s="1">
        <v>51429.573716586201</v>
      </c>
      <c r="F206" s="1">
        <v>64683.233959733203</v>
      </c>
      <c r="G206" s="1">
        <v>81050.712099323195</v>
      </c>
      <c r="H206" s="1">
        <v>2.8279263806200602E-2</v>
      </c>
      <c r="I206" s="1" t="b">
        <v>1</v>
      </c>
    </row>
    <row r="207" spans="1:9">
      <c r="A207" s="1" t="s">
        <v>214</v>
      </c>
      <c r="B207" s="1">
        <v>35933.2428270854</v>
      </c>
      <c r="C207" s="1">
        <v>14309.4430662861</v>
      </c>
      <c r="D207" s="1">
        <v>914.70427488900998</v>
      </c>
      <c r="E207" s="1">
        <v>14537.7785051398</v>
      </c>
      <c r="F207" s="1">
        <v>33914.256457467498</v>
      </c>
      <c r="G207" s="1">
        <v>70896.603841529693</v>
      </c>
      <c r="H207" s="1">
        <v>6.3923122000750995E-2</v>
      </c>
      <c r="I207" s="1" t="b">
        <v>0</v>
      </c>
    </row>
    <row r="208" spans="1:9">
      <c r="A208" s="1" t="s">
        <v>215</v>
      </c>
      <c r="B208" s="1">
        <v>40467.470557273198</v>
      </c>
      <c r="C208" s="1">
        <v>5078.5421075770901</v>
      </c>
      <c r="D208" s="1">
        <v>127.264926792574</v>
      </c>
      <c r="E208" s="1">
        <v>31512.108431151501</v>
      </c>
      <c r="F208" s="1">
        <v>40159.744596269702</v>
      </c>
      <c r="G208" s="1">
        <v>51192.446495743403</v>
      </c>
      <c r="H208" s="1">
        <v>2.50593426414044E-2</v>
      </c>
      <c r="I208" s="1" t="b">
        <v>1</v>
      </c>
    </row>
    <row r="209" spans="1:9">
      <c r="A209" s="1" t="s">
        <v>216</v>
      </c>
      <c r="B209" s="1">
        <v>46143.983869577598</v>
      </c>
      <c r="C209" s="1">
        <v>5397.2922788290098</v>
      </c>
      <c r="D209" s="1">
        <v>151.571168223543</v>
      </c>
      <c r="E209" s="1">
        <v>36349.625681902202</v>
      </c>
      <c r="F209" s="1">
        <v>45889.748957903903</v>
      </c>
      <c r="G209" s="1">
        <v>57301.894057780199</v>
      </c>
      <c r="H209" s="1">
        <v>2.8082816418537101E-2</v>
      </c>
      <c r="I209" s="1" t="b">
        <v>1</v>
      </c>
    </row>
    <row r="210" spans="1:9">
      <c r="A210" s="1" t="s">
        <v>217</v>
      </c>
      <c r="B210" s="1">
        <v>60952.123675622897</v>
      </c>
      <c r="C210" s="1">
        <v>7174.8855997721002</v>
      </c>
      <c r="D210" s="1">
        <v>184.02804905257801</v>
      </c>
      <c r="E210" s="1">
        <v>47771.8448590353</v>
      </c>
      <c r="F210" s="1">
        <v>60567.061124627697</v>
      </c>
      <c r="G210" s="1">
        <v>76199.633891593898</v>
      </c>
      <c r="H210" s="1">
        <v>2.5648917532347E-2</v>
      </c>
      <c r="I210" s="1" t="b">
        <v>1</v>
      </c>
    </row>
    <row r="211" spans="1:9">
      <c r="A211" s="1" t="s">
        <v>218</v>
      </c>
      <c r="B211" s="1">
        <v>52392.533743934197</v>
      </c>
      <c r="C211" s="1">
        <v>6658.46365162456</v>
      </c>
      <c r="D211" s="1">
        <v>155.48913762650099</v>
      </c>
      <c r="E211" s="1">
        <v>40184.246381164201</v>
      </c>
      <c r="F211" s="1">
        <v>52078.6225396788</v>
      </c>
      <c r="G211" s="1">
        <v>66256.380019980206</v>
      </c>
      <c r="H211" s="1">
        <v>2.33521042933926E-2</v>
      </c>
      <c r="I211" s="1" t="b">
        <v>1</v>
      </c>
    </row>
    <row r="212" spans="1:9">
      <c r="A212" s="1" t="s">
        <v>219</v>
      </c>
      <c r="B212" s="1">
        <v>74869.365568958397</v>
      </c>
      <c r="C212" s="1">
        <v>8843.3098528213704</v>
      </c>
      <c r="D212" s="1">
        <v>221.870054444125</v>
      </c>
      <c r="E212" s="1">
        <v>57996.250215731401</v>
      </c>
      <c r="F212" s="1">
        <v>74696.398497532893</v>
      </c>
      <c r="G212" s="1">
        <v>93328.600583008403</v>
      </c>
      <c r="H212" s="1">
        <v>2.50890286710173E-2</v>
      </c>
      <c r="I212" s="1" t="b">
        <v>1</v>
      </c>
    </row>
    <row r="213" spans="1:9">
      <c r="A213" s="1" t="s">
        <v>220</v>
      </c>
      <c r="B213" s="1">
        <v>67511.156310233797</v>
      </c>
      <c r="C213" s="1">
        <v>8583.75514593751</v>
      </c>
      <c r="D213" s="1">
        <v>199.78009367368</v>
      </c>
      <c r="E213" s="1">
        <v>51675.1135330541</v>
      </c>
      <c r="F213" s="1">
        <v>67100.177727528193</v>
      </c>
      <c r="G213" s="1">
        <v>85401.838306619902</v>
      </c>
      <c r="H213" s="1">
        <v>2.3274206949883899E-2</v>
      </c>
      <c r="I213" s="1" t="b">
        <v>1</v>
      </c>
    </row>
    <row r="214" spans="1:9">
      <c r="A214" s="1" t="s">
        <v>221</v>
      </c>
      <c r="B214" s="1">
        <v>57007.834266118298</v>
      </c>
      <c r="C214" s="1">
        <v>8365.1178765566001</v>
      </c>
      <c r="D214" s="1">
        <v>200.540019519884</v>
      </c>
      <c r="E214" s="1">
        <v>41577.531017090798</v>
      </c>
      <c r="F214" s="1">
        <v>56658.650797963899</v>
      </c>
      <c r="G214" s="1">
        <v>74633.168635265902</v>
      </c>
      <c r="H214" s="1">
        <v>2.39733644497588E-2</v>
      </c>
      <c r="I214" s="1" t="b">
        <v>1</v>
      </c>
    </row>
    <row r="215" spans="1:9">
      <c r="A215" s="1" t="s">
        <v>222</v>
      </c>
      <c r="B215" s="1">
        <v>59650.339516611602</v>
      </c>
      <c r="C215" s="1">
        <v>8139.6336853207904</v>
      </c>
      <c r="D215" s="1">
        <v>198.65259938844301</v>
      </c>
      <c r="E215" s="1">
        <v>44373.5428444633</v>
      </c>
      <c r="F215" s="1">
        <v>59418.617457582397</v>
      </c>
      <c r="G215" s="1">
        <v>75545.188698103695</v>
      </c>
      <c r="H215" s="1">
        <v>2.4405594535132202E-2</v>
      </c>
      <c r="I215" s="1" t="b">
        <v>1</v>
      </c>
    </row>
    <row r="216" spans="1:9">
      <c r="A216" s="1" t="s">
        <v>223</v>
      </c>
      <c r="B216" s="1">
        <v>68222.6163349735</v>
      </c>
      <c r="C216" s="1">
        <v>8901.2051390386696</v>
      </c>
      <c r="D216" s="1">
        <v>225.10300720680399</v>
      </c>
      <c r="E216" s="1">
        <v>51394.982945411997</v>
      </c>
      <c r="F216" s="1">
        <v>68152.802347655001</v>
      </c>
      <c r="G216" s="1">
        <v>86222.746492874401</v>
      </c>
      <c r="H216" s="1">
        <v>2.5289048358132199E-2</v>
      </c>
      <c r="I216" s="1" t="b">
        <v>1</v>
      </c>
    </row>
    <row r="217" spans="1:9">
      <c r="A217" s="1" t="s">
        <v>224</v>
      </c>
      <c r="B217" s="1">
        <v>50399.587101046098</v>
      </c>
      <c r="C217" s="1">
        <v>8381.6663656218207</v>
      </c>
      <c r="D217" s="1">
        <v>223.54354242356001</v>
      </c>
      <c r="E217" s="1">
        <v>34774.553644355197</v>
      </c>
      <c r="F217" s="1">
        <v>49966.172329326102</v>
      </c>
      <c r="G217" s="1">
        <v>67866.900711056107</v>
      </c>
      <c r="H217" s="1">
        <v>2.66705369400582E-2</v>
      </c>
      <c r="I217" s="1" t="b">
        <v>1</v>
      </c>
    </row>
    <row r="218" spans="1:9">
      <c r="A218" s="1" t="s">
        <v>225</v>
      </c>
      <c r="B218" s="1">
        <v>47183.435065878002</v>
      </c>
      <c r="C218" s="1">
        <v>6571.9381056902002</v>
      </c>
      <c r="D218" s="1">
        <v>163.75690974372699</v>
      </c>
      <c r="E218" s="1">
        <v>35209.793214774203</v>
      </c>
      <c r="F218" s="1">
        <v>46751.144292143297</v>
      </c>
      <c r="G218" s="1">
        <v>61290.688705310997</v>
      </c>
      <c r="H218" s="1">
        <v>2.4917597687345899E-2</v>
      </c>
      <c r="I218" s="1" t="b">
        <v>1</v>
      </c>
    </row>
    <row r="219" spans="1:9">
      <c r="A219" s="1" t="s">
        <v>226</v>
      </c>
      <c r="B219" s="1">
        <v>45725.440082436602</v>
      </c>
      <c r="C219" s="1">
        <v>6012.03237934349</v>
      </c>
      <c r="D219" s="1">
        <v>157.91324537856099</v>
      </c>
      <c r="E219" s="1">
        <v>34858.283381196998</v>
      </c>
      <c r="F219" s="1">
        <v>45466.111906051497</v>
      </c>
      <c r="G219" s="1">
        <v>57751.556963160598</v>
      </c>
      <c r="H219" s="1">
        <v>2.6266200082542698E-2</v>
      </c>
      <c r="I219" s="1" t="b">
        <v>1</v>
      </c>
    </row>
    <row r="220" spans="1:9">
      <c r="A220" s="1" t="s">
        <v>227</v>
      </c>
      <c r="B220" s="1">
        <v>60712.082842906297</v>
      </c>
      <c r="C220" s="1">
        <v>7568.4133197566698</v>
      </c>
      <c r="D220" s="1">
        <v>206.528909172949</v>
      </c>
      <c r="E220" s="1">
        <v>46598.848298603298</v>
      </c>
      <c r="F220" s="1">
        <v>60430.2985594247</v>
      </c>
      <c r="G220" s="1">
        <v>76162.358935818906</v>
      </c>
      <c r="H220" s="1">
        <v>2.72882704005903E-2</v>
      </c>
      <c r="I220" s="1" t="b">
        <v>1</v>
      </c>
    </row>
    <row r="221" spans="1:9">
      <c r="A221" s="1" t="s">
        <v>228</v>
      </c>
      <c r="B221" s="1">
        <v>51814.6205644687</v>
      </c>
      <c r="C221" s="1">
        <v>7380.6959870775199</v>
      </c>
      <c r="D221" s="1">
        <v>173.07105491760899</v>
      </c>
      <c r="E221" s="1">
        <v>38423.582892133098</v>
      </c>
      <c r="F221" s="1">
        <v>51591.9200324513</v>
      </c>
      <c r="G221" s="1">
        <v>67278.868494889699</v>
      </c>
      <c r="H221" s="1">
        <v>2.34491510313703E-2</v>
      </c>
      <c r="I221" s="1" t="b">
        <v>1</v>
      </c>
    </row>
    <row r="222" spans="1:9">
      <c r="A222" s="1" t="s">
        <v>229</v>
      </c>
      <c r="B222" s="1">
        <v>74209.848612047601</v>
      </c>
      <c r="C222" s="1">
        <v>11406.7852780008</v>
      </c>
      <c r="D222" s="1">
        <v>291.17428358382801</v>
      </c>
      <c r="E222" s="1">
        <v>53108.854793265498</v>
      </c>
      <c r="F222" s="1">
        <v>73550.290383264</v>
      </c>
      <c r="G222" s="1">
        <v>97968.597401212595</v>
      </c>
      <c r="H222" s="1">
        <v>2.55264105080849E-2</v>
      </c>
      <c r="I222" s="1" t="b">
        <v>1</v>
      </c>
    </row>
    <row r="223" spans="1:9">
      <c r="A223" s="1" t="s">
        <v>230</v>
      </c>
      <c r="B223" s="1">
        <v>62008.961181791303</v>
      </c>
      <c r="C223" s="1">
        <v>8771.0509267094694</v>
      </c>
      <c r="D223" s="1">
        <v>219.145837943023</v>
      </c>
      <c r="E223" s="1">
        <v>45860.150851464801</v>
      </c>
      <c r="F223" s="1">
        <v>61619.2434633823</v>
      </c>
      <c r="G223" s="1">
        <v>79295.111813209704</v>
      </c>
      <c r="H223" s="1">
        <v>2.49851288943818E-2</v>
      </c>
      <c r="I223" s="1" t="b">
        <v>1</v>
      </c>
    </row>
    <row r="224" spans="1:9">
      <c r="A224" s="1" t="s">
        <v>231</v>
      </c>
      <c r="B224" s="1">
        <v>95246.538988784596</v>
      </c>
      <c r="C224" s="1">
        <v>7296.7488514367797</v>
      </c>
      <c r="D224" s="1">
        <v>149.627164490094</v>
      </c>
      <c r="E224" s="1">
        <v>81692.574332528093</v>
      </c>
      <c r="F224" s="1">
        <v>95019.2972289717</v>
      </c>
      <c r="G224" s="1">
        <v>110428.334824807</v>
      </c>
      <c r="H224" s="1">
        <v>2.0506004459867298E-2</v>
      </c>
      <c r="I224" s="1" t="b">
        <v>1</v>
      </c>
    </row>
    <row r="225" spans="1:9">
      <c r="A225" s="1" t="s">
        <v>232</v>
      </c>
      <c r="B225" s="1">
        <v>63806.7766052394</v>
      </c>
      <c r="C225" s="1">
        <v>4760.1431849354703</v>
      </c>
      <c r="D225" s="1">
        <v>94.847251501212099</v>
      </c>
      <c r="E225" s="1">
        <v>54848.980835798298</v>
      </c>
      <c r="F225" s="1">
        <v>63727.953027073097</v>
      </c>
      <c r="G225" s="1">
        <v>73260.344841558996</v>
      </c>
      <c r="H225" s="1">
        <v>1.9925293802375E-2</v>
      </c>
      <c r="I225" s="1" t="b">
        <v>1</v>
      </c>
    </row>
    <row r="226" spans="1:9">
      <c r="A226" s="1" t="s">
        <v>233</v>
      </c>
      <c r="B226" s="1">
        <v>65566.951821434399</v>
      </c>
      <c r="C226" s="1">
        <v>6420.96503595783</v>
      </c>
      <c r="D226" s="1">
        <v>161.50687501360801</v>
      </c>
      <c r="E226" s="1">
        <v>53995.097732619099</v>
      </c>
      <c r="F226" s="1">
        <v>65215.534130506901</v>
      </c>
      <c r="G226" s="1">
        <v>79150.4213866106</v>
      </c>
      <c r="H226" s="1">
        <v>2.51530531795701E-2</v>
      </c>
      <c r="I226" s="1" t="b">
        <v>1</v>
      </c>
    </row>
    <row r="227" spans="1:9">
      <c r="A227" s="1" t="s">
        <v>234</v>
      </c>
      <c r="B227" s="1">
        <v>79194.995977907907</v>
      </c>
      <c r="C227" s="1">
        <v>6492.7173456902001</v>
      </c>
      <c r="D227" s="1">
        <v>137.25486259325899</v>
      </c>
      <c r="E227" s="1">
        <v>66645.732311311498</v>
      </c>
      <c r="F227" s="1">
        <v>78967.448045906902</v>
      </c>
      <c r="G227" s="1">
        <v>92129.945606850495</v>
      </c>
      <c r="H227" s="1">
        <v>2.1139817935300498E-2</v>
      </c>
      <c r="I227" s="1" t="b">
        <v>1</v>
      </c>
    </row>
    <row r="228" spans="1:9">
      <c r="A228" s="1" t="s">
        <v>235</v>
      </c>
      <c r="B228" s="1">
        <v>40032.542379199302</v>
      </c>
      <c r="C228" s="1">
        <v>2819.7442521633702</v>
      </c>
      <c r="D228" s="1">
        <v>51.476032288430901</v>
      </c>
      <c r="E228" s="1">
        <v>34792.3115682809</v>
      </c>
      <c r="F228" s="1">
        <v>40070.375088410103</v>
      </c>
      <c r="G228" s="1">
        <v>45530.540491264801</v>
      </c>
      <c r="H228" s="1">
        <v>1.8255567769643401E-2</v>
      </c>
      <c r="I228" s="1" t="b">
        <v>1</v>
      </c>
    </row>
    <row r="229" spans="1:9">
      <c r="A229" s="1" t="s">
        <v>236</v>
      </c>
      <c r="B229" s="1">
        <v>54309.448921734598</v>
      </c>
      <c r="C229" s="1">
        <v>5344.7410168866099</v>
      </c>
      <c r="D229" s="1">
        <v>115.62756732805801</v>
      </c>
      <c r="E229" s="1">
        <v>44007.341428357598</v>
      </c>
      <c r="F229" s="1">
        <v>54204.312870051202</v>
      </c>
      <c r="G229" s="1">
        <v>65014.770009441003</v>
      </c>
      <c r="H229" s="1">
        <v>2.1633895255679301E-2</v>
      </c>
      <c r="I229" s="1" t="b">
        <v>1</v>
      </c>
    </row>
    <row r="230" spans="1:9">
      <c r="A230" s="1" t="s">
        <v>237</v>
      </c>
      <c r="B230" s="1">
        <v>47844.761401904201</v>
      </c>
      <c r="C230" s="1">
        <v>5137.0501032898301</v>
      </c>
      <c r="D230" s="1">
        <v>139.471402846307</v>
      </c>
      <c r="E230" s="1">
        <v>38460.286421586599</v>
      </c>
      <c r="F230" s="1">
        <v>47549.504186345199</v>
      </c>
      <c r="G230" s="1">
        <v>58598.724909256103</v>
      </c>
      <c r="H230" s="1">
        <v>2.7150095880316201E-2</v>
      </c>
      <c r="I230" s="1" t="b">
        <v>1</v>
      </c>
    </row>
    <row r="231" spans="1:9">
      <c r="A231" s="1" t="s">
        <v>238</v>
      </c>
      <c r="B231" s="1">
        <v>58275.969104034302</v>
      </c>
      <c r="C231" s="1">
        <v>6103.2367901710704</v>
      </c>
      <c r="D231" s="1">
        <v>151.26925162130399</v>
      </c>
      <c r="E231" s="1">
        <v>46843.925055002102</v>
      </c>
      <c r="F231" s="1">
        <v>58191.356331815499</v>
      </c>
      <c r="G231" s="1">
        <v>70524.667847908306</v>
      </c>
      <c r="H231" s="1">
        <v>2.4785086474920101E-2</v>
      </c>
      <c r="I231" s="1" t="b">
        <v>1</v>
      </c>
    </row>
    <row r="232" spans="1:9">
      <c r="A232" s="1" t="s">
        <v>239</v>
      </c>
      <c r="B232" s="1">
        <v>55366.508539462302</v>
      </c>
      <c r="C232" s="1">
        <v>5117.5014845452497</v>
      </c>
      <c r="D232" s="1">
        <v>104.461470811132</v>
      </c>
      <c r="E232" s="1">
        <v>45832.200490900199</v>
      </c>
      <c r="F232" s="1">
        <v>55248.286695184303</v>
      </c>
      <c r="G232" s="1">
        <v>65456.308072075102</v>
      </c>
      <c r="H232" s="1">
        <v>2.0412592185191199E-2</v>
      </c>
      <c r="I232" s="1" t="b">
        <v>1</v>
      </c>
    </row>
    <row r="233" spans="1:9">
      <c r="A233" s="1" t="s">
        <v>240</v>
      </c>
      <c r="B233" s="1">
        <v>70416.340288294901</v>
      </c>
      <c r="C233" s="1">
        <v>5882.3654060525096</v>
      </c>
      <c r="D233" s="1">
        <v>121.674871247941</v>
      </c>
      <c r="E233" s="1">
        <v>59033.931690116602</v>
      </c>
      <c r="F233" s="1">
        <v>70260.827872495502</v>
      </c>
      <c r="G233" s="1">
        <v>82158.799401827695</v>
      </c>
      <c r="H233" s="1">
        <v>2.0684684280705599E-2</v>
      </c>
      <c r="I233" s="1" t="b">
        <v>1</v>
      </c>
    </row>
    <row r="234" spans="1:9">
      <c r="A234" s="1" t="s">
        <v>241</v>
      </c>
      <c r="B234" s="1">
        <v>59125.234810615497</v>
      </c>
      <c r="C234" s="1">
        <v>6232.2865324717504</v>
      </c>
      <c r="D234" s="1">
        <v>164.26572129157401</v>
      </c>
      <c r="E234" s="1">
        <v>47409.9778155678</v>
      </c>
      <c r="F234" s="1">
        <v>58880.196166759197</v>
      </c>
      <c r="G234" s="1">
        <v>71813.551095733696</v>
      </c>
      <c r="H234" s="1">
        <v>2.6357215836548799E-2</v>
      </c>
      <c r="I234" s="1" t="b">
        <v>1</v>
      </c>
    </row>
    <row r="235" spans="1:9">
      <c r="A235" s="1" t="s">
        <v>242</v>
      </c>
      <c r="B235" s="1">
        <v>50688.7002902479</v>
      </c>
      <c r="C235" s="1">
        <v>4086.4351913963901</v>
      </c>
      <c r="D235" s="1">
        <v>87.674732321297796</v>
      </c>
      <c r="E235" s="1">
        <v>42968.1027837734</v>
      </c>
      <c r="F235" s="1">
        <v>50661.775423097897</v>
      </c>
      <c r="G235" s="1">
        <v>58770.407579889797</v>
      </c>
      <c r="H235" s="1">
        <v>2.14550649196368E-2</v>
      </c>
      <c r="I235" s="1" t="b">
        <v>1</v>
      </c>
    </row>
    <row r="236" spans="1:9">
      <c r="A236" s="1" t="s">
        <v>243</v>
      </c>
      <c r="B236" s="1">
        <v>80735.598947627601</v>
      </c>
      <c r="C236" s="1">
        <v>7484.6072818492303</v>
      </c>
      <c r="D236" s="1">
        <v>181.60692209889999</v>
      </c>
      <c r="E236" s="1">
        <v>66555.713279436299</v>
      </c>
      <c r="F236" s="1">
        <v>80573.580849877893</v>
      </c>
      <c r="G236" s="1">
        <v>96056.931489130497</v>
      </c>
      <c r="H236" s="1">
        <v>2.4264054914318801E-2</v>
      </c>
      <c r="I236" s="1" t="b">
        <v>1</v>
      </c>
    </row>
    <row r="237" spans="1:9">
      <c r="A237" s="1" t="s">
        <v>244</v>
      </c>
      <c r="B237" s="1">
        <v>105094.581687477</v>
      </c>
      <c r="C237" s="1">
        <v>7599.4384063088301</v>
      </c>
      <c r="D237" s="1">
        <v>153.118700012548</v>
      </c>
      <c r="E237" s="1">
        <v>91189.109496374906</v>
      </c>
      <c r="F237" s="1">
        <v>104924.958217999</v>
      </c>
      <c r="G237" s="1">
        <v>120078.173662246</v>
      </c>
      <c r="H237" s="1">
        <v>2.01486862352135E-2</v>
      </c>
      <c r="I237" s="1" t="b">
        <v>1</v>
      </c>
    </row>
    <row r="238" spans="1:9">
      <c r="A238" s="1" t="s">
        <v>245</v>
      </c>
      <c r="B238" s="1">
        <v>67446.926761738097</v>
      </c>
      <c r="C238" s="1">
        <v>4983.4536704494403</v>
      </c>
      <c r="D238" s="1">
        <v>96.402824915149395</v>
      </c>
      <c r="E238" s="1">
        <v>57853.823857085001</v>
      </c>
      <c r="F238" s="1">
        <v>67390.831703857504</v>
      </c>
      <c r="G238" s="1">
        <v>77309.329463528702</v>
      </c>
      <c r="H238" s="1">
        <v>1.93445813466257E-2</v>
      </c>
      <c r="I238" s="1" t="b">
        <v>1</v>
      </c>
    </row>
    <row r="239" spans="1:9">
      <c r="A239" s="1" t="s">
        <v>246</v>
      </c>
      <c r="B239" s="1">
        <v>56166.461312517298</v>
      </c>
      <c r="C239" s="1">
        <v>5786.0645130661396</v>
      </c>
      <c r="D239" s="1">
        <v>155.88421737723101</v>
      </c>
      <c r="E239" s="1">
        <v>45497.414679256799</v>
      </c>
      <c r="F239" s="1">
        <v>55891.138917685203</v>
      </c>
      <c r="G239" s="1">
        <v>68084.002130027598</v>
      </c>
      <c r="H239" s="1">
        <v>2.6941320309376401E-2</v>
      </c>
      <c r="I239" s="1" t="b">
        <v>1</v>
      </c>
    </row>
    <row r="240" spans="1:9">
      <c r="A240" s="1" t="s">
        <v>247</v>
      </c>
      <c r="B240" s="1">
        <v>134042.90271632801</v>
      </c>
      <c r="C240" s="1">
        <v>61055.806168911004</v>
      </c>
      <c r="D240" s="1">
        <v>2119.0677489863501</v>
      </c>
      <c r="E240" s="1">
        <v>91427.5114703812</v>
      </c>
      <c r="F240" s="1">
        <v>118249.945082843</v>
      </c>
      <c r="G240" s="1">
        <v>271234.65489922801</v>
      </c>
      <c r="H240" s="1">
        <v>3.4707063618551498E-2</v>
      </c>
      <c r="I240" s="1" t="b">
        <v>1</v>
      </c>
    </row>
    <row r="241" spans="1:9">
      <c r="A241" s="1" t="s">
        <v>248</v>
      </c>
      <c r="B241" s="1">
        <v>134042.90271632801</v>
      </c>
      <c r="C241" s="1">
        <v>61055.806168911004</v>
      </c>
      <c r="D241" s="1">
        <v>2119.0677489863501</v>
      </c>
      <c r="E241" s="1">
        <v>91427.5114703812</v>
      </c>
      <c r="F241" s="1">
        <v>118249.945082843</v>
      </c>
      <c r="G241" s="1">
        <v>271234.65489922801</v>
      </c>
      <c r="H241" s="1">
        <v>3.4707063618551498E-2</v>
      </c>
      <c r="I241" s="1" t="b">
        <v>1</v>
      </c>
    </row>
    <row r="242" spans="1:9">
      <c r="A242" s="1" t="s">
        <v>249</v>
      </c>
      <c r="B242" s="1">
        <v>76444.745593478205</v>
      </c>
      <c r="C242" s="1">
        <v>56471.2605282078</v>
      </c>
      <c r="D242" s="1">
        <v>2169.56710774782</v>
      </c>
      <c r="E242" s="1">
        <v>35385.475976658097</v>
      </c>
      <c r="F242" s="1">
        <v>62236.9604718501</v>
      </c>
      <c r="G242" s="1">
        <v>204033.84762735199</v>
      </c>
      <c r="H242" s="1">
        <v>3.84189601481289E-2</v>
      </c>
      <c r="I242" s="1" t="b">
        <v>1</v>
      </c>
    </row>
    <row r="243" spans="1:9">
      <c r="A243" s="1" t="s">
        <v>250</v>
      </c>
      <c r="B243" s="1">
        <v>49794.155109142303</v>
      </c>
      <c r="C243" s="1">
        <v>26132.581327031399</v>
      </c>
      <c r="D243" s="1">
        <v>989.70367870883001</v>
      </c>
      <c r="E243" s="1">
        <v>29434.011916041502</v>
      </c>
      <c r="F243" s="1">
        <v>43310.117987334997</v>
      </c>
      <c r="G243" s="1">
        <v>109367.13446466</v>
      </c>
      <c r="H243" s="1">
        <v>3.7872404043188999E-2</v>
      </c>
      <c r="I243" s="1" t="b">
        <v>1</v>
      </c>
    </row>
    <row r="244" spans="1:9">
      <c r="A244" s="1" t="s">
        <v>251</v>
      </c>
      <c r="B244" s="1">
        <v>39835.324087313798</v>
      </c>
      <c r="C244" s="1">
        <v>20906.0650616251</v>
      </c>
      <c r="D244" s="1">
        <v>791.76294296706396</v>
      </c>
      <c r="E244" s="1">
        <v>23547.2095328332</v>
      </c>
      <c r="F244" s="1">
        <v>34648.094389867998</v>
      </c>
      <c r="G244" s="1">
        <v>87493.707571728097</v>
      </c>
      <c r="H244" s="1">
        <v>3.7872404043188999E-2</v>
      </c>
      <c r="I244" s="1" t="b">
        <v>1</v>
      </c>
    </row>
    <row r="245" spans="1:9">
      <c r="A245" s="1" t="s">
        <v>252</v>
      </c>
      <c r="B245" s="1">
        <v>49760.5354879929</v>
      </c>
      <c r="C245" s="1">
        <v>26287.983407336698</v>
      </c>
      <c r="D245" s="1">
        <v>993.245104134587</v>
      </c>
      <c r="E245" s="1">
        <v>29471.285504687101</v>
      </c>
      <c r="F245" s="1">
        <v>43200.498511674603</v>
      </c>
      <c r="G245" s="1">
        <v>109617.33285841301</v>
      </c>
      <c r="H245" s="1">
        <v>3.7783236878389997E-2</v>
      </c>
      <c r="I245" s="1" t="b">
        <v>1</v>
      </c>
    </row>
    <row r="246" spans="1:9">
      <c r="A246" s="1" t="s">
        <v>253</v>
      </c>
      <c r="B246" s="1">
        <v>39808.428390394402</v>
      </c>
      <c r="C246" s="1">
        <v>21030.386725869299</v>
      </c>
      <c r="D246" s="1">
        <v>794.59608330766901</v>
      </c>
      <c r="E246" s="1">
        <v>23577.0284037497</v>
      </c>
      <c r="F246" s="1">
        <v>34560.398809339698</v>
      </c>
      <c r="G246" s="1">
        <v>87693.866286730205</v>
      </c>
      <c r="H246" s="1">
        <v>3.7783236878389997E-2</v>
      </c>
      <c r="I246" s="1" t="b">
        <v>1</v>
      </c>
    </row>
    <row r="247" spans="1:9">
      <c r="A247" s="1" t="s">
        <v>254</v>
      </c>
      <c r="B247" s="1">
        <v>0.84479789086795298</v>
      </c>
      <c r="C247" s="1">
        <v>5.5134730823578303E-2</v>
      </c>
      <c r="D247" s="1">
        <v>3.3690954131767401E-3</v>
      </c>
      <c r="E247" s="1">
        <v>0.713957051181491</v>
      </c>
      <c r="F247" s="1">
        <v>0.85330496162066904</v>
      </c>
      <c r="G247" s="1">
        <v>0.92831704381097302</v>
      </c>
      <c r="H247" s="1">
        <v>6.1106590398659302E-2</v>
      </c>
      <c r="I247" s="1" t="b">
        <v>0</v>
      </c>
    </row>
    <row r="248" spans="1:9">
      <c r="A248" s="1" t="s">
        <v>255</v>
      </c>
      <c r="B248" s="1">
        <v>0.69423251159846</v>
      </c>
      <c r="C248" s="1">
        <v>8.1148423557798305E-2</v>
      </c>
      <c r="D248" s="1">
        <v>5.2527001597478798E-3</v>
      </c>
      <c r="E248" s="1">
        <v>0.51614914364484299</v>
      </c>
      <c r="F248" s="1">
        <v>0.70181311974565397</v>
      </c>
      <c r="G248" s="1">
        <v>0.83154007986249501</v>
      </c>
      <c r="H248" s="1">
        <v>6.4729540383574105E-2</v>
      </c>
      <c r="I248" s="1" t="b">
        <v>0</v>
      </c>
    </row>
    <row r="249" spans="1:9">
      <c r="A249" s="1" t="s">
        <v>256</v>
      </c>
      <c r="B249" s="1">
        <v>0.69331343032708004</v>
      </c>
      <c r="C249" s="1">
        <v>8.0882286575052698E-2</v>
      </c>
      <c r="D249" s="1">
        <v>5.2577444916412303E-3</v>
      </c>
      <c r="E249" s="1">
        <v>0.51794222048780203</v>
      </c>
      <c r="F249" s="1">
        <v>0.69983582831438695</v>
      </c>
      <c r="G249" s="1">
        <v>0.83398233826826296</v>
      </c>
      <c r="H249" s="1">
        <v>6.5004894325810594E-2</v>
      </c>
      <c r="I249" s="1" t="b">
        <v>0</v>
      </c>
    </row>
    <row r="250" spans="1:9">
      <c r="A250" s="1" t="s">
        <v>257</v>
      </c>
      <c r="B250" s="1">
        <v>6.7175686763649702</v>
      </c>
      <c r="C250" s="1">
        <v>2.4329290766314302</v>
      </c>
      <c r="D250" s="1">
        <v>0.157286843229724</v>
      </c>
      <c r="E250" s="1">
        <v>3.1812329717150201</v>
      </c>
      <c r="F250" s="1">
        <v>6.3022938220167299</v>
      </c>
      <c r="G250" s="1">
        <v>12.7348856984986</v>
      </c>
      <c r="H250" s="1">
        <v>6.4649169077916194E-2</v>
      </c>
      <c r="I250" s="1" t="b">
        <v>0</v>
      </c>
    </row>
    <row r="251" spans="1:9">
      <c r="A251" s="1" t="s">
        <v>258</v>
      </c>
      <c r="B251" s="2">
        <v>1.6188106677654701E-5</v>
      </c>
      <c r="C251" s="2">
        <v>5.9370325964421598E-6</v>
      </c>
      <c r="D251" s="2">
        <v>3.6934922989373799E-7</v>
      </c>
      <c r="E251" s="2">
        <v>4.9011477692613303E-6</v>
      </c>
      <c r="F251" s="2">
        <v>1.6067622727471501E-5</v>
      </c>
      <c r="G251" s="2">
        <v>2.82601839664497E-5</v>
      </c>
      <c r="H251" s="1">
        <v>6.22110833811279E-2</v>
      </c>
      <c r="I251" s="1" t="b">
        <v>0</v>
      </c>
    </row>
    <row r="252" spans="1:9">
      <c r="A252" s="1" t="s">
        <v>259</v>
      </c>
      <c r="B252" s="1">
        <v>22756.547659142299</v>
      </c>
      <c r="C252" s="1">
        <v>1088.03130617329</v>
      </c>
      <c r="D252" s="1">
        <v>20.0217404828913</v>
      </c>
      <c r="E252" s="1">
        <v>20648.311715224601</v>
      </c>
      <c r="F252" s="1">
        <v>22734.405459526901</v>
      </c>
      <c r="G252" s="1">
        <v>24951.878678782301</v>
      </c>
      <c r="H252" s="1">
        <v>1.8401805508069202E-2</v>
      </c>
      <c r="I252" s="1" t="b">
        <v>1</v>
      </c>
    </row>
    <row r="253" spans="1:9">
      <c r="A253" s="1" t="s">
        <v>260</v>
      </c>
      <c r="B253" s="1">
        <v>10934.7896279335</v>
      </c>
      <c r="C253" s="1">
        <v>555.898631955469</v>
      </c>
      <c r="D253" s="1">
        <v>9.7191996327675803</v>
      </c>
      <c r="E253" s="1">
        <v>9870.8017350296905</v>
      </c>
      <c r="F253" s="1">
        <v>10918.4861146037</v>
      </c>
      <c r="G253" s="1">
        <v>12031.908788234899</v>
      </c>
      <c r="H253" s="1">
        <v>1.7483762459674802E-2</v>
      </c>
      <c r="I253" s="1" t="b">
        <v>1</v>
      </c>
    </row>
    <row r="254" spans="1:9">
      <c r="A254" s="1" t="s">
        <v>261</v>
      </c>
      <c r="B254" s="1">
        <v>3152.7694601426701</v>
      </c>
      <c r="C254" s="1">
        <v>159.793180113799</v>
      </c>
      <c r="D254" s="1">
        <v>3.05358466420879</v>
      </c>
      <c r="E254" s="1">
        <v>2853.6134229386698</v>
      </c>
      <c r="F254" s="1">
        <v>3147.6346200469002</v>
      </c>
      <c r="G254" s="1">
        <v>3477.12303409477</v>
      </c>
      <c r="H254" s="1">
        <v>1.9109605691770701E-2</v>
      </c>
      <c r="I254" s="1" t="b">
        <v>1</v>
      </c>
    </row>
    <row r="255" spans="1:9">
      <c r="A255" s="1" t="s">
        <v>262</v>
      </c>
      <c r="B255" s="1">
        <v>17129.5091273037</v>
      </c>
      <c r="C255" s="1">
        <v>853.19648974493305</v>
      </c>
      <c r="D255" s="1">
        <v>15.5818288302548</v>
      </c>
      <c r="E255" s="1">
        <v>15524.5536754799</v>
      </c>
      <c r="F255" s="1">
        <v>17104.376492274299</v>
      </c>
      <c r="G255" s="1">
        <v>18847.1421127867</v>
      </c>
      <c r="H255" s="1">
        <v>1.8262884361975099E-2</v>
      </c>
      <c r="I255" s="1" t="b">
        <v>1</v>
      </c>
    </row>
    <row r="256" spans="1:9">
      <c r="A256" s="1" t="s">
        <v>263</v>
      </c>
      <c r="B256" s="1">
        <v>27362.063988912501</v>
      </c>
      <c r="C256" s="1">
        <v>1357.0909093028399</v>
      </c>
      <c r="D256" s="1">
        <v>24.7688900255168</v>
      </c>
      <c r="E256" s="1">
        <v>24728.421509794702</v>
      </c>
      <c r="F256" s="1">
        <v>27344.4434807744</v>
      </c>
      <c r="G256" s="1">
        <v>30055.336492214501</v>
      </c>
      <c r="H256" s="1">
        <v>1.8251459689049902E-2</v>
      </c>
      <c r="I256" s="1" t="b">
        <v>1</v>
      </c>
    </row>
    <row r="257" spans="1:9">
      <c r="A257" s="1" t="s">
        <v>264</v>
      </c>
      <c r="B257" s="1">
        <v>14487.5968415897</v>
      </c>
      <c r="C257" s="1">
        <v>724.52982976659496</v>
      </c>
      <c r="D257" s="1">
        <v>13.942135398383799</v>
      </c>
      <c r="E257" s="1">
        <v>13124.817535739299</v>
      </c>
      <c r="F257" s="1">
        <v>14453.332836957899</v>
      </c>
      <c r="G257" s="1">
        <v>15941.533748866599</v>
      </c>
      <c r="H257" s="1">
        <v>1.9243010881795201E-2</v>
      </c>
      <c r="I257" s="1" t="b">
        <v>1</v>
      </c>
    </row>
    <row r="258" spans="1:9">
      <c r="A258" s="1" t="s">
        <v>265</v>
      </c>
      <c r="B258" s="1">
        <v>14997.1620120888</v>
      </c>
      <c r="C258" s="1">
        <v>743.22051269167196</v>
      </c>
      <c r="D258" s="1">
        <v>13.972115656925901</v>
      </c>
      <c r="E258" s="1">
        <v>13612.9314696317</v>
      </c>
      <c r="F258" s="1">
        <v>14985.1381442724</v>
      </c>
      <c r="G258" s="1">
        <v>16553.7018748665</v>
      </c>
      <c r="H258" s="1">
        <v>1.8799421461504099E-2</v>
      </c>
      <c r="I258" s="1" t="b">
        <v>1</v>
      </c>
    </row>
    <row r="259" spans="1:9">
      <c r="A259" s="1" t="s">
        <v>266</v>
      </c>
      <c r="B259" s="1">
        <v>13942.5319609527</v>
      </c>
      <c r="C259" s="1">
        <v>700.72395530629001</v>
      </c>
      <c r="D259" s="1">
        <v>12.7976243729348</v>
      </c>
      <c r="E259" s="1">
        <v>12640.1391413647</v>
      </c>
      <c r="F259" s="1">
        <v>13903.075968778199</v>
      </c>
      <c r="G259" s="1">
        <v>15391.8828826309</v>
      </c>
      <c r="H259" s="1">
        <v>1.82634320919439E-2</v>
      </c>
      <c r="I259" s="1" t="b">
        <v>1</v>
      </c>
    </row>
    <row r="260" spans="1:9">
      <c r="A260" s="1" t="s">
        <v>267</v>
      </c>
      <c r="B260" s="1">
        <v>13001.0257201065</v>
      </c>
      <c r="C260" s="1">
        <v>640.56921219007199</v>
      </c>
      <c r="D260" s="1">
        <v>11.9449391478822</v>
      </c>
      <c r="E260" s="1">
        <v>11825.1784294752</v>
      </c>
      <c r="F260" s="1">
        <v>12990.0537640126</v>
      </c>
      <c r="G260" s="1">
        <v>14295.1225816844</v>
      </c>
      <c r="H260" s="1">
        <v>1.8647382547536302E-2</v>
      </c>
      <c r="I260" s="1" t="b">
        <v>1</v>
      </c>
    </row>
    <row r="261" spans="1:9">
      <c r="A261" s="1" t="s">
        <v>268</v>
      </c>
      <c r="B261" s="1">
        <v>18889.982321361</v>
      </c>
      <c r="C261" s="1">
        <v>951.67731820818801</v>
      </c>
      <c r="D261" s="1">
        <v>18.162665344374901</v>
      </c>
      <c r="E261" s="1">
        <v>17106.1972928533</v>
      </c>
      <c r="F261" s="1">
        <v>18860.759919230899</v>
      </c>
      <c r="G261" s="1">
        <v>20904.114238441201</v>
      </c>
      <c r="H261" s="1">
        <v>1.9084898837950101E-2</v>
      </c>
      <c r="I261" s="1" t="b">
        <v>1</v>
      </c>
    </row>
    <row r="262" spans="1:9">
      <c r="A262" s="1" t="s">
        <v>269</v>
      </c>
      <c r="B262" s="1">
        <v>21560.5282805483</v>
      </c>
      <c r="C262" s="1">
        <v>1072.73294666365</v>
      </c>
      <c r="D262" s="1">
        <v>19.912841910175501</v>
      </c>
      <c r="E262" s="1">
        <v>19447.163030313299</v>
      </c>
      <c r="F262" s="1">
        <v>21547.0974470334</v>
      </c>
      <c r="G262" s="1">
        <v>23722.951119497498</v>
      </c>
      <c r="H262" s="1">
        <v>1.85627205467188E-2</v>
      </c>
      <c r="I262" s="1" t="b">
        <v>1</v>
      </c>
    </row>
    <row r="263" spans="1:9">
      <c r="A263" s="1" t="s">
        <v>270</v>
      </c>
      <c r="B263" s="1">
        <v>25509.623971336401</v>
      </c>
      <c r="C263" s="1">
        <v>1253.81810767191</v>
      </c>
      <c r="D263" s="1">
        <v>23.544931732575101</v>
      </c>
      <c r="E263" s="1">
        <v>23136.552123249701</v>
      </c>
      <c r="F263" s="1">
        <v>25452.6019069428</v>
      </c>
      <c r="G263" s="1">
        <v>28057.924335224499</v>
      </c>
      <c r="H263" s="1">
        <v>1.8778586454053801E-2</v>
      </c>
      <c r="I263" s="1" t="b">
        <v>1</v>
      </c>
    </row>
    <row r="264" spans="1:9">
      <c r="A264" s="1" t="s">
        <v>271</v>
      </c>
      <c r="B264" s="1">
        <v>29933.7988816174</v>
      </c>
      <c r="C264" s="1">
        <v>1502.2600019768699</v>
      </c>
      <c r="D264" s="1">
        <v>27.425639406014501</v>
      </c>
      <c r="E264" s="1">
        <v>27054.862637634698</v>
      </c>
      <c r="F264" s="1">
        <v>29889.4299686911</v>
      </c>
      <c r="G264" s="1">
        <v>32937.079486659597</v>
      </c>
      <c r="H264" s="1">
        <v>1.82562534913559E-2</v>
      </c>
      <c r="I264" s="1" t="b">
        <v>1</v>
      </c>
    </row>
    <row r="265" spans="1:9">
      <c r="A265" s="1" t="s">
        <v>272</v>
      </c>
      <c r="B265" s="1">
        <v>33745.981240448797</v>
      </c>
      <c r="C265" s="1">
        <v>1663.2800391416599</v>
      </c>
      <c r="D265" s="1">
        <v>29.294382868373599</v>
      </c>
      <c r="E265" s="1">
        <v>30633.783301006901</v>
      </c>
      <c r="F265" s="1">
        <v>33709.322057929901</v>
      </c>
      <c r="G265" s="1">
        <v>37122.253762339002</v>
      </c>
      <c r="H265" s="1">
        <v>1.7612417740244801E-2</v>
      </c>
      <c r="I265" s="1" t="b">
        <v>1</v>
      </c>
    </row>
    <row r="266" spans="1:9">
      <c r="A266" s="1" t="s">
        <v>273</v>
      </c>
      <c r="B266" s="1">
        <v>29168.387415257901</v>
      </c>
      <c r="C266" s="1">
        <v>1478.60534564316</v>
      </c>
      <c r="D266" s="1">
        <v>28.1050916821555</v>
      </c>
      <c r="E266" s="1">
        <v>26349.3652163105</v>
      </c>
      <c r="F266" s="1">
        <v>29093.736261976799</v>
      </c>
      <c r="G266" s="1">
        <v>32235.123670926801</v>
      </c>
      <c r="H266" s="1">
        <v>1.9007838545268101E-2</v>
      </c>
      <c r="I266" s="1" t="b">
        <v>1</v>
      </c>
    </row>
    <row r="267" spans="1:9">
      <c r="A267" s="1" t="s">
        <v>274</v>
      </c>
      <c r="B267" s="1">
        <v>34198.453995257099</v>
      </c>
      <c r="C267" s="1">
        <v>1722.9331756254601</v>
      </c>
      <c r="D267" s="1">
        <v>31.414874720314501</v>
      </c>
      <c r="E267" s="1">
        <v>30947.9920174156</v>
      </c>
      <c r="F267" s="1">
        <v>34142.4637918261</v>
      </c>
      <c r="G267" s="1">
        <v>37669.302104975803</v>
      </c>
      <c r="H267" s="1">
        <v>1.8233368052078001E-2</v>
      </c>
      <c r="I267" s="1" t="b">
        <v>1</v>
      </c>
    </row>
    <row r="268" spans="1:9">
      <c r="A268" s="1" t="s">
        <v>275</v>
      </c>
      <c r="B268" s="1">
        <v>44435.530552988101</v>
      </c>
      <c r="C268" s="1">
        <v>2235.5226743047101</v>
      </c>
      <c r="D268" s="1">
        <v>40.168116645262799</v>
      </c>
      <c r="E268" s="1">
        <v>40124.283770326401</v>
      </c>
      <c r="F268" s="1">
        <v>44421.790316004197</v>
      </c>
      <c r="G268" s="1">
        <v>48897.313275401597</v>
      </c>
      <c r="H268" s="1">
        <v>1.7968109698442598E-2</v>
      </c>
      <c r="I268" s="1" t="b">
        <v>1</v>
      </c>
    </row>
    <row r="269" spans="1:9">
      <c r="A269" s="1" t="s">
        <v>276</v>
      </c>
      <c r="B269" s="1">
        <v>26810.919513667301</v>
      </c>
      <c r="C269" s="1">
        <v>1347.1278672871699</v>
      </c>
      <c r="D269" s="1">
        <v>25.686215940405098</v>
      </c>
      <c r="E269" s="1">
        <v>24238.227276461999</v>
      </c>
      <c r="F269" s="1">
        <v>26760.404565794001</v>
      </c>
      <c r="G269" s="1">
        <v>29549.0636296302</v>
      </c>
      <c r="H269" s="1">
        <v>1.9067392609234401E-2</v>
      </c>
      <c r="I269" s="1" t="b">
        <v>1</v>
      </c>
    </row>
    <row r="270" spans="1:9">
      <c r="A270" s="1" t="s">
        <v>277</v>
      </c>
      <c r="B270" s="1">
        <v>20635.237088083501</v>
      </c>
      <c r="C270" s="1">
        <v>1050.8416714678101</v>
      </c>
      <c r="D270" s="1">
        <v>18.687713137989299</v>
      </c>
      <c r="E270" s="1">
        <v>18667.816167151399</v>
      </c>
      <c r="F270" s="1">
        <v>20619.672116916499</v>
      </c>
      <c r="G270" s="1">
        <v>22836.298564713801</v>
      </c>
      <c r="H270" s="1">
        <v>1.7783566873481899E-2</v>
      </c>
      <c r="I270" s="1" t="b">
        <v>1</v>
      </c>
    </row>
    <row r="271" spans="1:9">
      <c r="A271" s="1" t="s">
        <v>278</v>
      </c>
      <c r="B271" s="1">
        <v>21469.5191118363</v>
      </c>
      <c r="C271" s="1">
        <v>1082.0570295779</v>
      </c>
      <c r="D271" s="1">
        <v>20.926189190642202</v>
      </c>
      <c r="E271" s="1">
        <v>19385.646579245</v>
      </c>
      <c r="F271" s="1">
        <v>21464.312664074401</v>
      </c>
      <c r="G271" s="1">
        <v>23659.580163254999</v>
      </c>
      <c r="H271" s="1">
        <v>1.9339266432939602E-2</v>
      </c>
      <c r="I271" s="1" t="b">
        <v>1</v>
      </c>
    </row>
    <row r="272" spans="1:9">
      <c r="A272" s="1" t="s">
        <v>279</v>
      </c>
      <c r="B272" s="1">
        <v>30540.792452760299</v>
      </c>
      <c r="C272" s="1">
        <v>1503.1003152549099</v>
      </c>
      <c r="D272" s="1">
        <v>26.055287161358901</v>
      </c>
      <c r="E272" s="1">
        <v>27715.736988893601</v>
      </c>
      <c r="F272" s="1">
        <v>30488.315513601599</v>
      </c>
      <c r="G272" s="1">
        <v>33543.494490044402</v>
      </c>
      <c r="H272" s="1">
        <v>1.7334363446620801E-2</v>
      </c>
      <c r="I272" s="1" t="b">
        <v>1</v>
      </c>
    </row>
    <row r="273" spans="1:9">
      <c r="A273" s="1" t="s">
        <v>280</v>
      </c>
      <c r="B273" s="1">
        <v>51371.856978209602</v>
      </c>
      <c r="C273" s="1">
        <v>2607.5427282376199</v>
      </c>
      <c r="D273" s="1">
        <v>49.165895693963499</v>
      </c>
      <c r="E273" s="1">
        <v>46530.7535994059</v>
      </c>
      <c r="F273" s="1">
        <v>51386.525927249102</v>
      </c>
      <c r="G273" s="1">
        <v>56627.118394071498</v>
      </c>
      <c r="H273" s="1">
        <v>1.88552598435054E-2</v>
      </c>
      <c r="I273" s="1" t="b">
        <v>1</v>
      </c>
    </row>
    <row r="274" spans="1:9">
      <c r="A274" s="1" t="s">
        <v>281</v>
      </c>
      <c r="B274" s="1">
        <v>33019.038744414996</v>
      </c>
      <c r="C274" s="1">
        <v>1653.6541203684701</v>
      </c>
      <c r="D274" s="1">
        <v>29.508750457984601</v>
      </c>
      <c r="E274" s="1">
        <v>29830.038099095698</v>
      </c>
      <c r="F274" s="1">
        <v>32969.5050643586</v>
      </c>
      <c r="G274" s="1">
        <v>36406.794952569602</v>
      </c>
      <c r="H274" s="1">
        <v>1.7844572268479901E-2</v>
      </c>
      <c r="I274" s="1" t="b">
        <v>1</v>
      </c>
    </row>
    <row r="275" spans="1:9">
      <c r="A275" s="1" t="s">
        <v>282</v>
      </c>
      <c r="B275" s="1">
        <v>34752.426540334702</v>
      </c>
      <c r="C275" s="1">
        <v>1732.0356931199001</v>
      </c>
      <c r="D275" s="1">
        <v>30.688629636562101</v>
      </c>
      <c r="E275" s="1">
        <v>31473.826484300502</v>
      </c>
      <c r="F275" s="1">
        <v>34687.307404694402</v>
      </c>
      <c r="G275" s="1">
        <v>38265.276086409402</v>
      </c>
      <c r="H275" s="1">
        <v>1.7718243196988E-2</v>
      </c>
      <c r="I275" s="1" t="b">
        <v>1</v>
      </c>
    </row>
    <row r="276" spans="1:9">
      <c r="A276" s="1" t="s">
        <v>283</v>
      </c>
      <c r="B276" s="1">
        <v>21007.139704023</v>
      </c>
      <c r="C276" s="1">
        <v>1032.67565567157</v>
      </c>
      <c r="D276" s="1">
        <v>18.6827642769967</v>
      </c>
      <c r="E276" s="1">
        <v>19044.448398289998</v>
      </c>
      <c r="F276" s="1">
        <v>20987.982281868499</v>
      </c>
      <c r="G276" s="1">
        <v>23115.3259322349</v>
      </c>
      <c r="H276" s="1">
        <v>1.80916090878959E-2</v>
      </c>
      <c r="I276" s="1" t="b">
        <v>1</v>
      </c>
    </row>
    <row r="277" spans="1:9">
      <c r="A277" s="1" t="s">
        <v>284</v>
      </c>
      <c r="B277" s="1">
        <v>23098.671083053599</v>
      </c>
      <c r="C277" s="1">
        <v>1187.75080891333</v>
      </c>
      <c r="D277" s="1">
        <v>19.841192111608802</v>
      </c>
      <c r="E277" s="1">
        <v>20863.7132480648</v>
      </c>
      <c r="F277" s="1">
        <v>23092.581980040399</v>
      </c>
      <c r="G277" s="1">
        <v>25481.176477582201</v>
      </c>
      <c r="H277" s="1">
        <v>1.6704844116049399E-2</v>
      </c>
      <c r="I277" s="1" t="b">
        <v>1</v>
      </c>
    </row>
    <row r="278" spans="1:9">
      <c r="A278" s="1" t="s">
        <v>285</v>
      </c>
      <c r="B278" s="1">
        <v>24201.1963197072</v>
      </c>
      <c r="C278" s="1">
        <v>1213.7632221456399</v>
      </c>
      <c r="D278" s="1">
        <v>23.6339126813495</v>
      </c>
      <c r="E278" s="1">
        <v>21954.6093840947</v>
      </c>
      <c r="F278" s="1">
        <v>24181.943436561902</v>
      </c>
      <c r="G278" s="1">
        <v>26721.284615865599</v>
      </c>
      <c r="H278" s="1">
        <v>1.9471600597330999E-2</v>
      </c>
      <c r="I278" s="1" t="b">
        <v>1</v>
      </c>
    </row>
    <row r="279" spans="1:9">
      <c r="A279" s="1" t="s">
        <v>286</v>
      </c>
      <c r="B279" s="1">
        <v>20160.126436201801</v>
      </c>
      <c r="C279" s="1">
        <v>1006.5259479797101</v>
      </c>
      <c r="D279" s="1">
        <v>17.690091524244199</v>
      </c>
      <c r="E279" s="1">
        <v>18253.929917572499</v>
      </c>
      <c r="F279" s="1">
        <v>20139.357117222102</v>
      </c>
      <c r="G279" s="1">
        <v>22158.7553717962</v>
      </c>
      <c r="H279" s="1">
        <v>1.7575395408088099E-2</v>
      </c>
      <c r="I279" s="1" t="b">
        <v>1</v>
      </c>
    </row>
    <row r="280" spans="1:9">
      <c r="A280" s="1" t="s">
        <v>287</v>
      </c>
      <c r="B280" s="1">
        <v>22395.782069348701</v>
      </c>
      <c r="C280" s="1">
        <v>1119.2300762692601</v>
      </c>
      <c r="D280" s="1">
        <v>19.697734210078799</v>
      </c>
      <c r="E280" s="1">
        <v>20267.656476430999</v>
      </c>
      <c r="F280" s="1">
        <v>22382.617603874201</v>
      </c>
      <c r="G280" s="1">
        <v>24632.357126596198</v>
      </c>
      <c r="H280" s="1">
        <v>1.7599361049818601E-2</v>
      </c>
      <c r="I280" s="1" t="b">
        <v>1</v>
      </c>
    </row>
    <row r="281" spans="1:9">
      <c r="A281" s="1" t="s">
        <v>288</v>
      </c>
      <c r="B281" s="1">
        <v>12052.7567047228</v>
      </c>
      <c r="C281" s="1">
        <v>601.62272065609397</v>
      </c>
      <c r="D281" s="1">
        <v>10.9833314364004</v>
      </c>
      <c r="E281" s="1">
        <v>10933.6295144992</v>
      </c>
      <c r="F281" s="1">
        <v>12031.2329054688</v>
      </c>
      <c r="G281" s="1">
        <v>13286.0926863121</v>
      </c>
      <c r="H281" s="1">
        <v>1.8256177932280598E-2</v>
      </c>
      <c r="I281" s="1" t="b">
        <v>1</v>
      </c>
    </row>
    <row r="282" spans="1:9">
      <c r="A282" s="1" t="s">
        <v>289</v>
      </c>
      <c r="B282" s="1">
        <v>22127.731677917302</v>
      </c>
      <c r="C282" s="1">
        <v>1121.0562356381299</v>
      </c>
      <c r="D282" s="1">
        <v>19.998077104694602</v>
      </c>
      <c r="E282" s="1">
        <v>20054.650191629698</v>
      </c>
      <c r="F282" s="1">
        <v>22087.286755480702</v>
      </c>
      <c r="G282" s="1">
        <v>24432.228134467201</v>
      </c>
      <c r="H282" s="1">
        <v>1.78386029790123E-2</v>
      </c>
      <c r="I282" s="1" t="b">
        <v>1</v>
      </c>
    </row>
    <row r="283" spans="1:9">
      <c r="A283" s="1" t="s">
        <v>290</v>
      </c>
      <c r="B283" s="1">
        <v>25914.9724338911</v>
      </c>
      <c r="C283" s="1">
        <v>1275.28936189919</v>
      </c>
      <c r="D283" s="1">
        <v>23.286135419048499</v>
      </c>
      <c r="E283" s="1">
        <v>23495.364148975001</v>
      </c>
      <c r="F283" s="1">
        <v>25905.3649196431</v>
      </c>
      <c r="G283" s="1">
        <v>28394.120673997801</v>
      </c>
      <c r="H283" s="1">
        <v>1.8259491621862401E-2</v>
      </c>
      <c r="I283" s="1" t="b">
        <v>1</v>
      </c>
    </row>
    <row r="284" spans="1:9">
      <c r="A284" s="1" t="s">
        <v>291</v>
      </c>
      <c r="B284" s="1">
        <v>31530.623033700402</v>
      </c>
      <c r="C284" s="1">
        <v>1579.56355757915</v>
      </c>
      <c r="D284" s="1">
        <v>28.8394505179083</v>
      </c>
      <c r="E284" s="1">
        <v>28507.5631371897</v>
      </c>
      <c r="F284" s="1">
        <v>31507.1132305192</v>
      </c>
      <c r="G284" s="1">
        <v>34611.094971582301</v>
      </c>
      <c r="H284" s="1">
        <v>1.8257860140878299E-2</v>
      </c>
      <c r="I284" s="1" t="b">
        <v>1</v>
      </c>
    </row>
    <row r="285" spans="1:9">
      <c r="A285" s="1" t="s">
        <v>292</v>
      </c>
      <c r="B285" s="1">
        <v>26607.274472637699</v>
      </c>
      <c r="C285" s="1">
        <v>1347.0279800242199</v>
      </c>
      <c r="D285" s="1">
        <v>23.994615470933699</v>
      </c>
      <c r="E285" s="1">
        <v>24046.4105923198</v>
      </c>
      <c r="F285" s="1">
        <v>26585.172605313899</v>
      </c>
      <c r="G285" s="1">
        <v>29264.625779400601</v>
      </c>
      <c r="H285" s="1">
        <v>1.78130045008436E-2</v>
      </c>
      <c r="I285" s="1" t="b">
        <v>1</v>
      </c>
    </row>
    <row r="286" spans="1:9">
      <c r="A286" s="1" t="s">
        <v>293</v>
      </c>
      <c r="B286" s="1">
        <v>18612.979677980798</v>
      </c>
      <c r="C286" s="1">
        <v>938.22872148026704</v>
      </c>
      <c r="D286" s="1">
        <v>17.123941488638199</v>
      </c>
      <c r="E286" s="1">
        <v>16859.980038062</v>
      </c>
      <c r="F286" s="1">
        <v>18597.586370927798</v>
      </c>
      <c r="G286" s="1">
        <v>20540.2444293072</v>
      </c>
      <c r="H286" s="1">
        <v>1.8251350759782001E-2</v>
      </c>
      <c r="I286" s="1" t="b">
        <v>1</v>
      </c>
    </row>
    <row r="287" spans="1:9">
      <c r="A287" s="1" t="s">
        <v>294</v>
      </c>
      <c r="B287" s="1">
        <v>20542.910283542598</v>
      </c>
      <c r="C287" s="1">
        <v>1039.0877807173099</v>
      </c>
      <c r="D287" s="1">
        <v>19.3113746876761</v>
      </c>
      <c r="E287" s="1">
        <v>18626.7875553216</v>
      </c>
      <c r="F287" s="1">
        <v>20491.7383067384</v>
      </c>
      <c r="G287" s="1">
        <v>22665.126920231</v>
      </c>
      <c r="H287" s="1">
        <v>1.85849309808504E-2</v>
      </c>
      <c r="I287" s="1" t="b">
        <v>1</v>
      </c>
    </row>
    <row r="288" spans="1:9">
      <c r="A288" s="1" t="s">
        <v>295</v>
      </c>
      <c r="B288" s="1">
        <v>39084.612162928803</v>
      </c>
      <c r="C288" s="1">
        <v>1990.3650452587999</v>
      </c>
      <c r="D288" s="1">
        <v>37.335427940777201</v>
      </c>
      <c r="E288" s="1">
        <v>35297.516168946597</v>
      </c>
      <c r="F288" s="1">
        <v>39046.649727506199</v>
      </c>
      <c r="G288" s="1">
        <v>43078.467965282798</v>
      </c>
      <c r="H288" s="1">
        <v>1.8758080599191099E-2</v>
      </c>
      <c r="I288" s="1" t="b">
        <v>1</v>
      </c>
    </row>
    <row r="289" spans="1:9">
      <c r="A289" s="1" t="s">
        <v>296</v>
      </c>
      <c r="B289" s="1">
        <v>32019.806682492301</v>
      </c>
      <c r="C289" s="1">
        <v>1590.1344067105799</v>
      </c>
      <c r="D289" s="1">
        <v>32.009832920446101</v>
      </c>
      <c r="E289" s="1">
        <v>29022.698704979699</v>
      </c>
      <c r="F289" s="1">
        <v>31966.4571490827</v>
      </c>
      <c r="G289" s="1">
        <v>35222.393655382402</v>
      </c>
      <c r="H289" s="1">
        <v>2.0130268727826001E-2</v>
      </c>
      <c r="I289" s="1" t="b">
        <v>1</v>
      </c>
    </row>
    <row r="290" spans="1:9">
      <c r="A290" s="1" t="s">
        <v>297</v>
      </c>
      <c r="B290" s="1">
        <v>19736.410450795101</v>
      </c>
      <c r="C290" s="1">
        <v>984.26255796134899</v>
      </c>
      <c r="D290" s="1">
        <v>17.3610216003433</v>
      </c>
      <c r="E290" s="1">
        <v>17857.669423979201</v>
      </c>
      <c r="F290" s="1">
        <v>19691.2972370631</v>
      </c>
      <c r="G290" s="1">
        <v>21759.761826407601</v>
      </c>
      <c r="H290" s="1">
        <v>1.7638608174126099E-2</v>
      </c>
      <c r="I290" s="1" t="b">
        <v>1</v>
      </c>
    </row>
    <row r="291" spans="1:9">
      <c r="A291" s="1" t="s">
        <v>298</v>
      </c>
      <c r="B291" s="1">
        <v>28076.719648280199</v>
      </c>
      <c r="C291" s="1">
        <v>20822.176323203399</v>
      </c>
      <c r="D291" s="1">
        <v>1020.2693523297</v>
      </c>
      <c r="E291" s="1">
        <v>1317.0361579824601</v>
      </c>
      <c r="F291" s="1">
        <v>24146.5004077263</v>
      </c>
      <c r="G291" s="1">
        <v>77237.515916448203</v>
      </c>
      <c r="H291" s="1">
        <v>4.8999169755024698E-2</v>
      </c>
      <c r="I291" s="1" t="b">
        <v>1</v>
      </c>
    </row>
    <row r="292" spans="1:9">
      <c r="A292" s="1" t="s">
        <v>299</v>
      </c>
      <c r="B292" s="1">
        <v>25467.147164285201</v>
      </c>
      <c r="C292" s="1">
        <v>19615.8948044873</v>
      </c>
      <c r="D292" s="1">
        <v>1333.3124682517901</v>
      </c>
      <c r="E292" s="1">
        <v>1220.93183362995</v>
      </c>
      <c r="F292" s="1">
        <v>21618.029630040401</v>
      </c>
      <c r="G292" s="1">
        <v>76151.363166477197</v>
      </c>
      <c r="H292" s="1">
        <v>6.7971024597194493E-2</v>
      </c>
      <c r="I292" s="1" t="b">
        <v>0</v>
      </c>
    </row>
    <row r="293" spans="1:9">
      <c r="A293" s="1" t="s">
        <v>300</v>
      </c>
      <c r="B293" s="1">
        <v>25154.404766995402</v>
      </c>
      <c r="C293" s="1">
        <v>19252.186550028298</v>
      </c>
      <c r="D293" s="1">
        <v>1176.4442311529201</v>
      </c>
      <c r="E293" s="1">
        <v>1087.3404024746301</v>
      </c>
      <c r="F293" s="1">
        <v>21694.017146394701</v>
      </c>
      <c r="G293" s="1">
        <v>72611.093149659704</v>
      </c>
      <c r="H293" s="1">
        <v>6.1107045067106402E-2</v>
      </c>
      <c r="I293" s="1" t="b">
        <v>0</v>
      </c>
    </row>
    <row r="294" spans="1:9">
      <c r="A294" s="1" t="s">
        <v>301</v>
      </c>
      <c r="B294" s="1">
        <v>23607.933034349699</v>
      </c>
      <c r="C294" s="1">
        <v>1177.71649427888</v>
      </c>
      <c r="D294" s="1">
        <v>21.069434526232399</v>
      </c>
      <c r="E294" s="1">
        <v>21471.4819126736</v>
      </c>
      <c r="F294" s="1">
        <v>23586.714357458201</v>
      </c>
      <c r="G294" s="1">
        <v>25969.636798473599</v>
      </c>
      <c r="H294" s="1">
        <v>1.78900733993144E-2</v>
      </c>
      <c r="I294" s="1" t="b">
        <v>1</v>
      </c>
    </row>
    <row r="295" spans="1:9">
      <c r="A295" s="1" t="s">
        <v>302</v>
      </c>
      <c r="B295" s="1">
        <v>57833.938564944503</v>
      </c>
      <c r="C295" s="1">
        <v>2805.5182005370898</v>
      </c>
      <c r="D295" s="1">
        <v>52.240711577652199</v>
      </c>
      <c r="E295" s="1">
        <v>52621.278848138201</v>
      </c>
      <c r="F295" s="1">
        <v>57792.130666632998</v>
      </c>
      <c r="G295" s="1">
        <v>63551.930961883401</v>
      </c>
      <c r="H295" s="1">
        <v>1.8620699579725099E-2</v>
      </c>
      <c r="I295" s="1" t="b">
        <v>1</v>
      </c>
    </row>
    <row r="296" spans="1:9">
      <c r="A296" s="1" t="s">
        <v>303</v>
      </c>
      <c r="B296" s="1">
        <v>74506.903698306895</v>
      </c>
      <c r="C296" s="1">
        <v>3691.0898254537501</v>
      </c>
      <c r="D296" s="1">
        <v>67.405743275380701</v>
      </c>
      <c r="E296" s="1">
        <v>67496.0801279156</v>
      </c>
      <c r="F296" s="1">
        <v>74372.513026324799</v>
      </c>
      <c r="G296" s="1">
        <v>82065.889689182295</v>
      </c>
      <c r="H296" s="1">
        <v>1.8261745571877101E-2</v>
      </c>
      <c r="I296" s="1" t="b">
        <v>1</v>
      </c>
    </row>
    <row r="297" spans="1:9">
      <c r="A297" s="1" t="s">
        <v>304</v>
      </c>
      <c r="B297" s="1">
        <v>60894.552238427801</v>
      </c>
      <c r="C297" s="1">
        <v>3068.1310085264499</v>
      </c>
      <c r="D297" s="1">
        <v>53.915014749409202</v>
      </c>
      <c r="E297" s="1">
        <v>54931.655722360098</v>
      </c>
      <c r="F297" s="1">
        <v>60828.166295970703</v>
      </c>
      <c r="G297" s="1">
        <v>67137.253881279597</v>
      </c>
      <c r="H297" s="1">
        <v>1.75725921088693E-2</v>
      </c>
      <c r="I297" s="1" t="b">
        <v>1</v>
      </c>
    </row>
    <row r="298" spans="1:9">
      <c r="A298" s="1" t="s">
        <v>305</v>
      </c>
      <c r="B298" s="1">
        <v>55166.941275301702</v>
      </c>
      <c r="C298" s="1">
        <v>2739.8092956248502</v>
      </c>
      <c r="D298" s="1">
        <v>50.0184643708998</v>
      </c>
      <c r="E298" s="1">
        <v>50045.507577767501</v>
      </c>
      <c r="F298" s="1">
        <v>55084.642763139302</v>
      </c>
      <c r="G298" s="1">
        <v>60880.611719622597</v>
      </c>
      <c r="H298" s="1">
        <v>1.8256184636928401E-2</v>
      </c>
      <c r="I298" s="1" t="b">
        <v>1</v>
      </c>
    </row>
    <row r="299" spans="1:9">
      <c r="A299" s="1" t="s">
        <v>306</v>
      </c>
      <c r="B299" s="1">
        <v>25876.045803377001</v>
      </c>
      <c r="C299" s="1">
        <v>1297.2682127312501</v>
      </c>
      <c r="D299" s="1">
        <v>23.684564647548999</v>
      </c>
      <c r="E299" s="1">
        <v>23346.227557342201</v>
      </c>
      <c r="F299" s="1">
        <v>25847.936504206798</v>
      </c>
      <c r="G299" s="1">
        <v>28537.7144410121</v>
      </c>
      <c r="H299" s="1">
        <v>1.82572612318034E-2</v>
      </c>
      <c r="I299" s="1" t="b">
        <v>1</v>
      </c>
    </row>
    <row r="300" spans="1:9">
      <c r="A300" s="1" t="s">
        <v>307</v>
      </c>
      <c r="B300" s="1">
        <v>63556.579700492097</v>
      </c>
      <c r="C300" s="1">
        <v>3193.9506965607402</v>
      </c>
      <c r="D300" s="1">
        <v>57.6412339688302</v>
      </c>
      <c r="E300" s="1">
        <v>57571.721481456698</v>
      </c>
      <c r="F300" s="1">
        <v>63451.213943179398</v>
      </c>
      <c r="G300" s="1">
        <v>70126.369570587194</v>
      </c>
      <c r="H300" s="1">
        <v>1.8047001799651598E-2</v>
      </c>
      <c r="I300" s="1" t="b">
        <v>1</v>
      </c>
    </row>
    <row r="301" spans="1:9">
      <c r="A301" s="1" t="s">
        <v>308</v>
      </c>
      <c r="B301" s="1">
        <v>109777.49697958201</v>
      </c>
      <c r="C301" s="1">
        <v>5495.7804517887598</v>
      </c>
      <c r="D301" s="1">
        <v>100.350104481166</v>
      </c>
      <c r="E301" s="1">
        <v>99718.549811081495</v>
      </c>
      <c r="F301" s="1">
        <v>109499.24757462701</v>
      </c>
      <c r="G301" s="1">
        <v>121136.08663510501</v>
      </c>
      <c r="H301" s="1">
        <v>1.8259482044721002E-2</v>
      </c>
      <c r="I301" s="1" t="b">
        <v>1</v>
      </c>
    </row>
    <row r="302" spans="1:9">
      <c r="A302" s="1" t="s">
        <v>309</v>
      </c>
      <c r="B302" s="1">
        <v>105714.34973806499</v>
      </c>
      <c r="C302" s="1">
        <v>5281.4412899640802</v>
      </c>
      <c r="D302" s="1">
        <v>94.777074493294705</v>
      </c>
      <c r="E302" s="1">
        <v>95619.869339369296</v>
      </c>
      <c r="F302" s="1">
        <v>105606.623525929</v>
      </c>
      <c r="G302" s="1">
        <v>116501.45888195399</v>
      </c>
      <c r="H302" s="1">
        <v>1.7945304944200002E-2</v>
      </c>
      <c r="I302" s="1" t="b">
        <v>1</v>
      </c>
    </row>
    <row r="303" spans="1:9">
      <c r="A303" s="1" t="s">
        <v>310</v>
      </c>
      <c r="B303" s="1">
        <v>121693.905979131</v>
      </c>
      <c r="C303" s="1">
        <v>5963.7146233257099</v>
      </c>
      <c r="D303" s="1">
        <v>110.96006741222401</v>
      </c>
      <c r="E303" s="1">
        <v>110624.82005520799</v>
      </c>
      <c r="F303" s="1">
        <v>121563.13148521</v>
      </c>
      <c r="G303" s="1">
        <v>133840.43248764399</v>
      </c>
      <c r="H303" s="1">
        <v>1.8605864703557198E-2</v>
      </c>
      <c r="I303" s="1" t="b">
        <v>1</v>
      </c>
    </row>
    <row r="304" spans="1:9">
      <c r="A304" s="1" t="s">
        <v>311</v>
      </c>
      <c r="B304" s="1">
        <v>142581.29009501101</v>
      </c>
      <c r="C304" s="1">
        <v>7225.1611532072602</v>
      </c>
      <c r="D304" s="1">
        <v>125.418554989829</v>
      </c>
      <c r="E304" s="1">
        <v>128829.960475646</v>
      </c>
      <c r="F304" s="1">
        <v>142583.914823189</v>
      </c>
      <c r="G304" s="1">
        <v>156804.04819629801</v>
      </c>
      <c r="H304" s="1">
        <v>1.7358582366589201E-2</v>
      </c>
      <c r="I304" s="1" t="b">
        <v>1</v>
      </c>
    </row>
    <row r="305" spans="1:9">
      <c r="A305" s="1" t="s">
        <v>312</v>
      </c>
      <c r="B305" s="1">
        <v>98438.014806154606</v>
      </c>
      <c r="C305" s="1">
        <v>4906.5148634268799</v>
      </c>
      <c r="D305" s="1">
        <v>89.597233081720205</v>
      </c>
      <c r="E305" s="1">
        <v>89218.575999645895</v>
      </c>
      <c r="F305" s="1">
        <v>98253.044864411699</v>
      </c>
      <c r="G305" s="1">
        <v>108470.986510731</v>
      </c>
      <c r="H305" s="1">
        <v>1.8260870612983801E-2</v>
      </c>
      <c r="I305" s="1" t="b">
        <v>1</v>
      </c>
    </row>
    <row r="306" spans="1:9">
      <c r="A306" s="1" t="s">
        <v>313</v>
      </c>
      <c r="B306" s="1">
        <v>92212.109410034303</v>
      </c>
      <c r="C306" s="1">
        <v>4689.0578434942399</v>
      </c>
      <c r="D306" s="1">
        <v>85.599951762129294</v>
      </c>
      <c r="E306" s="1">
        <v>83439.367267287802</v>
      </c>
      <c r="F306" s="1">
        <v>92156.927752953707</v>
      </c>
      <c r="G306" s="1">
        <v>101819.79099225601</v>
      </c>
      <c r="H306" s="1">
        <v>1.82552560917741E-2</v>
      </c>
      <c r="I306" s="1" t="b">
        <v>1</v>
      </c>
    </row>
    <row r="307" spans="1:9">
      <c r="A307" s="1" t="s">
        <v>314</v>
      </c>
      <c r="B307" s="1">
        <v>188330.38491588199</v>
      </c>
      <c r="C307" s="1">
        <v>9345.0524148637396</v>
      </c>
      <c r="D307" s="1">
        <v>170.60478741714201</v>
      </c>
      <c r="E307" s="1">
        <v>170449.91083602299</v>
      </c>
      <c r="F307" s="1">
        <v>188277.91839899801</v>
      </c>
      <c r="G307" s="1">
        <v>206793.60761385501</v>
      </c>
      <c r="H307" s="1">
        <v>1.8256161639691501E-2</v>
      </c>
      <c r="I307" s="1" t="b">
        <v>1</v>
      </c>
    </row>
    <row r="308" spans="1:9">
      <c r="A308" s="1" t="s">
        <v>315</v>
      </c>
      <c r="B308" s="1">
        <v>79355.383749469605</v>
      </c>
      <c r="C308" s="1">
        <v>3893.11098828174</v>
      </c>
      <c r="D308" s="1">
        <v>69.964729873916099</v>
      </c>
      <c r="E308" s="1">
        <v>72004.173557079499</v>
      </c>
      <c r="F308" s="1">
        <v>79246.017091102098</v>
      </c>
      <c r="G308" s="1">
        <v>87368.405622751205</v>
      </c>
      <c r="H308" s="1">
        <v>1.7971419279981998E-2</v>
      </c>
      <c r="I308" s="1" t="b">
        <v>1</v>
      </c>
    </row>
    <row r="309" spans="1:9">
      <c r="A309" s="1" t="s">
        <v>316</v>
      </c>
      <c r="B309" s="1">
        <v>50042.504483739402</v>
      </c>
      <c r="C309" s="1">
        <v>2482.13144757585</v>
      </c>
      <c r="D309" s="1">
        <v>43.536097995221603</v>
      </c>
      <c r="E309" s="1">
        <v>45449.5148657432</v>
      </c>
      <c r="F309" s="1">
        <v>49953.312165390002</v>
      </c>
      <c r="G309" s="1">
        <v>54790.563620800203</v>
      </c>
      <c r="H309" s="1">
        <v>1.75398035578417E-2</v>
      </c>
      <c r="I309" s="1" t="b">
        <v>1</v>
      </c>
    </row>
    <row r="310" spans="1:9">
      <c r="A310" s="1" t="s">
        <v>317</v>
      </c>
      <c r="B310" s="1">
        <v>63231.6199097551</v>
      </c>
      <c r="C310" s="1">
        <v>3174.5297512873899</v>
      </c>
      <c r="D310" s="1">
        <v>57.851124058605002</v>
      </c>
      <c r="E310" s="1">
        <v>57271.643767639704</v>
      </c>
      <c r="F310" s="1">
        <v>63003.617914422401</v>
      </c>
      <c r="G310" s="1">
        <v>69779.200799090497</v>
      </c>
      <c r="H310" s="1">
        <v>1.82235255584372E-2</v>
      </c>
      <c r="I310" s="1" t="b">
        <v>1</v>
      </c>
    </row>
    <row r="311" spans="1:9">
      <c r="A311" s="1" t="s">
        <v>318</v>
      </c>
      <c r="B311" s="1">
        <v>131692.29442773599</v>
      </c>
      <c r="C311" s="1">
        <v>6645.3756308121501</v>
      </c>
      <c r="D311" s="1">
        <v>118.15715550905701</v>
      </c>
      <c r="E311" s="1">
        <v>119183.508372185</v>
      </c>
      <c r="F311" s="1">
        <v>131601.229378919</v>
      </c>
      <c r="G311" s="1">
        <v>144871.58030631</v>
      </c>
      <c r="H311" s="1">
        <v>1.77803576612292E-2</v>
      </c>
      <c r="I311" s="1" t="b">
        <v>1</v>
      </c>
    </row>
    <row r="312" spans="1:9">
      <c r="A312" s="1" t="s">
        <v>319</v>
      </c>
      <c r="B312" s="1">
        <v>205295.146005396</v>
      </c>
      <c r="C312" s="1">
        <v>10323.4504390645</v>
      </c>
      <c r="D312" s="1">
        <v>189.43621072632499</v>
      </c>
      <c r="E312" s="1">
        <v>185522.82604852301</v>
      </c>
      <c r="F312" s="1">
        <v>205099.42670575099</v>
      </c>
      <c r="G312" s="1">
        <v>226088.384925322</v>
      </c>
      <c r="H312" s="1">
        <v>1.8350086712237999E-2</v>
      </c>
      <c r="I312" s="1" t="b">
        <v>1</v>
      </c>
    </row>
    <row r="313" spans="1:9">
      <c r="A313" s="1" t="s">
        <v>320</v>
      </c>
      <c r="B313" s="1">
        <v>116757.666848576</v>
      </c>
      <c r="C313" s="1">
        <v>5741.5154285646804</v>
      </c>
      <c r="D313" s="1">
        <v>100.10433970056199</v>
      </c>
      <c r="E313" s="1">
        <v>105855.234183415</v>
      </c>
      <c r="F313" s="1">
        <v>116588.087775893</v>
      </c>
      <c r="G313" s="1">
        <v>128125.81805129199</v>
      </c>
      <c r="H313" s="1">
        <v>1.7435177340555798E-2</v>
      </c>
      <c r="I313" s="1" t="b">
        <v>1</v>
      </c>
    </row>
    <row r="314" spans="1:9">
      <c r="A314" s="1" t="s">
        <v>321</v>
      </c>
      <c r="B314" s="1">
        <v>137481.22858213499</v>
      </c>
      <c r="C314" s="1">
        <v>7034.1728994958503</v>
      </c>
      <c r="D314" s="1">
        <v>124.235893424854</v>
      </c>
      <c r="E314" s="1">
        <v>124266.785249526</v>
      </c>
      <c r="F314" s="1">
        <v>137117.84597435701</v>
      </c>
      <c r="G314" s="1">
        <v>152049.23657745699</v>
      </c>
      <c r="H314" s="1">
        <v>1.76617628255567E-2</v>
      </c>
      <c r="I314" s="1" t="b">
        <v>1</v>
      </c>
    </row>
    <row r="315" spans="1:9">
      <c r="A315" s="1" t="s">
        <v>322</v>
      </c>
      <c r="B315" s="1">
        <v>77236.802326270306</v>
      </c>
      <c r="C315" s="1">
        <v>3886.8667046570699</v>
      </c>
      <c r="D315" s="1">
        <v>69.645445186967393</v>
      </c>
      <c r="E315" s="1">
        <v>69907.4320289975</v>
      </c>
      <c r="F315" s="1">
        <v>77128.896620458196</v>
      </c>
      <c r="G315" s="1">
        <v>85094.950806376204</v>
      </c>
      <c r="H315" s="1">
        <v>1.7918146023253499E-2</v>
      </c>
      <c r="I315" s="1" t="b">
        <v>1</v>
      </c>
    </row>
    <row r="316" spans="1:9">
      <c r="A316" s="1" t="s">
        <v>323</v>
      </c>
      <c r="B316" s="1">
        <v>46297.568031824601</v>
      </c>
      <c r="C316" s="1">
        <v>2332.0289938685801</v>
      </c>
      <c r="D316" s="1">
        <v>42.590109690159601</v>
      </c>
      <c r="E316" s="1">
        <v>41946.392888465401</v>
      </c>
      <c r="F316" s="1">
        <v>46251.569677557898</v>
      </c>
      <c r="G316" s="1">
        <v>50931.126729985102</v>
      </c>
      <c r="H316" s="1">
        <v>1.8263113281240698E-2</v>
      </c>
      <c r="I316" s="1" t="b">
        <v>1</v>
      </c>
    </row>
    <row r="317" spans="1:9">
      <c r="A317" s="1" t="s">
        <v>324</v>
      </c>
      <c r="B317" s="1">
        <v>66016.957130942596</v>
      </c>
      <c r="C317" s="1">
        <v>3291.3662261590298</v>
      </c>
      <c r="D317" s="1">
        <v>60.0883737318767</v>
      </c>
      <c r="E317" s="1">
        <v>59830.311794390997</v>
      </c>
      <c r="F317" s="1">
        <v>65956.032480527094</v>
      </c>
      <c r="G317" s="1">
        <v>72777.773677224599</v>
      </c>
      <c r="H317" s="1">
        <v>1.8256362131417601E-2</v>
      </c>
      <c r="I317" s="1" t="b">
        <v>1</v>
      </c>
    </row>
    <row r="318" spans="1:9">
      <c r="A318" s="1" t="s">
        <v>325</v>
      </c>
      <c r="B318" s="1">
        <v>65337.60832644</v>
      </c>
      <c r="C318" s="1">
        <v>3231.35577349392</v>
      </c>
      <c r="D318" s="1">
        <v>62.781656247276203</v>
      </c>
      <c r="E318" s="1">
        <v>59183.970745851599</v>
      </c>
      <c r="F318" s="1">
        <v>65286.849322082999</v>
      </c>
      <c r="G318" s="1">
        <v>71825.553788683697</v>
      </c>
      <c r="H318" s="1">
        <v>1.9428890115492699E-2</v>
      </c>
      <c r="I318" s="1" t="b">
        <v>1</v>
      </c>
    </row>
    <row r="319" spans="1:9">
      <c r="A319" s="1" t="s">
        <v>326</v>
      </c>
      <c r="B319" s="1">
        <v>76060.753553041897</v>
      </c>
      <c r="C319" s="1">
        <v>3853.72915458131</v>
      </c>
      <c r="D319" s="1">
        <v>66.902326919385402</v>
      </c>
      <c r="E319" s="1">
        <v>68773.331798987405</v>
      </c>
      <c r="F319" s="1">
        <v>75978.292648250994</v>
      </c>
      <c r="G319" s="1">
        <v>83976.288335747595</v>
      </c>
      <c r="H319" s="1">
        <v>1.73604122749135E-2</v>
      </c>
      <c r="I319" s="1" t="b">
        <v>1</v>
      </c>
    </row>
    <row r="320" spans="1:9">
      <c r="A320" s="1" t="s">
        <v>327</v>
      </c>
      <c r="B320" s="1">
        <v>36373.1392811107</v>
      </c>
      <c r="C320" s="1">
        <v>1807.07739823052</v>
      </c>
      <c r="D320" s="1">
        <v>33.9550573281848</v>
      </c>
      <c r="E320" s="1">
        <v>32987.1619751541</v>
      </c>
      <c r="F320" s="1">
        <v>36374.101259193398</v>
      </c>
      <c r="G320" s="1">
        <v>39974.014646721298</v>
      </c>
      <c r="H320" s="1">
        <v>1.8790040405260701E-2</v>
      </c>
      <c r="I320" s="1" t="b">
        <v>1</v>
      </c>
    </row>
    <row r="321" spans="1:9">
      <c r="A321" s="1" t="s">
        <v>328</v>
      </c>
      <c r="B321" s="1">
        <v>46889.423782558697</v>
      </c>
      <c r="C321" s="1">
        <v>2354.2916543473698</v>
      </c>
      <c r="D321" s="1">
        <v>43.025237415579802</v>
      </c>
      <c r="E321" s="1">
        <v>42368.791935670401</v>
      </c>
      <c r="F321" s="1">
        <v>46827.904164532702</v>
      </c>
      <c r="G321" s="1">
        <v>51734.513854678902</v>
      </c>
      <c r="H321" s="1">
        <v>1.8275236772865699E-2</v>
      </c>
      <c r="I321" s="1" t="b">
        <v>1</v>
      </c>
    </row>
    <row r="322" spans="1:9">
      <c r="A322" s="1" t="s">
        <v>329</v>
      </c>
      <c r="B322" s="1">
        <v>72099.633546774407</v>
      </c>
      <c r="C322" s="1">
        <v>3562.14280953854</v>
      </c>
      <c r="D322" s="1">
        <v>65.056590218392003</v>
      </c>
      <c r="E322" s="1">
        <v>65234.307902395602</v>
      </c>
      <c r="F322" s="1">
        <v>72040.712378386597</v>
      </c>
      <c r="G322" s="1">
        <v>79156.227805558403</v>
      </c>
      <c r="H322" s="1">
        <v>1.8263330163009302E-2</v>
      </c>
      <c r="I322" s="1" t="b">
        <v>1</v>
      </c>
    </row>
    <row r="323" spans="1:9">
      <c r="A323" s="1" t="s">
        <v>330</v>
      </c>
      <c r="B323" s="1">
        <v>50910.985017831001</v>
      </c>
      <c r="C323" s="1">
        <v>2555.3693305130801</v>
      </c>
      <c r="D323" s="1">
        <v>46.4949054148992</v>
      </c>
      <c r="E323" s="1">
        <v>46100.756024168702</v>
      </c>
      <c r="F323" s="1">
        <v>50835.501289216299</v>
      </c>
      <c r="G323" s="1">
        <v>56120.214896569101</v>
      </c>
      <c r="H323" s="1">
        <v>1.8194984521303501E-2</v>
      </c>
      <c r="I323" s="1" t="b">
        <v>1</v>
      </c>
    </row>
    <row r="324" spans="1:9">
      <c r="A324" s="1" t="s">
        <v>331</v>
      </c>
      <c r="B324" s="1">
        <v>100484.92033316899</v>
      </c>
      <c r="C324" s="1">
        <v>4994.0106974169003</v>
      </c>
      <c r="D324" s="1">
        <v>91.197478271893203</v>
      </c>
      <c r="E324" s="1">
        <v>90843.691292667703</v>
      </c>
      <c r="F324" s="1">
        <v>100418.73796320699</v>
      </c>
      <c r="G324" s="1">
        <v>110404.263988247</v>
      </c>
      <c r="H324" s="1">
        <v>1.8261370228755101E-2</v>
      </c>
      <c r="I324" s="1" t="b">
        <v>1</v>
      </c>
    </row>
    <row r="325" spans="1:9">
      <c r="A325" s="1" t="s">
        <v>332</v>
      </c>
      <c r="B325" s="1">
        <v>33387.715627139398</v>
      </c>
      <c r="C325" s="1">
        <v>1663.2324623326001</v>
      </c>
      <c r="D325" s="1">
        <v>30.372053666938299</v>
      </c>
      <c r="E325" s="1">
        <v>30328.3576427318</v>
      </c>
      <c r="F325" s="1">
        <v>33318.104338630197</v>
      </c>
      <c r="G325" s="1">
        <v>36740.022729709999</v>
      </c>
      <c r="H325" s="1">
        <v>1.8260859113068802E-2</v>
      </c>
      <c r="I325" s="1" t="b">
        <v>1</v>
      </c>
    </row>
    <row r="326" spans="1:9">
      <c r="A326" s="1" t="s">
        <v>333</v>
      </c>
      <c r="B326" s="1">
        <v>42213.987535300897</v>
      </c>
      <c r="C326" s="1">
        <v>2137.5832427350902</v>
      </c>
      <c r="D326" s="1">
        <v>37.8578326093279</v>
      </c>
      <c r="E326" s="1">
        <v>38321.8406276842</v>
      </c>
      <c r="F326" s="1">
        <v>42086.243254185203</v>
      </c>
      <c r="G326" s="1">
        <v>46721.956629831097</v>
      </c>
      <c r="H326" s="1">
        <v>1.7710576997641399E-2</v>
      </c>
      <c r="I326" s="1" t="b">
        <v>1</v>
      </c>
    </row>
    <row r="327" spans="1:9">
      <c r="A327" s="1" t="s">
        <v>334</v>
      </c>
      <c r="B327" s="1">
        <v>75080.452427450204</v>
      </c>
      <c r="C327" s="1">
        <v>3762.2579306010598</v>
      </c>
      <c r="D327" s="1">
        <v>70.484556462773</v>
      </c>
      <c r="E327" s="1">
        <v>67981.110177945899</v>
      </c>
      <c r="F327" s="1">
        <v>74999.990734178195</v>
      </c>
      <c r="G327" s="1">
        <v>82732.642451690306</v>
      </c>
      <c r="H327" s="1">
        <v>1.8734642271459701E-2</v>
      </c>
      <c r="I327" s="1" t="b">
        <v>1</v>
      </c>
    </row>
    <row r="328" spans="1:9">
      <c r="A328" s="1" t="s">
        <v>335</v>
      </c>
      <c r="B328" s="1">
        <v>74862.642595147394</v>
      </c>
      <c r="C328" s="1">
        <v>3742.3748942821799</v>
      </c>
      <c r="D328" s="1">
        <v>68.346076783214897</v>
      </c>
      <c r="E328" s="1">
        <v>67670.750548893004</v>
      </c>
      <c r="F328" s="1">
        <v>74773.923121807107</v>
      </c>
      <c r="G328" s="1">
        <v>82731.795114485605</v>
      </c>
      <c r="H328" s="1">
        <v>1.8262755259404399E-2</v>
      </c>
      <c r="I328" s="1" t="b">
        <v>1</v>
      </c>
    </row>
    <row r="329" spans="1:9">
      <c r="A329" s="1" t="s">
        <v>336</v>
      </c>
      <c r="B329" s="1">
        <v>27540.190710040599</v>
      </c>
      <c r="C329" s="1">
        <v>1398.46794840594</v>
      </c>
      <c r="D329" s="1">
        <v>25.9715256670782</v>
      </c>
      <c r="E329" s="1">
        <v>24976.550639714598</v>
      </c>
      <c r="F329" s="1">
        <v>27509.637432332402</v>
      </c>
      <c r="G329" s="1">
        <v>30294.451784287099</v>
      </c>
      <c r="H329" s="1">
        <v>1.8571412878416099E-2</v>
      </c>
      <c r="I329" s="1" t="b">
        <v>1</v>
      </c>
    </row>
    <row r="330" spans="1:9">
      <c r="A330" s="1" t="s">
        <v>337</v>
      </c>
      <c r="B330" s="1">
        <v>56189.957869523503</v>
      </c>
      <c r="C330" s="1">
        <v>16403.424763794399</v>
      </c>
      <c r="D330" s="1">
        <v>1048.66214010305</v>
      </c>
      <c r="E330" s="1">
        <v>34415.262513755901</v>
      </c>
      <c r="F330" s="1">
        <v>52722.471444300201</v>
      </c>
      <c r="G330" s="1">
        <v>96663.242140699993</v>
      </c>
      <c r="H330" s="1">
        <v>6.3929463219025998E-2</v>
      </c>
      <c r="I330" s="1" t="b">
        <v>0</v>
      </c>
    </row>
    <row r="331" spans="1:9">
      <c r="A331" s="1" t="s">
        <v>338</v>
      </c>
      <c r="B331" s="1">
        <v>37331.022050294298</v>
      </c>
      <c r="C331" s="1">
        <v>15214.699152789701</v>
      </c>
      <c r="D331" s="1">
        <v>1272.0100563874801</v>
      </c>
      <c r="E331" s="1">
        <v>18714.382241602201</v>
      </c>
      <c r="F331" s="1">
        <v>33532.958773229802</v>
      </c>
      <c r="G331" s="1">
        <v>76919.883392491902</v>
      </c>
      <c r="H331" s="1">
        <v>8.3604022900068103E-2</v>
      </c>
      <c r="I331" s="1" t="b">
        <v>0</v>
      </c>
    </row>
    <row r="332" spans="1:9">
      <c r="A332" s="1" t="s">
        <v>339</v>
      </c>
      <c r="B332" s="1">
        <v>27333.309141268499</v>
      </c>
      <c r="C332" s="1">
        <v>13393.167378308999</v>
      </c>
      <c r="D332" s="1">
        <v>1382.3732943585401</v>
      </c>
      <c r="E332" s="1">
        <v>10038.0690579435</v>
      </c>
      <c r="F332" s="1">
        <v>24643.841357582602</v>
      </c>
      <c r="G332" s="1">
        <v>62560.173435710698</v>
      </c>
      <c r="H332" s="1">
        <v>0.103214815085293</v>
      </c>
      <c r="I332" s="1" t="b">
        <v>0</v>
      </c>
    </row>
    <row r="333" spans="1:9">
      <c r="A333" s="1" t="s">
        <v>340</v>
      </c>
      <c r="B333" s="1">
        <v>48414.503371774197</v>
      </c>
      <c r="C333" s="1">
        <v>18622.014399889398</v>
      </c>
      <c r="D333" s="1">
        <v>2398.0818009089398</v>
      </c>
      <c r="E333" s="1">
        <v>24729.840974806699</v>
      </c>
      <c r="F333" s="1">
        <v>44205.393030862397</v>
      </c>
      <c r="G333" s="1">
        <v>96997.435116202803</v>
      </c>
      <c r="H333" s="1">
        <v>0.12877671284171999</v>
      </c>
      <c r="I333" s="1" t="b">
        <v>0</v>
      </c>
    </row>
    <row r="334" spans="1:9">
      <c r="A334" s="1" t="s">
        <v>341</v>
      </c>
      <c r="B334" s="1">
        <v>83523.446998546395</v>
      </c>
      <c r="C334" s="1">
        <v>7964.1045286867402</v>
      </c>
      <c r="D334" s="1">
        <v>245.162688554185</v>
      </c>
      <c r="E334" s="1">
        <v>68690.703937405895</v>
      </c>
      <c r="F334" s="1">
        <v>83064.92103795</v>
      </c>
      <c r="G334" s="1">
        <v>100404.310315428</v>
      </c>
      <c r="H334" s="1">
        <v>3.07834594173278E-2</v>
      </c>
      <c r="I334" s="1" t="b">
        <v>1</v>
      </c>
    </row>
    <row r="335" spans="1:9">
      <c r="A335" s="1" t="s">
        <v>342</v>
      </c>
      <c r="B335" s="1">
        <v>79546.781822377394</v>
      </c>
      <c r="C335" s="1">
        <v>7633.9729721050999</v>
      </c>
      <c r="D335" s="1">
        <v>204.30848036855201</v>
      </c>
      <c r="E335" s="1">
        <v>65955.470127622</v>
      </c>
      <c r="F335" s="1">
        <v>79178.725048093198</v>
      </c>
      <c r="G335" s="1">
        <v>95537.708051484704</v>
      </c>
      <c r="H335" s="1">
        <v>2.6763060481757601E-2</v>
      </c>
      <c r="I335" s="1" t="b">
        <v>1</v>
      </c>
    </row>
    <row r="336" spans="1:9">
      <c r="A336" s="1" t="s">
        <v>343</v>
      </c>
      <c r="B336" s="1">
        <v>50930.404839174204</v>
      </c>
      <c r="C336" s="1">
        <v>14311.793123592101</v>
      </c>
      <c r="D336" s="1">
        <v>902.38882516038598</v>
      </c>
      <c r="E336" s="1">
        <v>29414.748081611</v>
      </c>
      <c r="F336" s="1">
        <v>48929.667175848597</v>
      </c>
      <c r="G336" s="1">
        <v>85818.615398152702</v>
      </c>
      <c r="H336" s="1">
        <v>6.3052114949374002E-2</v>
      </c>
      <c r="I336" s="1" t="b">
        <v>0</v>
      </c>
    </row>
    <row r="337" spans="1:9">
      <c r="A337" s="1" t="s">
        <v>344</v>
      </c>
      <c r="B337" s="1">
        <v>54410.002518225898</v>
      </c>
      <c r="C337" s="1">
        <v>5026.8216362697603</v>
      </c>
      <c r="D337" s="1">
        <v>126.68709659898001</v>
      </c>
      <c r="E337" s="1">
        <v>45632.375684463703</v>
      </c>
      <c r="F337" s="1">
        <v>54165.7586915305</v>
      </c>
      <c r="G337" s="1">
        <v>65160.067178047299</v>
      </c>
      <c r="H337" s="1">
        <v>2.5202226330232402E-2</v>
      </c>
      <c r="I337" s="1" t="b">
        <v>1</v>
      </c>
    </row>
    <row r="338" spans="1:9">
      <c r="A338" s="1" t="s">
        <v>345</v>
      </c>
      <c r="B338" s="1">
        <v>59145.009589684101</v>
      </c>
      <c r="C338" s="1">
        <v>5369.9128693640796</v>
      </c>
      <c r="D338" s="1">
        <v>149.953254487903</v>
      </c>
      <c r="E338" s="1">
        <v>49544.855623952099</v>
      </c>
      <c r="F338" s="1">
        <v>58823.621249572803</v>
      </c>
      <c r="G338" s="1">
        <v>70190.980000475101</v>
      </c>
      <c r="H338" s="1">
        <v>2.7924709047590399E-2</v>
      </c>
      <c r="I338" s="1" t="b">
        <v>1</v>
      </c>
    </row>
    <row r="339" spans="1:9">
      <c r="A339" s="1" t="s">
        <v>346</v>
      </c>
      <c r="B339" s="1">
        <v>79842.105996983897</v>
      </c>
      <c r="C339" s="1">
        <v>7102.7535219653601</v>
      </c>
      <c r="D339" s="1">
        <v>182.93324749119401</v>
      </c>
      <c r="E339" s="1">
        <v>66850.4363084832</v>
      </c>
      <c r="F339" s="1">
        <v>79460.968342413602</v>
      </c>
      <c r="G339" s="1">
        <v>94947.076572396298</v>
      </c>
      <c r="H339" s="1">
        <v>2.5755257721596401E-2</v>
      </c>
      <c r="I339" s="1" t="b">
        <v>1</v>
      </c>
    </row>
    <row r="340" spans="1:9">
      <c r="A340" s="1" t="s">
        <v>347</v>
      </c>
      <c r="B340" s="1">
        <v>73953.062024482497</v>
      </c>
      <c r="C340" s="1">
        <v>6551.9707641013702</v>
      </c>
      <c r="D340" s="1">
        <v>150.20142057665299</v>
      </c>
      <c r="E340" s="1">
        <v>62040.573051989501</v>
      </c>
      <c r="F340" s="1">
        <v>73618.342753058299</v>
      </c>
      <c r="G340" s="1">
        <v>87496.272706744203</v>
      </c>
      <c r="H340" s="1">
        <v>2.2924617032727801E-2</v>
      </c>
      <c r="I340" s="1" t="b">
        <v>1</v>
      </c>
    </row>
    <row r="341" spans="1:9">
      <c r="A341" s="1" t="s">
        <v>348</v>
      </c>
      <c r="B341" s="1">
        <v>100378.98954029501</v>
      </c>
      <c r="C341" s="1">
        <v>8752.4577833943404</v>
      </c>
      <c r="D341" s="1">
        <v>218.31452667256201</v>
      </c>
      <c r="E341" s="1">
        <v>83734.965247882501</v>
      </c>
      <c r="F341" s="1">
        <v>100188.69153722499</v>
      </c>
      <c r="G341" s="1">
        <v>118433.454629773</v>
      </c>
      <c r="H341" s="1">
        <v>2.49432253288626E-2</v>
      </c>
      <c r="I341" s="1" t="b">
        <v>1</v>
      </c>
    </row>
    <row r="342" spans="1:9">
      <c r="A342" s="1" t="s">
        <v>349</v>
      </c>
      <c r="B342" s="1">
        <v>97444.955191851201</v>
      </c>
      <c r="C342" s="1">
        <v>8479.8102523742291</v>
      </c>
      <c r="D342" s="1">
        <v>194.820237277742</v>
      </c>
      <c r="E342" s="1">
        <v>81681.013336090706</v>
      </c>
      <c r="F342" s="1">
        <v>97032.312238938001</v>
      </c>
      <c r="G342" s="1">
        <v>115304.690580612</v>
      </c>
      <c r="H342" s="1">
        <v>2.2974598661944699E-2</v>
      </c>
      <c r="I342" s="1" t="b">
        <v>1</v>
      </c>
    </row>
    <row r="343" spans="1:9">
      <c r="A343" s="1" t="s">
        <v>350</v>
      </c>
      <c r="B343" s="1">
        <v>90753.815506567102</v>
      </c>
      <c r="C343" s="1">
        <v>8207.0702361949207</v>
      </c>
      <c r="D343" s="1">
        <v>194.50707120876601</v>
      </c>
      <c r="E343" s="1">
        <v>75899.540024503105</v>
      </c>
      <c r="F343" s="1">
        <v>90378.283447972193</v>
      </c>
      <c r="G343" s="1">
        <v>107576.01210298001</v>
      </c>
      <c r="H343" s="1">
        <v>2.3699939882438001E-2</v>
      </c>
      <c r="I343" s="1" t="b">
        <v>1</v>
      </c>
    </row>
    <row r="344" spans="1:9">
      <c r="A344" s="1" t="s">
        <v>351</v>
      </c>
      <c r="B344" s="1">
        <v>88818.726931869503</v>
      </c>
      <c r="C344" s="1">
        <v>8013.9570461409203</v>
      </c>
      <c r="D344" s="1">
        <v>193.910703490065</v>
      </c>
      <c r="E344" s="1">
        <v>74036.192179932201</v>
      </c>
      <c r="F344" s="1">
        <v>88607.912740341097</v>
      </c>
      <c r="G344" s="1">
        <v>104782.881991687</v>
      </c>
      <c r="H344" s="1">
        <v>2.4196623761970501E-2</v>
      </c>
      <c r="I344" s="1" t="b">
        <v>1</v>
      </c>
    </row>
    <row r="345" spans="1:9">
      <c r="A345" s="1" t="s">
        <v>352</v>
      </c>
      <c r="B345" s="1">
        <v>102421.070330231</v>
      </c>
      <c r="C345" s="1">
        <v>8732.98368123605</v>
      </c>
      <c r="D345" s="1">
        <v>220.593950329064</v>
      </c>
      <c r="E345" s="1">
        <v>86111.013928691696</v>
      </c>
      <c r="F345" s="1">
        <v>102281.16521957899</v>
      </c>
      <c r="G345" s="1">
        <v>120125.327230091</v>
      </c>
      <c r="H345" s="1">
        <v>2.5259860590720998E-2</v>
      </c>
      <c r="I345" s="1" t="b">
        <v>1</v>
      </c>
    </row>
    <row r="346" spans="1:9">
      <c r="A346" s="1" t="s">
        <v>353</v>
      </c>
      <c r="B346" s="1">
        <v>94835.117654034198</v>
      </c>
      <c r="C346" s="1">
        <v>8078.4569232584499</v>
      </c>
      <c r="D346" s="1">
        <v>216.984538971913</v>
      </c>
      <c r="E346" s="1">
        <v>80158.574514460095</v>
      </c>
      <c r="F346" s="1">
        <v>94389.444389252705</v>
      </c>
      <c r="G346" s="1">
        <v>111794.716301669</v>
      </c>
      <c r="H346" s="1">
        <v>2.6859651667783101E-2</v>
      </c>
      <c r="I346" s="1" t="b">
        <v>1</v>
      </c>
    </row>
    <row r="347" spans="1:9">
      <c r="A347" s="1" t="s">
        <v>354</v>
      </c>
      <c r="B347" s="1">
        <v>73994.354579545296</v>
      </c>
      <c r="C347" s="1">
        <v>6453.81558085705</v>
      </c>
      <c r="D347" s="1">
        <v>159.39855739408401</v>
      </c>
      <c r="E347" s="1">
        <v>62429.646877599502</v>
      </c>
      <c r="F347" s="1">
        <v>73525.758510336105</v>
      </c>
      <c r="G347" s="1">
        <v>87895.934736825497</v>
      </c>
      <c r="H347" s="1">
        <v>2.4698344010151599E-2</v>
      </c>
      <c r="I347" s="1" t="b">
        <v>1</v>
      </c>
    </row>
    <row r="348" spans="1:9">
      <c r="A348" s="1" t="s">
        <v>355</v>
      </c>
      <c r="B348" s="1">
        <v>66360.677170520095</v>
      </c>
      <c r="C348" s="1">
        <v>5901.4542181076504</v>
      </c>
      <c r="D348" s="1">
        <v>152.78223532321201</v>
      </c>
      <c r="E348" s="1">
        <v>55529.8158144306</v>
      </c>
      <c r="F348" s="1">
        <v>66025.1672943788</v>
      </c>
      <c r="G348" s="1">
        <v>78324.173363141905</v>
      </c>
      <c r="H348" s="1">
        <v>2.5888913084240298E-2</v>
      </c>
      <c r="I348" s="1" t="b">
        <v>1</v>
      </c>
    </row>
    <row r="349" spans="1:9">
      <c r="A349" s="1" t="s">
        <v>356</v>
      </c>
      <c r="B349" s="1">
        <v>82181.601954742597</v>
      </c>
      <c r="C349" s="1">
        <v>7479.4713045640601</v>
      </c>
      <c r="D349" s="1">
        <v>201.48217112232899</v>
      </c>
      <c r="E349" s="1">
        <v>67993.685088494894</v>
      </c>
      <c r="F349" s="1">
        <v>82025.237491304099</v>
      </c>
      <c r="G349" s="1">
        <v>97561.716700404693</v>
      </c>
      <c r="H349" s="1">
        <v>2.6938023146018699E-2</v>
      </c>
      <c r="I349" s="1" t="b">
        <v>1</v>
      </c>
    </row>
    <row r="350" spans="1:9">
      <c r="A350" s="1" t="s">
        <v>357</v>
      </c>
      <c r="B350" s="1">
        <v>82355.413017229002</v>
      </c>
      <c r="C350" s="1">
        <v>7222.08826015464</v>
      </c>
      <c r="D350" s="1">
        <v>169.44719208283701</v>
      </c>
      <c r="E350" s="1">
        <v>68890.573232115799</v>
      </c>
      <c r="F350" s="1">
        <v>82087.212384586906</v>
      </c>
      <c r="G350" s="1">
        <v>97631.436742922902</v>
      </c>
      <c r="H350" s="1">
        <v>2.34623540974573E-2</v>
      </c>
      <c r="I350" s="1" t="b">
        <v>1</v>
      </c>
    </row>
    <row r="351" spans="1:9">
      <c r="A351" s="1" t="s">
        <v>358</v>
      </c>
      <c r="B351" s="1">
        <v>125581.705590257</v>
      </c>
      <c r="C351" s="1">
        <v>11029.5802535043</v>
      </c>
      <c r="D351" s="1">
        <v>277.89604103650902</v>
      </c>
      <c r="E351" s="1">
        <v>105631.21756041799</v>
      </c>
      <c r="F351" s="1">
        <v>124957.751017467</v>
      </c>
      <c r="G351" s="1">
        <v>149664.660675558</v>
      </c>
      <c r="H351" s="1">
        <v>2.5195522825831599E-2</v>
      </c>
      <c r="I351" s="1" t="b">
        <v>1</v>
      </c>
    </row>
    <row r="352" spans="1:9">
      <c r="A352" s="1" t="s">
        <v>359</v>
      </c>
      <c r="B352" s="1">
        <v>95027.999926206205</v>
      </c>
      <c r="C352" s="1">
        <v>8652.2925360367208</v>
      </c>
      <c r="D352" s="1">
        <v>218.85797704196401</v>
      </c>
      <c r="E352" s="1">
        <v>79388.760097860606</v>
      </c>
      <c r="F352" s="1">
        <v>94577.988673877306</v>
      </c>
      <c r="G352" s="1">
        <v>112554.027853223</v>
      </c>
      <c r="H352" s="1">
        <v>2.5294796278607399E-2</v>
      </c>
      <c r="I352" s="1" t="b">
        <v>1</v>
      </c>
    </row>
    <row r="353" spans="1:9">
      <c r="A353" s="1" t="s">
        <v>360</v>
      </c>
      <c r="B353" s="1">
        <v>129998.965529119</v>
      </c>
      <c r="C353" s="1">
        <v>7090.5883378630497</v>
      </c>
      <c r="D353" s="1">
        <v>143.58380996021799</v>
      </c>
      <c r="E353" s="1">
        <v>116781.79553775099</v>
      </c>
      <c r="F353" s="1">
        <v>129711.489970725</v>
      </c>
      <c r="G353" s="1">
        <v>144576.272607197</v>
      </c>
      <c r="H353" s="1">
        <v>2.0249914833370599E-2</v>
      </c>
      <c r="I353" s="1" t="b">
        <v>1</v>
      </c>
    </row>
    <row r="354" spans="1:9">
      <c r="A354" s="1" t="s">
        <v>361</v>
      </c>
      <c r="B354" s="1">
        <v>84813.916309262393</v>
      </c>
      <c r="C354" s="1">
        <v>4628.4677173795499</v>
      </c>
      <c r="D354" s="1">
        <v>91.397920505581396</v>
      </c>
      <c r="E354" s="1">
        <v>76009.066544481597</v>
      </c>
      <c r="F354" s="1">
        <v>84743.937715822001</v>
      </c>
      <c r="G354" s="1">
        <v>94074.809287827506</v>
      </c>
      <c r="H354" s="1">
        <v>1.9746906770547201E-2</v>
      </c>
      <c r="I354" s="1" t="b">
        <v>1</v>
      </c>
    </row>
    <row r="355" spans="1:9">
      <c r="A355" s="1" t="s">
        <v>362</v>
      </c>
      <c r="B355" s="1">
        <v>88665.622904488002</v>
      </c>
      <c r="C355" s="1">
        <v>6300.3848292704797</v>
      </c>
      <c r="D355" s="1">
        <v>157.60014993135999</v>
      </c>
      <c r="E355" s="1">
        <v>77445.980033254396</v>
      </c>
      <c r="F355" s="1">
        <v>88394.567274608198</v>
      </c>
      <c r="G355" s="1">
        <v>101741.17806294</v>
      </c>
      <c r="H355" s="1">
        <v>2.5014368836515699E-2</v>
      </c>
      <c r="I355" s="1" t="b">
        <v>1</v>
      </c>
    </row>
    <row r="356" spans="1:9">
      <c r="A356" s="1" t="s">
        <v>363</v>
      </c>
      <c r="B356" s="1">
        <v>103396.19229761499</v>
      </c>
      <c r="C356" s="1">
        <v>6418.9764557059898</v>
      </c>
      <c r="D356" s="1">
        <v>136.887946525361</v>
      </c>
      <c r="E356" s="1">
        <v>90717.977247115996</v>
      </c>
      <c r="F356" s="1">
        <v>103175.08159106399</v>
      </c>
      <c r="G356" s="1">
        <v>116867.671318708</v>
      </c>
      <c r="H356" s="1">
        <v>2.13255099890074E-2</v>
      </c>
      <c r="I356" s="1" t="b">
        <v>1</v>
      </c>
    </row>
    <row r="357" spans="1:9">
      <c r="A357" s="1" t="s">
        <v>364</v>
      </c>
      <c r="B357" s="1">
        <v>60192.668815401099</v>
      </c>
      <c r="C357" s="1">
        <v>2656.2175523341698</v>
      </c>
      <c r="D357" s="1">
        <v>48.499822051135702</v>
      </c>
      <c r="E357" s="1">
        <v>55315.636311110298</v>
      </c>
      <c r="F357" s="1">
        <v>60176.060010577698</v>
      </c>
      <c r="G357" s="1">
        <v>65367.158460116101</v>
      </c>
      <c r="H357" s="1">
        <v>1.82589795811402E-2</v>
      </c>
      <c r="I357" s="1" t="b">
        <v>1</v>
      </c>
    </row>
    <row r="358" spans="1:9">
      <c r="A358" s="1" t="s">
        <v>365</v>
      </c>
      <c r="B358" s="1">
        <v>76705.230991083299</v>
      </c>
      <c r="C358" s="1">
        <v>5252.1793584431898</v>
      </c>
      <c r="D358" s="1">
        <v>112.558643766914</v>
      </c>
      <c r="E358" s="1">
        <v>66619.784516610496</v>
      </c>
      <c r="F358" s="1">
        <v>76587.379767488499</v>
      </c>
      <c r="G358" s="1">
        <v>87240.204908686195</v>
      </c>
      <c r="H358" s="1">
        <v>2.1430845385348399E-2</v>
      </c>
      <c r="I358" s="1" t="b">
        <v>1</v>
      </c>
    </row>
    <row r="359" spans="1:9">
      <c r="A359" s="1" t="s">
        <v>366</v>
      </c>
      <c r="B359" s="1">
        <v>59897.518106627002</v>
      </c>
      <c r="C359" s="1">
        <v>5086.1043667710901</v>
      </c>
      <c r="D359" s="1">
        <v>137.70367103176201</v>
      </c>
      <c r="E359" s="1">
        <v>50639.372722564403</v>
      </c>
      <c r="F359" s="1">
        <v>59664.475549132498</v>
      </c>
      <c r="G359" s="1">
        <v>70650.396149524997</v>
      </c>
      <c r="H359" s="1">
        <v>2.7074487879450101E-2</v>
      </c>
      <c r="I359" s="1" t="b">
        <v>1</v>
      </c>
    </row>
    <row r="360" spans="1:9">
      <c r="A360" s="1" t="s">
        <v>367</v>
      </c>
      <c r="B360" s="1">
        <v>80403.7007819516</v>
      </c>
      <c r="C360" s="1">
        <v>5984.8232324179398</v>
      </c>
      <c r="D360" s="1">
        <v>143.89911525298601</v>
      </c>
      <c r="E360" s="1">
        <v>69188.635809276297</v>
      </c>
      <c r="F360" s="1">
        <v>80279.216862347399</v>
      </c>
      <c r="G360" s="1">
        <v>92457.038063499203</v>
      </c>
      <c r="H360" s="1">
        <v>2.40440042528791E-2</v>
      </c>
      <c r="I360" s="1" t="b">
        <v>1</v>
      </c>
    </row>
    <row r="361" spans="1:9">
      <c r="A361" s="1" t="s">
        <v>368</v>
      </c>
      <c r="B361" s="1">
        <v>81281.480973353406</v>
      </c>
      <c r="C361" s="1">
        <v>4960.9317694204901</v>
      </c>
      <c r="D361" s="1">
        <v>98.282948243321997</v>
      </c>
      <c r="E361" s="1">
        <v>72376.120991815304</v>
      </c>
      <c r="F361" s="1">
        <v>81198.076644285306</v>
      </c>
      <c r="G361" s="1">
        <v>91313.067617312496</v>
      </c>
      <c r="H361" s="1">
        <v>1.9811388830046898E-2</v>
      </c>
      <c r="I361" s="1" t="b">
        <v>1</v>
      </c>
    </row>
    <row r="362" spans="1:9">
      <c r="A362" s="1" t="s">
        <v>369</v>
      </c>
      <c r="B362" s="1">
        <v>101946.963321995</v>
      </c>
      <c r="C362" s="1">
        <v>5651.9127458153698</v>
      </c>
      <c r="D362" s="1">
        <v>111.75181742245</v>
      </c>
      <c r="E362" s="1">
        <v>91385.277129915805</v>
      </c>
      <c r="F362" s="1">
        <v>101794.08841599499</v>
      </c>
      <c r="G362" s="1">
        <v>113318.220824968</v>
      </c>
      <c r="H362" s="1">
        <v>1.9772389003207901E-2</v>
      </c>
      <c r="I362" s="1" t="b">
        <v>1</v>
      </c>
    </row>
    <row r="363" spans="1:9">
      <c r="A363" s="1" t="s">
        <v>370</v>
      </c>
      <c r="B363" s="1">
        <v>85732.509283253195</v>
      </c>
      <c r="C363" s="1">
        <v>6026.66637072705</v>
      </c>
      <c r="D363" s="1">
        <v>153.25287908681801</v>
      </c>
      <c r="E363" s="1">
        <v>74837.373430255</v>
      </c>
      <c r="F363" s="1">
        <v>85484.274028181506</v>
      </c>
      <c r="G363" s="1">
        <v>98074.934858301</v>
      </c>
      <c r="H363" s="1">
        <v>2.5429129415758599E-2</v>
      </c>
      <c r="I363" s="1" t="b">
        <v>1</v>
      </c>
    </row>
    <row r="364" spans="1:9">
      <c r="A364" s="1" t="s">
        <v>371</v>
      </c>
      <c r="B364" s="1">
        <v>69301.679968228695</v>
      </c>
      <c r="C364" s="1">
        <v>4000.87144757021</v>
      </c>
      <c r="D364" s="1">
        <v>83.680195122653302</v>
      </c>
      <c r="E364" s="1">
        <v>61896.536139252101</v>
      </c>
      <c r="F364" s="1">
        <v>69201.513641361307</v>
      </c>
      <c r="G364" s="1">
        <v>77274.7478812466</v>
      </c>
      <c r="H364" s="1">
        <v>2.09154920919725E-2</v>
      </c>
      <c r="I364" s="1" t="b">
        <v>1</v>
      </c>
    </row>
    <row r="365" spans="1:9">
      <c r="A365" s="1" t="s">
        <v>372</v>
      </c>
      <c r="B365" s="1">
        <v>101278.50923117</v>
      </c>
      <c r="C365" s="1">
        <v>7397.9406021816303</v>
      </c>
      <c r="D365" s="1">
        <v>179.96984608843701</v>
      </c>
      <c r="E365" s="1">
        <v>87283.8279567805</v>
      </c>
      <c r="F365" s="1">
        <v>101087.563825879</v>
      </c>
      <c r="G365" s="1">
        <v>116110.119837601</v>
      </c>
      <c r="H365" s="1">
        <v>2.4327019608046702E-2</v>
      </c>
      <c r="I365" s="1" t="b">
        <v>1</v>
      </c>
    </row>
    <row r="366" spans="1:9">
      <c r="A366" s="1" t="s">
        <v>373</v>
      </c>
      <c r="B366" s="1">
        <v>144179.19385040499</v>
      </c>
      <c r="C366" s="1">
        <v>7412.3593353787501</v>
      </c>
      <c r="D366" s="1">
        <v>144.11390410138301</v>
      </c>
      <c r="E366" s="1">
        <v>130879.652917641</v>
      </c>
      <c r="F366" s="1">
        <v>143889.137829443</v>
      </c>
      <c r="G366" s="1">
        <v>159078.604974624</v>
      </c>
      <c r="H366" s="1">
        <v>1.94423796231161E-2</v>
      </c>
      <c r="I366" s="1" t="b">
        <v>1</v>
      </c>
    </row>
    <row r="367" spans="1:9">
      <c r="A367" s="1" t="s">
        <v>374</v>
      </c>
      <c r="B367" s="1">
        <v>99466.733444230398</v>
      </c>
      <c r="C367" s="1">
        <v>4695.1438120735602</v>
      </c>
      <c r="D367" s="1">
        <v>93.768287951570102</v>
      </c>
      <c r="E367" s="1">
        <v>90387.939651189197</v>
      </c>
      <c r="F367" s="1">
        <v>99389.460588242393</v>
      </c>
      <c r="G367" s="1">
        <v>109087.987981464</v>
      </c>
      <c r="H367" s="1">
        <v>1.99713345756194E-2</v>
      </c>
      <c r="I367" s="1" t="b">
        <v>1</v>
      </c>
    </row>
    <row r="368" spans="1:9">
      <c r="A368" s="1" t="s">
        <v>375</v>
      </c>
      <c r="B368" s="1">
        <v>75902.871763312403</v>
      </c>
      <c r="C368" s="1">
        <v>5703.56394773387</v>
      </c>
      <c r="D368" s="1">
        <v>153.39917570352699</v>
      </c>
      <c r="E368" s="1">
        <v>65363.8179443876</v>
      </c>
      <c r="F368" s="1">
        <v>75650.307567863696</v>
      </c>
      <c r="G368" s="1">
        <v>87757.215657890396</v>
      </c>
      <c r="H368" s="1">
        <v>2.6895319682437299E-2</v>
      </c>
      <c r="I368" s="1" t="b">
        <v>1</v>
      </c>
    </row>
    <row r="369" spans="1:9">
      <c r="A369" s="1" t="s">
        <v>376</v>
      </c>
      <c r="B369" s="1">
        <v>1.84266602763968</v>
      </c>
      <c r="C369" s="1">
        <v>0.35239579109653502</v>
      </c>
      <c r="D369" s="1">
        <v>2.2035992279131202E-2</v>
      </c>
      <c r="E369" s="1">
        <v>1.15726881070107</v>
      </c>
      <c r="F369" s="1">
        <v>1.84091365552314</v>
      </c>
      <c r="G369" s="1">
        <v>2.5443450438648201</v>
      </c>
      <c r="H369" s="1">
        <v>6.2531939472269801E-2</v>
      </c>
      <c r="I369" s="1" t="b">
        <v>0</v>
      </c>
    </row>
    <row r="370" spans="1:9">
      <c r="A370" s="1" t="s">
        <v>377</v>
      </c>
      <c r="B370" s="1">
        <v>1.92424258640713</v>
      </c>
      <c r="C370" s="1">
        <v>0.35258261610988001</v>
      </c>
      <c r="D370" s="1">
        <v>2.2873707731861599E-2</v>
      </c>
      <c r="E370" s="1">
        <v>1.2516133114323</v>
      </c>
      <c r="F370" s="1">
        <v>1.9193994162464201</v>
      </c>
      <c r="G370" s="1">
        <v>2.6355022735312899</v>
      </c>
      <c r="H370" s="1">
        <v>6.4874746192061794E-2</v>
      </c>
      <c r="I370" s="1" t="b">
        <v>0</v>
      </c>
    </row>
    <row r="371" spans="1:9">
      <c r="A371" s="1" t="s">
        <v>378</v>
      </c>
      <c r="B371" s="1">
        <v>0.19853651756955501</v>
      </c>
      <c r="C371" s="1">
        <v>0.259065325120378</v>
      </c>
      <c r="D371" s="1">
        <v>1.0255972028187E-2</v>
      </c>
      <c r="E371" s="1">
        <v>-0.224332000672471</v>
      </c>
      <c r="F371" s="1">
        <v>0.16673062613966699</v>
      </c>
      <c r="G371" s="1">
        <v>0.76107026824468405</v>
      </c>
      <c r="H371" s="1">
        <v>3.9588362600905397E-2</v>
      </c>
      <c r="I371" s="1" t="b">
        <v>1</v>
      </c>
    </row>
    <row r="372" spans="1:9">
      <c r="A372" s="1" t="s">
        <v>379</v>
      </c>
      <c r="B372" s="1">
        <v>0.105403778941382</v>
      </c>
      <c r="C372" s="1">
        <v>0.31329196170846102</v>
      </c>
      <c r="D372" s="1">
        <v>1.5504134658621899E-2</v>
      </c>
      <c r="E372" s="1">
        <v>-0.41879891558928201</v>
      </c>
      <c r="F372" s="1">
        <v>7.3048771641984103E-2</v>
      </c>
      <c r="G372" s="1">
        <v>0.79970565937957105</v>
      </c>
      <c r="H372" s="1">
        <v>4.9487815053006402E-2</v>
      </c>
      <c r="I372" s="1" t="b">
        <v>1</v>
      </c>
    </row>
    <row r="373" spans="1:9">
      <c r="A373" s="1" t="s">
        <v>380</v>
      </c>
      <c r="B373" s="1">
        <v>-3.7379783404519203E-2</v>
      </c>
      <c r="C373" s="1">
        <v>0.31736470398069699</v>
      </c>
      <c r="D373" s="1">
        <v>2.1298486324186398E-2</v>
      </c>
      <c r="E373" s="1">
        <v>-0.58109014056116304</v>
      </c>
      <c r="F373" s="1">
        <v>-5.8793708609046598E-2</v>
      </c>
      <c r="G373" s="1">
        <v>0.60986750557779301</v>
      </c>
      <c r="H373" s="1">
        <v>6.7110444409980097E-2</v>
      </c>
      <c r="I373" s="1" t="b">
        <v>0</v>
      </c>
    </row>
    <row r="374" spans="1:9">
      <c r="A374" s="1" t="s">
        <v>381</v>
      </c>
      <c r="B374" s="1">
        <v>-0.29989027191615097</v>
      </c>
      <c r="C374" s="1">
        <v>0.31537430106525699</v>
      </c>
      <c r="D374" s="1">
        <v>2.30166000192303E-2</v>
      </c>
      <c r="E374" s="1">
        <v>-0.79514027406902399</v>
      </c>
      <c r="F374" s="1">
        <v>-0.33506337735241098</v>
      </c>
      <c r="G374" s="1">
        <v>0.39736086685717797</v>
      </c>
      <c r="H374" s="1">
        <v>7.29818502696188E-2</v>
      </c>
      <c r="I374" s="1" t="b">
        <v>0</v>
      </c>
    </row>
    <row r="375" spans="1:9">
      <c r="A375" s="1" t="s">
        <v>382</v>
      </c>
      <c r="B375" s="1">
        <v>-0.14133313430262101</v>
      </c>
      <c r="C375" s="1">
        <v>0.13692759632412799</v>
      </c>
      <c r="D375" s="1">
        <v>3.1243449601387301E-3</v>
      </c>
      <c r="E375" s="1">
        <v>-0.41057523090564602</v>
      </c>
      <c r="F375" s="1">
        <v>-0.14094028981986201</v>
      </c>
      <c r="G375" s="1">
        <v>0.122991351001133</v>
      </c>
      <c r="H375" s="1">
        <v>2.2817496574926599E-2</v>
      </c>
      <c r="I375" s="1" t="b">
        <v>1</v>
      </c>
    </row>
    <row r="376" spans="1:9">
      <c r="A376" s="1" t="s">
        <v>383</v>
      </c>
      <c r="B376" s="1">
        <v>6.5962829829504993E-2</v>
      </c>
      <c r="C376" s="1">
        <v>0.14094140800192001</v>
      </c>
      <c r="D376" s="1">
        <v>3.1993790699955602E-3</v>
      </c>
      <c r="E376" s="1">
        <v>-0.21003429482939501</v>
      </c>
      <c r="F376" s="1">
        <v>6.7484292489407197E-2</v>
      </c>
      <c r="G376" s="1">
        <v>0.33386179192668403</v>
      </c>
      <c r="H376" s="1">
        <v>2.27000646250957E-2</v>
      </c>
      <c r="I376" s="1" t="b">
        <v>1</v>
      </c>
    </row>
    <row r="377" spans="1:9">
      <c r="A377" s="1" t="s">
        <v>384</v>
      </c>
      <c r="B377" s="1">
        <v>0.28774082498049097</v>
      </c>
      <c r="C377" s="1">
        <v>0.24036336390670099</v>
      </c>
      <c r="D377" s="1">
        <v>1.16574943704876E-2</v>
      </c>
      <c r="E377" s="1">
        <v>-9.9128945931573606E-2</v>
      </c>
      <c r="F377" s="1">
        <v>0.26164306476031801</v>
      </c>
      <c r="G377" s="1">
        <v>0.80827041864232596</v>
      </c>
      <c r="H377" s="1">
        <v>4.8499464232047498E-2</v>
      </c>
      <c r="I377" s="1" t="b">
        <v>1</v>
      </c>
    </row>
    <row r="378" spans="1:9">
      <c r="A378" s="1" t="s">
        <v>385</v>
      </c>
      <c r="B378" s="1">
        <v>0.36051284332855998</v>
      </c>
      <c r="C378" s="1">
        <v>0.17242486243132399</v>
      </c>
      <c r="D378" s="1">
        <v>6.8826459891248902E-3</v>
      </c>
      <c r="E378" s="1">
        <v>3.4104543874538103E-2</v>
      </c>
      <c r="F378" s="1">
        <v>0.35374907020357899</v>
      </c>
      <c r="G378" s="1">
        <v>0.71267784292866998</v>
      </c>
      <c r="H378" s="1">
        <v>3.9916783995499597E-2</v>
      </c>
      <c r="I378" s="1" t="b">
        <v>1</v>
      </c>
    </row>
    <row r="379" spans="1:9">
      <c r="A379" s="1" t="s">
        <v>386</v>
      </c>
      <c r="B379" s="1">
        <v>0.38856888328475397</v>
      </c>
      <c r="C379" s="1">
        <v>0.14773823110363599</v>
      </c>
      <c r="D379" s="1">
        <v>5.5772587632880897E-3</v>
      </c>
      <c r="E379" s="1">
        <v>0.115115314386495</v>
      </c>
      <c r="F379" s="1">
        <v>0.38623853104355599</v>
      </c>
      <c r="G379" s="1">
        <v>0.69687069909312405</v>
      </c>
      <c r="H379" s="1">
        <v>3.7750951271209698E-2</v>
      </c>
      <c r="I379" s="1" t="b">
        <v>1</v>
      </c>
    </row>
    <row r="380" spans="1:9">
      <c r="A380" s="1" t="s">
        <v>387</v>
      </c>
      <c r="B380" s="1">
        <v>0.18400125238321699</v>
      </c>
      <c r="C380" s="1">
        <v>0.13937463365050701</v>
      </c>
      <c r="D380" s="1">
        <v>3.0160579331301599E-3</v>
      </c>
      <c r="E380" s="1">
        <v>-0.103453835385191</v>
      </c>
      <c r="F380" s="1">
        <v>0.190390402325185</v>
      </c>
      <c r="G380" s="1">
        <v>0.45588006592288599</v>
      </c>
      <c r="H380" s="1">
        <v>2.1639934428047701E-2</v>
      </c>
      <c r="I380" s="1" t="b">
        <v>1</v>
      </c>
    </row>
    <row r="381" spans="1:9">
      <c r="A381" s="1" t="s">
        <v>388</v>
      </c>
      <c r="B381" s="1">
        <v>-4.9239368851932197E-2</v>
      </c>
      <c r="C381" s="1">
        <v>0.14103315400444999</v>
      </c>
      <c r="D381" s="1">
        <v>3.9864248142408099E-3</v>
      </c>
      <c r="E381" s="1">
        <v>-0.31868660310642399</v>
      </c>
      <c r="F381" s="1">
        <v>-5.0661140237276699E-2</v>
      </c>
      <c r="G381" s="1">
        <v>0.22967904712372</v>
      </c>
      <c r="H381" s="1">
        <v>2.8265870123808101E-2</v>
      </c>
      <c r="I381" s="1" t="b">
        <v>1</v>
      </c>
    </row>
    <row r="382" spans="1:9">
      <c r="A382" s="1" t="s">
        <v>389</v>
      </c>
      <c r="B382" s="1">
        <v>0.40433584381122301</v>
      </c>
      <c r="C382" s="1">
        <v>0.16786635938080399</v>
      </c>
      <c r="D382" s="1">
        <v>4.5976492942507198E-3</v>
      </c>
      <c r="E382" s="1">
        <v>5.43273785394894E-2</v>
      </c>
      <c r="F382" s="1">
        <v>0.41003509532899801</v>
      </c>
      <c r="G382" s="1">
        <v>0.723520229664388</v>
      </c>
      <c r="H382" s="1">
        <v>2.7388747282122101E-2</v>
      </c>
      <c r="I382" s="1" t="b">
        <v>1</v>
      </c>
    </row>
    <row r="383" spans="1:9">
      <c r="A383" s="1" t="s">
        <v>390</v>
      </c>
      <c r="B383" s="1">
        <v>0.22476076321462099</v>
      </c>
      <c r="C383" s="1">
        <v>0.151924705135184</v>
      </c>
      <c r="D383" s="1">
        <v>3.3696815063741798E-3</v>
      </c>
      <c r="E383" s="1">
        <v>-9.27180440651795E-2</v>
      </c>
      <c r="F383" s="1">
        <v>0.22756561262533601</v>
      </c>
      <c r="G383" s="1">
        <v>0.51503374289332104</v>
      </c>
      <c r="H383" s="1">
        <v>2.21799443571459E-2</v>
      </c>
      <c r="I383" s="1" t="b">
        <v>1</v>
      </c>
    </row>
    <row r="384" spans="1:9">
      <c r="A384" s="1" t="s">
        <v>391</v>
      </c>
      <c r="B384" s="1">
        <v>-0.28898714708032203</v>
      </c>
      <c r="C384" s="1">
        <v>0.13789312965671599</v>
      </c>
      <c r="D384" s="1">
        <v>2.86639635173135E-3</v>
      </c>
      <c r="E384" s="1">
        <v>-0.55215169905994899</v>
      </c>
      <c r="F384" s="1">
        <v>-0.291013915933926</v>
      </c>
      <c r="G384" s="1">
        <v>-1.9861283573819399E-2</v>
      </c>
      <c r="H384" s="1">
        <v>2.0787086048936702E-2</v>
      </c>
      <c r="I384" s="1" t="b">
        <v>1</v>
      </c>
    </row>
    <row r="385" spans="1:9">
      <c r="A385" s="1" t="s">
        <v>392</v>
      </c>
      <c r="B385" s="1">
        <v>-0.45043528568903901</v>
      </c>
      <c r="C385" s="1">
        <v>0.151529908491214</v>
      </c>
      <c r="D385" s="1">
        <v>3.2429949757267602E-3</v>
      </c>
      <c r="E385" s="1">
        <v>-0.75473336353117604</v>
      </c>
      <c r="F385" s="1">
        <v>-0.448148185790534</v>
      </c>
      <c r="G385" s="1">
        <v>-0.16269465808029601</v>
      </c>
      <c r="H385" s="1">
        <v>2.14016824006385E-2</v>
      </c>
      <c r="I385" s="1" t="b">
        <v>1</v>
      </c>
    </row>
    <row r="386" spans="1:9">
      <c r="A386" s="1" t="s">
        <v>393</v>
      </c>
      <c r="B386" s="1">
        <v>0.14265547927856601</v>
      </c>
      <c r="C386" s="1">
        <v>0.153086434296938</v>
      </c>
      <c r="D386" s="1">
        <v>3.5873831818995102E-3</v>
      </c>
      <c r="E386" s="1">
        <v>-0.162176638798428</v>
      </c>
      <c r="F386" s="1">
        <v>0.14510715038564601</v>
      </c>
      <c r="G386" s="1">
        <v>0.43954885634410301</v>
      </c>
      <c r="H386" s="1">
        <v>2.3433710494171901E-2</v>
      </c>
      <c r="I386" s="1" t="b">
        <v>1</v>
      </c>
    </row>
    <row r="387" spans="1:9">
      <c r="A387" s="1" t="s">
        <v>394</v>
      </c>
      <c r="B387" s="1">
        <v>0.63262549143000801</v>
      </c>
      <c r="C387" s="1">
        <v>0.13977420977340599</v>
      </c>
      <c r="D387" s="1">
        <v>3.8508065326728299E-3</v>
      </c>
      <c r="E387" s="1">
        <v>0.36601315575063098</v>
      </c>
      <c r="F387" s="1">
        <v>0.62921415360460697</v>
      </c>
      <c r="G387" s="1">
        <v>0.91681807766751999</v>
      </c>
      <c r="H387" s="1">
        <v>2.75501935508385E-2</v>
      </c>
      <c r="I387" s="1" t="b">
        <v>1</v>
      </c>
    </row>
    <row r="388" spans="1:9">
      <c r="A388" s="1" t="s">
        <v>395</v>
      </c>
      <c r="B388" s="1">
        <v>0.35337212707160898</v>
      </c>
      <c r="C388" s="1">
        <v>0.157505045449533</v>
      </c>
      <c r="D388" s="1">
        <v>5.6857986676138702E-3</v>
      </c>
      <c r="E388" s="1">
        <v>6.5269748821916496E-2</v>
      </c>
      <c r="F388" s="1">
        <v>0.34487634284066399</v>
      </c>
      <c r="G388" s="1">
        <v>0.68131997868429806</v>
      </c>
      <c r="H388" s="1">
        <v>3.6099152578802099E-2</v>
      </c>
      <c r="I388" s="1" t="b">
        <v>1</v>
      </c>
    </row>
    <row r="389" spans="1:9">
      <c r="A389" s="1" t="s">
        <v>396</v>
      </c>
      <c r="B389" s="1">
        <v>0.52330752280448201</v>
      </c>
      <c r="C389" s="1">
        <v>0.14644572656149299</v>
      </c>
      <c r="D389" s="1">
        <v>4.7118526353629201E-3</v>
      </c>
      <c r="E389" s="1">
        <v>0.25528410039282401</v>
      </c>
      <c r="F389" s="1">
        <v>0.51644528356806396</v>
      </c>
      <c r="G389" s="1">
        <v>0.83608953027983701</v>
      </c>
      <c r="H389" s="1">
        <v>3.21747363067258E-2</v>
      </c>
      <c r="I389" s="1" t="b">
        <v>1</v>
      </c>
    </row>
    <row r="390" spans="1:9">
      <c r="A390" s="1" t="s">
        <v>397</v>
      </c>
      <c r="B390" s="1">
        <v>-2.5694078072900999E-3</v>
      </c>
      <c r="C390" s="1">
        <v>0.14307375025664401</v>
      </c>
      <c r="D390" s="1">
        <v>2.95900965795219E-3</v>
      </c>
      <c r="E390" s="1">
        <v>-0.28841282532725798</v>
      </c>
      <c r="F390" s="1">
        <v>-1.50532795346336E-3</v>
      </c>
      <c r="G390" s="1">
        <v>0.27367946556483902</v>
      </c>
      <c r="H390" s="1">
        <v>2.0681708927349399E-2</v>
      </c>
      <c r="I390" s="1" t="b">
        <v>1</v>
      </c>
    </row>
    <row r="391" spans="1:9">
      <c r="A391" s="1" t="s">
        <v>398</v>
      </c>
      <c r="B391" s="1">
        <v>-5.2881510621006697E-2</v>
      </c>
      <c r="C391" s="1">
        <v>0.13775162859743401</v>
      </c>
      <c r="D391" s="1">
        <v>3.0111073598023601E-3</v>
      </c>
      <c r="E391" s="1">
        <v>-0.31793574640916</v>
      </c>
      <c r="F391" s="1">
        <v>-5.3800362742498997E-2</v>
      </c>
      <c r="G391" s="1">
        <v>0.218130490660705</v>
      </c>
      <c r="H391" s="1">
        <v>2.1858960147774501E-2</v>
      </c>
      <c r="I391" s="1" t="b">
        <v>1</v>
      </c>
    </row>
    <row r="392" spans="1:9">
      <c r="A392" s="1" t="s">
        <v>399</v>
      </c>
      <c r="B392" s="1">
        <v>1.47248134655377E-2</v>
      </c>
      <c r="C392" s="1">
        <v>0.17045391283647701</v>
      </c>
      <c r="D392" s="1">
        <v>4.5608444887856999E-3</v>
      </c>
      <c r="E392" s="1">
        <v>-0.33388220972156801</v>
      </c>
      <c r="F392" s="1">
        <v>1.9878367715953998E-2</v>
      </c>
      <c r="G392" s="1">
        <v>0.34726106794282702</v>
      </c>
      <c r="H392" s="1">
        <v>2.6757053639250201E-2</v>
      </c>
      <c r="I392" s="1" t="b">
        <v>1</v>
      </c>
    </row>
    <row r="393" spans="1:9">
      <c r="A393" s="1" t="s">
        <v>400</v>
      </c>
      <c r="B393" s="1">
        <v>-0.26949532142357702</v>
      </c>
      <c r="C393" s="1">
        <v>0.14472087357847299</v>
      </c>
      <c r="D393" s="1">
        <v>3.0298454290295001E-3</v>
      </c>
      <c r="E393" s="1">
        <v>-0.56622659246275298</v>
      </c>
      <c r="F393" s="1">
        <v>-0.26738305746378099</v>
      </c>
      <c r="G393" s="1">
        <v>-5.3507296177908196E-3</v>
      </c>
      <c r="H393" s="1">
        <v>2.0935787313269699E-2</v>
      </c>
      <c r="I393" s="1" t="b">
        <v>1</v>
      </c>
    </row>
    <row r="394" spans="1:9">
      <c r="A394" s="1" t="s">
        <v>401</v>
      </c>
      <c r="B394" s="1">
        <v>-3.1842940717594803E-2</v>
      </c>
      <c r="C394" s="1">
        <v>0.25280379415627102</v>
      </c>
      <c r="D394" s="1">
        <v>1.02916178796159E-2</v>
      </c>
      <c r="E394" s="1">
        <v>-0.53268135985097098</v>
      </c>
      <c r="F394" s="1">
        <v>-2.96535708523562E-2</v>
      </c>
      <c r="G394" s="1">
        <v>0.46391643893800599</v>
      </c>
      <c r="H394" s="1">
        <v>4.07099027685245E-2</v>
      </c>
      <c r="I394" s="1" t="b">
        <v>1</v>
      </c>
    </row>
    <row r="395" spans="1:9">
      <c r="A395" s="1" t="s">
        <v>402</v>
      </c>
      <c r="B395" s="1">
        <v>-0.43454608294211999</v>
      </c>
      <c r="C395" s="1">
        <v>0.14587080485178999</v>
      </c>
      <c r="D395" s="1">
        <v>3.1268480049790799E-3</v>
      </c>
      <c r="E395" s="1">
        <v>-0.73338150747569797</v>
      </c>
      <c r="F395" s="1">
        <v>-0.42921299361783399</v>
      </c>
      <c r="G395" s="1">
        <v>-0.17440915428904399</v>
      </c>
      <c r="H395" s="1">
        <v>2.1435735602858001E-2</v>
      </c>
      <c r="I395" s="1" t="b">
        <v>1</v>
      </c>
    </row>
    <row r="396" spans="1:9">
      <c r="A396" s="1" t="s">
        <v>403</v>
      </c>
      <c r="B396" s="1">
        <v>-0.50303139836425803</v>
      </c>
      <c r="C396" s="1">
        <v>0.151726847425252</v>
      </c>
      <c r="D396" s="1">
        <v>3.6723450750782202E-3</v>
      </c>
      <c r="E396" s="1">
        <v>-0.822426746408775</v>
      </c>
      <c r="F396" s="1">
        <v>-0.49758889494829101</v>
      </c>
      <c r="G396" s="1">
        <v>-0.216611520143457</v>
      </c>
      <c r="H396" s="1">
        <v>2.42036603105946E-2</v>
      </c>
      <c r="I396" s="1" t="b">
        <v>1</v>
      </c>
    </row>
    <row r="397" spans="1:9">
      <c r="A397" s="1" t="s">
        <v>404</v>
      </c>
      <c r="B397" s="1">
        <v>5.0128409664162099E-2</v>
      </c>
      <c r="C397" s="1">
        <v>0.18669314391898401</v>
      </c>
      <c r="D397" s="1">
        <v>6.2761415375360199E-3</v>
      </c>
      <c r="E397" s="1">
        <v>-0.32861957178878198</v>
      </c>
      <c r="F397" s="1">
        <v>4.9285290201991599E-2</v>
      </c>
      <c r="G397" s="1">
        <v>0.41849130795950601</v>
      </c>
      <c r="H397" s="1">
        <v>3.3617418432138897E-2</v>
      </c>
      <c r="I397" s="1" t="b">
        <v>1</v>
      </c>
    </row>
    <row r="398" spans="1:9">
      <c r="A398" s="1" t="s">
        <v>405</v>
      </c>
      <c r="B398" s="1">
        <v>-0.33342877431600498</v>
      </c>
      <c r="C398" s="1">
        <v>0.17085692555037099</v>
      </c>
      <c r="D398" s="1">
        <v>7.4247498100888697E-3</v>
      </c>
      <c r="E398" s="1">
        <v>-0.66225239151470305</v>
      </c>
      <c r="F398" s="1">
        <v>-0.338288746457788</v>
      </c>
      <c r="G398" s="1">
        <v>1.5539961453398201E-2</v>
      </c>
      <c r="H398" s="1">
        <v>4.3455948807295697E-2</v>
      </c>
      <c r="I398" s="1" t="b">
        <v>1</v>
      </c>
    </row>
    <row r="399" spans="1:9">
      <c r="A399" s="1" t="s">
        <v>406</v>
      </c>
      <c r="B399" s="1">
        <v>0.15740739907923801</v>
      </c>
      <c r="C399" s="1">
        <v>0.12834953445773101</v>
      </c>
      <c r="D399" s="1">
        <v>2.72587617126925E-3</v>
      </c>
      <c r="E399" s="1">
        <v>-0.101364359390551</v>
      </c>
      <c r="F399" s="1">
        <v>0.16027692396189999</v>
      </c>
      <c r="G399" s="1">
        <v>0.40559846839747099</v>
      </c>
      <c r="H399" s="1">
        <v>2.123791241461E-2</v>
      </c>
      <c r="I399" s="1" t="b">
        <v>1</v>
      </c>
    </row>
    <row r="400" spans="1:9">
      <c r="A400" s="1" t="s">
        <v>407</v>
      </c>
      <c r="B400" s="1">
        <v>-0.59654367319127399</v>
      </c>
      <c r="C400" s="1">
        <v>0.16033408528114601</v>
      </c>
      <c r="D400" s="1">
        <v>5.2660235237898204E-3</v>
      </c>
      <c r="E400" s="1">
        <v>-0.91153693794481905</v>
      </c>
      <c r="F400" s="1">
        <v>-0.59939889954972503</v>
      </c>
      <c r="G400" s="1">
        <v>-0.27748343965352901</v>
      </c>
      <c r="H400" s="1">
        <v>3.2844067526601302E-2</v>
      </c>
      <c r="I400" s="1" t="b">
        <v>1</v>
      </c>
    </row>
    <row r="401" spans="1:9">
      <c r="A401" s="1" t="s">
        <v>408</v>
      </c>
      <c r="B401" s="1">
        <v>-0.28886079256277503</v>
      </c>
      <c r="C401" s="1">
        <v>0.133990237523987</v>
      </c>
      <c r="D401" s="1">
        <v>2.8983133290133101E-3</v>
      </c>
      <c r="E401" s="1">
        <v>-0.54743172493402503</v>
      </c>
      <c r="F401" s="1">
        <v>-0.28715684360862098</v>
      </c>
      <c r="G401" s="1">
        <v>-3.4501248650433899E-2</v>
      </c>
      <c r="H401" s="1">
        <v>2.1630779843154199E-2</v>
      </c>
      <c r="I401" s="1" t="b">
        <v>1</v>
      </c>
    </row>
    <row r="402" spans="1:9">
      <c r="A402" s="1" t="s">
        <v>409</v>
      </c>
      <c r="B402" s="1">
        <v>1.62640996816923E-2</v>
      </c>
      <c r="C402" s="1">
        <v>0.136584396689442</v>
      </c>
      <c r="D402" s="1">
        <v>2.82624685214506E-3</v>
      </c>
      <c r="E402" s="1">
        <v>-0.25745631445998401</v>
      </c>
      <c r="F402" s="1">
        <v>1.52990219214422E-2</v>
      </c>
      <c r="G402" s="1">
        <v>0.27500165484544697</v>
      </c>
      <c r="H402" s="1">
        <v>2.06923112789466E-2</v>
      </c>
      <c r="I402" s="1" t="b">
        <v>1</v>
      </c>
    </row>
    <row r="403" spans="1:9">
      <c r="A403" s="1" t="s">
        <v>410</v>
      </c>
      <c r="B403" s="1">
        <v>0.37755195340549802</v>
      </c>
      <c r="C403" s="1">
        <v>0.14862568459004399</v>
      </c>
      <c r="D403" s="1">
        <v>3.9497101864544798E-3</v>
      </c>
      <c r="E403" s="1">
        <v>5.7657075747041403E-2</v>
      </c>
      <c r="F403" s="1">
        <v>0.38487540747967902</v>
      </c>
      <c r="G403" s="1">
        <v>0.646610512872691</v>
      </c>
      <c r="H403" s="1">
        <v>2.6574883051667799E-2</v>
      </c>
      <c r="I403" s="1" t="b">
        <v>1</v>
      </c>
    </row>
    <row r="404" spans="1:9">
      <c r="A404" s="1" t="s">
        <v>411</v>
      </c>
      <c r="B404" s="1">
        <v>-0.78535673852351995</v>
      </c>
      <c r="C404" s="1">
        <v>0.16567785285523601</v>
      </c>
      <c r="D404" s="1">
        <v>3.5840536351048002E-3</v>
      </c>
      <c r="E404" s="1">
        <v>-1.1109958818138199</v>
      </c>
      <c r="F404" s="1">
        <v>-0.78698072615703896</v>
      </c>
      <c r="G404" s="1">
        <v>-0.457449412643533</v>
      </c>
      <c r="H404" s="1">
        <v>2.16326658834506E-2</v>
      </c>
      <c r="I404" s="1" t="b">
        <v>1</v>
      </c>
    </row>
    <row r="405" spans="1:9">
      <c r="A405" s="1" t="s">
        <v>412</v>
      </c>
      <c r="B405" s="1">
        <v>-5.4187074524160099E-2</v>
      </c>
      <c r="C405" s="1">
        <v>0.22143176881260901</v>
      </c>
      <c r="D405" s="1">
        <v>8.9287710297743395E-3</v>
      </c>
      <c r="E405" s="1">
        <v>-0.487835118793296</v>
      </c>
      <c r="F405" s="1">
        <v>-5.7259423476258703E-2</v>
      </c>
      <c r="G405" s="1">
        <v>0.37430652631656303</v>
      </c>
      <c r="H405" s="1">
        <v>4.0322899815384998E-2</v>
      </c>
      <c r="I405" s="1" t="b">
        <v>1</v>
      </c>
    </row>
    <row r="406" spans="1:9">
      <c r="A406" s="1" t="s">
        <v>413</v>
      </c>
      <c r="B406" s="1">
        <v>7.1897975278371495E-2</v>
      </c>
      <c r="C406" s="1">
        <v>0.38825347600008198</v>
      </c>
      <c r="D406" s="1">
        <v>7.3291362067588297E-3</v>
      </c>
      <c r="E406" s="1">
        <v>-0.69222548548013496</v>
      </c>
      <c r="F406" s="1">
        <v>6.8781063420727706E-2</v>
      </c>
      <c r="G406" s="1">
        <v>0.843390115670965</v>
      </c>
      <c r="H406" s="1">
        <v>1.88771940492743E-2</v>
      </c>
      <c r="I406" s="1" t="b">
        <v>1</v>
      </c>
    </row>
    <row r="407" spans="1:9">
      <c r="A407" s="1" t="s">
        <v>414</v>
      </c>
      <c r="B407" s="1">
        <v>10.8922864774724</v>
      </c>
      <c r="C407" s="1">
        <v>0.42948616188083799</v>
      </c>
      <c r="D407" s="1">
        <v>3.9679306246320503E-2</v>
      </c>
      <c r="E407" s="1">
        <v>9.9781953624124498</v>
      </c>
      <c r="F407" s="1">
        <v>10.911906234640901</v>
      </c>
      <c r="G407" s="1">
        <v>11.667174468986801</v>
      </c>
      <c r="H407" s="1">
        <v>9.2387857323630404E-2</v>
      </c>
      <c r="I407" s="1" t="b">
        <v>0</v>
      </c>
    </row>
    <row r="408" spans="1:9">
      <c r="A408" s="1" t="s">
        <v>415</v>
      </c>
      <c r="B408" s="1">
        <v>0.43509648824188801</v>
      </c>
      <c r="C408" s="1">
        <v>0.111977186297006</v>
      </c>
      <c r="D408" s="1">
        <v>6.64785275673941E-3</v>
      </c>
      <c r="E408" s="1">
        <v>0.23573710483478399</v>
      </c>
      <c r="F408" s="1">
        <v>0.433052422746733</v>
      </c>
      <c r="G408" s="1">
        <v>0.65762180030906203</v>
      </c>
      <c r="H408" s="1">
        <v>5.9367921061230997E-2</v>
      </c>
      <c r="I408" s="1" t="b">
        <v>0</v>
      </c>
    </row>
    <row r="409" spans="1:9">
      <c r="A409" s="1" t="s">
        <v>416</v>
      </c>
      <c r="B409" s="1">
        <v>0.33397319982994</v>
      </c>
      <c r="C409" s="1">
        <v>0.11471972614911299</v>
      </c>
      <c r="D409" s="1">
        <v>9.64157724806591E-3</v>
      </c>
      <c r="E409" s="1">
        <v>0.14269926866830099</v>
      </c>
      <c r="F409" s="1">
        <v>0.32553499655887902</v>
      </c>
      <c r="G409" s="1">
        <v>0.58021868040704805</v>
      </c>
      <c r="H409" s="1">
        <v>8.4044632703653296E-2</v>
      </c>
      <c r="I409" s="1" t="b">
        <v>0</v>
      </c>
    </row>
    <row r="410" spans="1:9">
      <c r="A410" s="1" t="s">
        <v>417</v>
      </c>
      <c r="B410" s="1">
        <v>0.143291246733909</v>
      </c>
      <c r="C410" s="1">
        <v>6.9074997253618098E-2</v>
      </c>
      <c r="D410" s="1">
        <v>6.8345678208521204E-3</v>
      </c>
      <c r="E410" s="1">
        <v>4.9840586088212402E-2</v>
      </c>
      <c r="F410" s="1">
        <v>0.12854068678928199</v>
      </c>
      <c r="G410" s="1">
        <v>0.31980142433414099</v>
      </c>
      <c r="H410" s="1">
        <v>9.8944163483034003E-2</v>
      </c>
      <c r="I410" s="1" t="b">
        <v>0</v>
      </c>
    </row>
    <row r="411" spans="1:9">
      <c r="A411" s="1" t="s">
        <v>418</v>
      </c>
      <c r="B411" s="1">
        <v>0.398630128282143</v>
      </c>
      <c r="C411" s="1">
        <v>0.13202220882049501</v>
      </c>
      <c r="D411" s="1">
        <v>1.6509162618391301E-2</v>
      </c>
      <c r="E411" s="1">
        <v>0.177431066128103</v>
      </c>
      <c r="F411" s="1">
        <v>0.38819628724657701</v>
      </c>
      <c r="G411" s="1">
        <v>0.69662411574898397</v>
      </c>
      <c r="H411" s="1">
        <v>0.12504837455672499</v>
      </c>
      <c r="I411" s="1" t="b">
        <v>0</v>
      </c>
    </row>
    <row r="412" spans="1:9">
      <c r="A412" s="1" t="s">
        <v>419</v>
      </c>
      <c r="B412" s="1">
        <v>0.330573773346585</v>
      </c>
      <c r="C412" s="1">
        <v>3.5502954168185399E-2</v>
      </c>
      <c r="D412" s="1">
        <v>1.0389221117927999E-3</v>
      </c>
      <c r="E412" s="1">
        <v>0.26589732497190099</v>
      </c>
      <c r="F412" s="1">
        <v>0.32881281040197902</v>
      </c>
      <c r="G412" s="1">
        <v>0.40627658164571401</v>
      </c>
      <c r="H412" s="1">
        <v>2.92629764517961E-2</v>
      </c>
      <c r="I412" s="1" t="b">
        <v>1</v>
      </c>
    </row>
    <row r="413" spans="1:9">
      <c r="A413" s="1" t="s">
        <v>420</v>
      </c>
      <c r="B413" s="1">
        <v>0.18378688975747201</v>
      </c>
      <c r="C413" s="1">
        <v>1.9717753966226201E-2</v>
      </c>
      <c r="D413" s="1">
        <v>5.5987253588741896E-4</v>
      </c>
      <c r="E413" s="1">
        <v>0.14757779533233001</v>
      </c>
      <c r="F413" s="1">
        <v>0.182911545806654</v>
      </c>
      <c r="G413" s="1">
        <v>0.225078609542957</v>
      </c>
      <c r="H413" s="1">
        <v>2.8394336233548902E-2</v>
      </c>
      <c r="I413" s="1" t="b">
        <v>1</v>
      </c>
    </row>
    <row r="414" spans="1:9">
      <c r="A414" s="1" t="s">
        <v>421</v>
      </c>
      <c r="B414" s="1">
        <v>0.31665465843757501</v>
      </c>
      <c r="C414" s="1">
        <v>8.6273177447473495E-2</v>
      </c>
      <c r="D414" s="1">
        <v>5.3306016404807604E-3</v>
      </c>
      <c r="E414" s="1">
        <v>0.17371783299435301</v>
      </c>
      <c r="F414" s="1">
        <v>0.30622553712710499</v>
      </c>
      <c r="G414" s="1">
        <v>0.50780502010268902</v>
      </c>
      <c r="H414" s="1">
        <v>6.17874732123578E-2</v>
      </c>
      <c r="I414" s="1" t="b">
        <v>0</v>
      </c>
    </row>
    <row r="415" spans="1:9">
      <c r="A415" s="1" t="s">
        <v>422</v>
      </c>
      <c r="B415" s="1">
        <v>0.25842132382697502</v>
      </c>
      <c r="C415" s="1">
        <v>2.70082333867291E-2</v>
      </c>
      <c r="D415" s="1">
        <v>6.6034187891289597E-4</v>
      </c>
      <c r="E415" s="1">
        <v>0.207876214530792</v>
      </c>
      <c r="F415" s="1">
        <v>0.25746267611101697</v>
      </c>
      <c r="G415" s="1">
        <v>0.31344174447386403</v>
      </c>
      <c r="H415" s="1">
        <v>2.4449650943751199E-2</v>
      </c>
      <c r="I415" s="1" t="b">
        <v>1</v>
      </c>
    </row>
    <row r="416" spans="1:9">
      <c r="A416" s="1" t="s">
        <v>423</v>
      </c>
      <c r="B416" s="1">
        <v>0.22161287501525001</v>
      </c>
      <c r="C416" s="1">
        <v>2.2749053954774098E-2</v>
      </c>
      <c r="D416" s="1">
        <v>6.0623566060452703E-4</v>
      </c>
      <c r="E416" s="1">
        <v>0.18042432959606899</v>
      </c>
      <c r="F416" s="1">
        <v>0.22070019852834999</v>
      </c>
      <c r="G416" s="1">
        <v>0.26960342441547802</v>
      </c>
      <c r="H416" s="1">
        <v>2.66488295209877E-2</v>
      </c>
      <c r="I416" s="1" t="b">
        <v>1</v>
      </c>
    </row>
    <row r="417" spans="1:9">
      <c r="A417" s="1" t="s">
        <v>424</v>
      </c>
      <c r="B417" s="1">
        <v>0.238482207618402</v>
      </c>
      <c r="C417" s="1">
        <v>2.4595487930986801E-2</v>
      </c>
      <c r="D417" s="1">
        <v>6.0035512909883601E-4</v>
      </c>
      <c r="E417" s="1">
        <v>0.194325436979354</v>
      </c>
      <c r="F417" s="1">
        <v>0.237739724699772</v>
      </c>
      <c r="G417" s="1">
        <v>0.29103058233884999</v>
      </c>
      <c r="H417" s="1">
        <v>2.4409157109766998E-2</v>
      </c>
      <c r="I417" s="1" t="b">
        <v>1</v>
      </c>
    </row>
    <row r="418" spans="1:9">
      <c r="A418" s="1" t="s">
        <v>425</v>
      </c>
      <c r="B418" s="1">
        <v>0.293846194140508</v>
      </c>
      <c r="C418" s="1">
        <v>3.0018192308151299E-2</v>
      </c>
      <c r="D418" s="1">
        <v>6.9928298366648298E-4</v>
      </c>
      <c r="E418" s="1">
        <v>0.23768887439387601</v>
      </c>
      <c r="F418" s="1">
        <v>0.29231740033182102</v>
      </c>
      <c r="G418" s="1">
        <v>0.35685425511600799</v>
      </c>
      <c r="H418" s="1">
        <v>2.3295306275874401E-2</v>
      </c>
      <c r="I418" s="1" t="b">
        <v>1</v>
      </c>
    </row>
    <row r="419" spans="1:9">
      <c r="A419" s="1" t="s">
        <v>426</v>
      </c>
      <c r="B419" s="1">
        <v>0.25607170102202598</v>
      </c>
      <c r="C419" s="1">
        <v>2.5730067939399099E-2</v>
      </c>
      <c r="D419" s="1">
        <v>6.2344871962668601E-4</v>
      </c>
      <c r="E419" s="1">
        <v>0.21021575056734301</v>
      </c>
      <c r="F419" s="1">
        <v>0.254480310601296</v>
      </c>
      <c r="G419" s="1">
        <v>0.31097294137196702</v>
      </c>
      <c r="H419" s="1">
        <v>2.42303565266546E-2</v>
      </c>
      <c r="I419" s="1" t="b">
        <v>1</v>
      </c>
    </row>
    <row r="420" spans="1:9">
      <c r="A420" s="1" t="s">
        <v>427</v>
      </c>
      <c r="B420" s="1">
        <v>0.30948830000252397</v>
      </c>
      <c r="C420" s="1">
        <v>3.08413306780746E-2</v>
      </c>
      <c r="D420" s="1">
        <v>6.9919262637734296E-4</v>
      </c>
      <c r="E420" s="1">
        <v>0.25229463208108699</v>
      </c>
      <c r="F420" s="1">
        <v>0.30805845847026803</v>
      </c>
      <c r="G420" s="1">
        <v>0.37377172059094999</v>
      </c>
      <c r="H420" s="1">
        <v>2.26706374532149E-2</v>
      </c>
      <c r="I420" s="1" t="b">
        <v>1</v>
      </c>
    </row>
    <row r="421" spans="1:9">
      <c r="A421" s="1" t="s">
        <v>428</v>
      </c>
      <c r="B421" s="1">
        <v>0.37489350731454602</v>
      </c>
      <c r="C421" s="1">
        <v>3.88047468378276E-2</v>
      </c>
      <c r="D421" s="1">
        <v>8.7449509188381499E-4</v>
      </c>
      <c r="E421" s="1">
        <v>0.30274741692382601</v>
      </c>
      <c r="F421" s="1">
        <v>0.372514974798686</v>
      </c>
      <c r="G421" s="1">
        <v>0.45667440271433501</v>
      </c>
      <c r="H421" s="1">
        <v>2.25357762424916E-2</v>
      </c>
      <c r="I421" s="1" t="b">
        <v>1</v>
      </c>
    </row>
    <row r="422" spans="1:9">
      <c r="A422" s="1" t="s">
        <v>429</v>
      </c>
      <c r="B422" s="1">
        <v>0.33108424215385901</v>
      </c>
      <c r="C422" s="1">
        <v>3.4342417849896598E-2</v>
      </c>
      <c r="D422" s="1">
        <v>8.7133821211483301E-4</v>
      </c>
      <c r="E422" s="1">
        <v>0.26952372609382003</v>
      </c>
      <c r="F422" s="1">
        <v>0.32845706030732102</v>
      </c>
      <c r="G422" s="1">
        <v>0.40273868211787101</v>
      </c>
      <c r="H422" s="1">
        <v>2.53720694892033E-2</v>
      </c>
      <c r="I422" s="1" t="b">
        <v>1</v>
      </c>
    </row>
    <row r="423" spans="1:9">
      <c r="A423" s="1" t="s">
        <v>430</v>
      </c>
      <c r="B423" s="1">
        <v>0.33634863352441402</v>
      </c>
      <c r="C423" s="1">
        <v>3.35386926612447E-2</v>
      </c>
      <c r="D423" s="1">
        <v>8.0012063130247999E-4</v>
      </c>
      <c r="E423" s="1">
        <v>0.27745361226995902</v>
      </c>
      <c r="F423" s="1">
        <v>0.33448825671222698</v>
      </c>
      <c r="G423" s="1">
        <v>0.407359272949674</v>
      </c>
      <c r="H423" s="1">
        <v>2.38566434113591E-2</v>
      </c>
      <c r="I423" s="1" t="b">
        <v>1</v>
      </c>
    </row>
    <row r="424" spans="1:9">
      <c r="A424" s="1" t="s">
        <v>431</v>
      </c>
      <c r="B424" s="1">
        <v>0.47194408249546899</v>
      </c>
      <c r="C424" s="1">
        <v>4.66247684784196E-2</v>
      </c>
      <c r="D424" s="1">
        <v>1.1279544874771201E-3</v>
      </c>
      <c r="E424" s="1">
        <v>0.38551244525078499</v>
      </c>
      <c r="F424" s="1">
        <v>0.47068461157204899</v>
      </c>
      <c r="G424" s="1">
        <v>0.56831268597173301</v>
      </c>
      <c r="H424" s="1">
        <v>2.4192173479621701E-2</v>
      </c>
      <c r="I424" s="1" t="b">
        <v>1</v>
      </c>
    </row>
    <row r="425" spans="1:9">
      <c r="A425" s="1" t="s">
        <v>432</v>
      </c>
      <c r="B425" s="1">
        <v>0.365042312763112</v>
      </c>
      <c r="C425" s="1">
        <v>3.6249064750489703E-2</v>
      </c>
      <c r="D425" s="1">
        <v>8.7170238324312096E-4</v>
      </c>
      <c r="E425" s="1">
        <v>0.29705165987221199</v>
      </c>
      <c r="F425" s="1">
        <v>0.36407477164417301</v>
      </c>
      <c r="G425" s="1">
        <v>0.43845278808492699</v>
      </c>
      <c r="H425" s="1">
        <v>2.4047582723671301E-2</v>
      </c>
      <c r="I425" s="1" t="b">
        <v>1</v>
      </c>
    </row>
    <row r="426" spans="1:9">
      <c r="A426" s="1" t="s">
        <v>433</v>
      </c>
      <c r="B426" s="1">
        <v>0.31343394191840901</v>
      </c>
      <c r="C426" s="1">
        <v>3.2262550189916701E-2</v>
      </c>
      <c r="D426" s="1">
        <v>8.1626587743490397E-4</v>
      </c>
      <c r="E426" s="1">
        <v>0.25448497364072298</v>
      </c>
      <c r="F426" s="1">
        <v>0.31186602206165498</v>
      </c>
      <c r="G426" s="1">
        <v>0.38126676131668402</v>
      </c>
      <c r="H426" s="1">
        <v>2.53007239858558E-2</v>
      </c>
      <c r="I426" s="1" t="b">
        <v>1</v>
      </c>
    </row>
    <row r="427" spans="1:9">
      <c r="A427" s="1" t="s">
        <v>434</v>
      </c>
      <c r="B427" s="1">
        <v>0.26343681699454602</v>
      </c>
      <c r="C427" s="1">
        <v>2.76765351303975E-2</v>
      </c>
      <c r="D427" s="1">
        <v>7.2856084685061595E-4</v>
      </c>
      <c r="E427" s="1">
        <v>0.21415113571106301</v>
      </c>
      <c r="F427" s="1">
        <v>0.26189956375087797</v>
      </c>
      <c r="G427" s="1">
        <v>0.323377290651361</v>
      </c>
      <c r="H427" s="1">
        <v>2.6324134990814901E-2</v>
      </c>
      <c r="I427" s="1" t="b">
        <v>1</v>
      </c>
    </row>
    <row r="428" spans="1:9">
      <c r="A428" s="1" t="s">
        <v>435</v>
      </c>
      <c r="B428" s="1">
        <v>0.373697315898883</v>
      </c>
      <c r="C428" s="1">
        <v>3.7675723726657E-2</v>
      </c>
      <c r="D428" s="1">
        <v>8.6147567089369899E-4</v>
      </c>
      <c r="E428" s="1">
        <v>0.30653410229101802</v>
      </c>
      <c r="F428" s="1">
        <v>0.37136276640122501</v>
      </c>
      <c r="G428" s="1">
        <v>0.452995607192132</v>
      </c>
      <c r="H428" s="1">
        <v>2.28655374252087E-2</v>
      </c>
      <c r="I428" s="1" t="b">
        <v>1</v>
      </c>
    </row>
    <row r="429" spans="1:9">
      <c r="A429" s="1" t="s">
        <v>436</v>
      </c>
      <c r="B429" s="1">
        <v>0.412272056921343</v>
      </c>
      <c r="C429" s="1">
        <v>4.2424218723953203E-2</v>
      </c>
      <c r="D429" s="1">
        <v>1.1302287207216499E-3</v>
      </c>
      <c r="E429" s="1">
        <v>0.336520946600254</v>
      </c>
      <c r="F429" s="1">
        <v>0.41030266096352402</v>
      </c>
      <c r="G429" s="1">
        <v>0.50217029744250097</v>
      </c>
      <c r="H429" s="1">
        <v>2.66411204429206E-2</v>
      </c>
      <c r="I429" s="1" t="b">
        <v>1</v>
      </c>
    </row>
    <row r="430" spans="1:9">
      <c r="A430" s="1" t="s">
        <v>437</v>
      </c>
      <c r="B430" s="1">
        <v>0.35031740856737598</v>
      </c>
      <c r="C430" s="1">
        <v>3.6230338393986102E-2</v>
      </c>
      <c r="D430" s="1">
        <v>8.7644209643098999E-4</v>
      </c>
      <c r="E430" s="1">
        <v>0.28702371515804798</v>
      </c>
      <c r="F430" s="1">
        <v>0.348674847700019</v>
      </c>
      <c r="G430" s="1">
        <v>0.427269420498741</v>
      </c>
      <c r="H430" s="1">
        <v>2.4190833850353199E-2</v>
      </c>
      <c r="I430" s="1" t="b">
        <v>1</v>
      </c>
    </row>
    <row r="431" spans="1:9">
      <c r="A431" s="1" t="s">
        <v>438</v>
      </c>
      <c r="B431" s="1">
        <v>0.26812022146402897</v>
      </c>
      <c r="C431" s="1">
        <v>1.9779883863745198E-2</v>
      </c>
      <c r="D431" s="1">
        <v>3.9467992128442298E-4</v>
      </c>
      <c r="E431" s="1">
        <v>0.23125209423976201</v>
      </c>
      <c r="F431" s="1">
        <v>0.267280095206123</v>
      </c>
      <c r="G431" s="1">
        <v>0.30839919893094297</v>
      </c>
      <c r="H431" s="1">
        <v>1.9953601548077699E-2</v>
      </c>
      <c r="I431" s="1" t="b">
        <v>1</v>
      </c>
    </row>
    <row r="432" spans="1:9">
      <c r="A432" s="1" t="s">
        <v>439</v>
      </c>
      <c r="B432" s="1">
        <v>0.248433500878492</v>
      </c>
      <c r="C432" s="1">
        <v>1.83900365307888E-2</v>
      </c>
      <c r="D432" s="1">
        <v>3.5672249214247301E-4</v>
      </c>
      <c r="E432" s="1">
        <v>0.21360022073655799</v>
      </c>
      <c r="F432" s="1">
        <v>0.2479442771674</v>
      </c>
      <c r="G432" s="1">
        <v>0.28610579843127698</v>
      </c>
      <c r="H432" s="1">
        <v>1.9397595624415599E-2</v>
      </c>
      <c r="I432" s="1" t="b">
        <v>1</v>
      </c>
    </row>
    <row r="433" spans="1:9">
      <c r="A433" s="1" t="s">
        <v>440</v>
      </c>
      <c r="B433" s="1">
        <v>0.26183190691185798</v>
      </c>
      <c r="C433" s="1">
        <v>2.3000612354400599E-2</v>
      </c>
      <c r="D433" s="1">
        <v>5.1619824594135695E-4</v>
      </c>
      <c r="E433" s="1">
        <v>0.21934917934026499</v>
      </c>
      <c r="F433" s="1">
        <v>0.26140835379430499</v>
      </c>
      <c r="G433" s="1">
        <v>0.30900718091166701</v>
      </c>
      <c r="H433" s="1">
        <v>2.2442804477881498E-2</v>
      </c>
      <c r="I433" s="1" t="b">
        <v>1</v>
      </c>
    </row>
    <row r="434" spans="1:9">
      <c r="A434" s="1" t="s">
        <v>441</v>
      </c>
      <c r="B434" s="1">
        <v>0.23494522325210801</v>
      </c>
      <c r="C434" s="1">
        <v>1.8538353291530699E-2</v>
      </c>
      <c r="D434" s="1">
        <v>3.8717742934915502E-4</v>
      </c>
      <c r="E434" s="1">
        <v>0.20154942548836799</v>
      </c>
      <c r="F434" s="1">
        <v>0.233845403524468</v>
      </c>
      <c r="G434" s="1">
        <v>0.27354076006108902</v>
      </c>
      <c r="H434" s="1">
        <v>2.0885211499666299E-2</v>
      </c>
      <c r="I434" s="1" t="b">
        <v>1</v>
      </c>
    </row>
    <row r="435" spans="1:9">
      <c r="A435" s="1" t="s">
        <v>442</v>
      </c>
      <c r="B435" s="1">
        <v>0.33556460662298998</v>
      </c>
      <c r="C435" s="1">
        <v>2.2178378958348399E-2</v>
      </c>
      <c r="D435" s="1">
        <v>3.8545269598126101E-4</v>
      </c>
      <c r="E435" s="1">
        <v>0.294995604350475</v>
      </c>
      <c r="F435" s="1">
        <v>0.33468714032020902</v>
      </c>
      <c r="G435" s="1">
        <v>0.38098014724731299</v>
      </c>
      <c r="H435" s="1">
        <v>1.7379660465949801E-2</v>
      </c>
      <c r="I435" s="1" t="b">
        <v>1</v>
      </c>
    </row>
    <row r="436" spans="1:9">
      <c r="A436" s="1" t="s">
        <v>443</v>
      </c>
      <c r="B436" s="1">
        <v>0.29332418977956298</v>
      </c>
      <c r="C436" s="1">
        <v>2.4722652371953101E-2</v>
      </c>
      <c r="D436" s="1">
        <v>5.1845639407604397E-4</v>
      </c>
      <c r="E436" s="1">
        <v>0.24896199989294299</v>
      </c>
      <c r="F436" s="1">
        <v>0.29220367792629898</v>
      </c>
      <c r="G436" s="1">
        <v>0.34550390547774601</v>
      </c>
      <c r="H436" s="1">
        <v>2.0970904993357999E-2</v>
      </c>
      <c r="I436" s="1" t="b">
        <v>1</v>
      </c>
    </row>
    <row r="437" spans="1:9">
      <c r="A437" s="1" t="s">
        <v>444</v>
      </c>
      <c r="B437" s="1">
        <v>0.202697238312565</v>
      </c>
      <c r="C437" s="1">
        <v>2.0202812424701601E-2</v>
      </c>
      <c r="D437" s="1">
        <v>5.3460710840391897E-4</v>
      </c>
      <c r="E437" s="1">
        <v>0.16511577608918401</v>
      </c>
      <c r="F437" s="1">
        <v>0.201799020659756</v>
      </c>
      <c r="G437" s="1">
        <v>0.24448904639614399</v>
      </c>
      <c r="H437" s="1">
        <v>2.6462014157507301E-2</v>
      </c>
      <c r="I437" s="1" t="b">
        <v>1</v>
      </c>
    </row>
    <row r="438" spans="1:9">
      <c r="A438" s="1" t="s">
        <v>445</v>
      </c>
      <c r="B438" s="1">
        <v>0.27675133637506599</v>
      </c>
      <c r="C438" s="1">
        <v>2.5139507778572798E-2</v>
      </c>
      <c r="D438" s="1">
        <v>5.7303339802411196E-4</v>
      </c>
      <c r="E438" s="1">
        <v>0.23065055765393</v>
      </c>
      <c r="F438" s="1">
        <v>0.27537453941365098</v>
      </c>
      <c r="G438" s="1">
        <v>0.329980548433497</v>
      </c>
      <c r="H438" s="1">
        <v>2.2794137541249999E-2</v>
      </c>
      <c r="I438" s="1" t="b">
        <v>1</v>
      </c>
    </row>
    <row r="439" spans="1:9">
      <c r="A439" s="1" t="s">
        <v>446</v>
      </c>
      <c r="B439" s="1">
        <v>0.32001151393378802</v>
      </c>
      <c r="C439" s="1">
        <v>2.50485638638526E-2</v>
      </c>
      <c r="D439" s="1">
        <v>4.8212935799798703E-4</v>
      </c>
      <c r="E439" s="1">
        <v>0.274017721205432</v>
      </c>
      <c r="F439" s="1">
        <v>0.31882999050740601</v>
      </c>
      <c r="G439" s="1">
        <v>0.37154903893661401</v>
      </c>
      <c r="H439" s="1">
        <v>1.9247784448582501E-2</v>
      </c>
      <c r="I439" s="1" t="b">
        <v>1</v>
      </c>
    </row>
    <row r="440" spans="1:9">
      <c r="A440" s="1" t="s">
        <v>447</v>
      </c>
      <c r="B440" s="1">
        <v>0.31024594957047003</v>
      </c>
      <c r="C440" s="1">
        <v>2.33833447915574E-2</v>
      </c>
      <c r="D440" s="1">
        <v>4.8489200048486199E-4</v>
      </c>
      <c r="E440" s="1">
        <v>0.26863902791431798</v>
      </c>
      <c r="F440" s="1">
        <v>0.30906992237889402</v>
      </c>
      <c r="G440" s="1">
        <v>0.36010584984987298</v>
      </c>
      <c r="H440" s="1">
        <v>2.0736639895073301E-2</v>
      </c>
      <c r="I440" s="1" t="b">
        <v>1</v>
      </c>
    </row>
    <row r="441" spans="1:9">
      <c r="A441" s="1" t="s">
        <v>448</v>
      </c>
      <c r="B441" s="1">
        <v>0.31192815556329601</v>
      </c>
      <c r="C441" s="1">
        <v>2.7569814609982701E-2</v>
      </c>
      <c r="D441" s="1">
        <v>6.2988019844708004E-4</v>
      </c>
      <c r="E441" s="1">
        <v>0.26113788527567999</v>
      </c>
      <c r="F441" s="1">
        <v>0.31062601940296097</v>
      </c>
      <c r="G441" s="1">
        <v>0.369700918862782</v>
      </c>
      <c r="H441" s="1">
        <v>2.28467331883693E-2</v>
      </c>
      <c r="I441" s="1" t="b">
        <v>1</v>
      </c>
    </row>
    <row r="442" spans="1:9">
      <c r="A442" s="1" t="s">
        <v>449</v>
      </c>
      <c r="B442" s="1">
        <v>0.269456343759022</v>
      </c>
      <c r="C442" s="1">
        <v>2.04622075297279E-2</v>
      </c>
      <c r="D442" s="1">
        <v>4.3630095007930698E-4</v>
      </c>
      <c r="E442" s="1">
        <v>0.231223299065692</v>
      </c>
      <c r="F442" s="1">
        <v>0.26857336957352401</v>
      </c>
      <c r="G442" s="1">
        <v>0.31229404678237099</v>
      </c>
      <c r="H442" s="1">
        <v>2.1322281549800599E-2</v>
      </c>
      <c r="I442" s="1" t="b">
        <v>1</v>
      </c>
    </row>
    <row r="443" spans="1:9">
      <c r="A443" s="1" t="s">
        <v>450</v>
      </c>
      <c r="B443" s="1">
        <v>0.20393271681969199</v>
      </c>
      <c r="C443" s="1">
        <v>1.8313881713647E-2</v>
      </c>
      <c r="D443" s="1">
        <v>4.1657748009961502E-4</v>
      </c>
      <c r="E443" s="1">
        <v>0.17015693954105601</v>
      </c>
      <c r="F443" s="1">
        <v>0.20301835003920299</v>
      </c>
      <c r="G443" s="1">
        <v>0.243949816477809</v>
      </c>
      <c r="H443" s="1">
        <v>2.2746542028236099E-2</v>
      </c>
      <c r="I443" s="1" t="b">
        <v>1</v>
      </c>
    </row>
    <row r="444" spans="1:9">
      <c r="A444" s="1" t="s">
        <v>451</v>
      </c>
      <c r="B444" s="1">
        <v>0.27177035466671801</v>
      </c>
      <c r="C444" s="1">
        <v>1.92765476129549E-2</v>
      </c>
      <c r="D444" s="1">
        <v>3.6914076337378601E-4</v>
      </c>
      <c r="E444" s="1">
        <v>0.23602172735447399</v>
      </c>
      <c r="F444" s="1">
        <v>0.27092220314757798</v>
      </c>
      <c r="G444" s="1">
        <v>0.31070406772793502</v>
      </c>
      <c r="H444" s="1">
        <v>1.9149734215150802E-2</v>
      </c>
      <c r="I444" s="1" t="b">
        <v>1</v>
      </c>
    </row>
    <row r="445" spans="1:9">
      <c r="A445" s="1" t="s">
        <v>452</v>
      </c>
      <c r="B445" s="1">
        <v>0.32264544988271499</v>
      </c>
      <c r="C445" s="1">
        <v>2.2332229135052398E-2</v>
      </c>
      <c r="D445" s="1">
        <v>4.4887870633726802E-4</v>
      </c>
      <c r="E445" s="1">
        <v>0.28133664202518699</v>
      </c>
      <c r="F445" s="1">
        <v>0.32145049668776299</v>
      </c>
      <c r="G445" s="1">
        <v>0.36912761576848402</v>
      </c>
      <c r="H445" s="1">
        <v>2.0100040332862001E-2</v>
      </c>
      <c r="I445" s="1" t="b">
        <v>1</v>
      </c>
    </row>
    <row r="446" spans="1:9">
      <c r="A446" s="1" t="s">
        <v>453</v>
      </c>
      <c r="B446" s="1">
        <v>0.26148934067575103</v>
      </c>
      <c r="C446" s="1">
        <v>2.3604273198949401E-2</v>
      </c>
      <c r="D446" s="1">
        <v>5.9785757268957505E-4</v>
      </c>
      <c r="E446" s="1">
        <v>0.21858687145734801</v>
      </c>
      <c r="F446" s="1">
        <v>0.26053313115068499</v>
      </c>
      <c r="G446" s="1">
        <v>0.31016661707545301</v>
      </c>
      <c r="H446" s="1">
        <v>2.53283618457773E-2</v>
      </c>
      <c r="I446" s="1" t="b">
        <v>1</v>
      </c>
    </row>
    <row r="447" spans="1:9">
      <c r="A447" s="1" t="s">
        <v>454</v>
      </c>
      <c r="B447" s="1">
        <v>0.49898548416646599</v>
      </c>
      <c r="C447" s="1">
        <v>0.29144323425086899</v>
      </c>
      <c r="D447" s="1">
        <v>5.4176129751053103E-3</v>
      </c>
      <c r="E447" s="1">
        <v>2.7373477426225701E-2</v>
      </c>
      <c r="F447" s="1">
        <v>0.49854004373647598</v>
      </c>
      <c r="G447" s="1">
        <v>0.97606632598364396</v>
      </c>
      <c r="H447" s="1">
        <v>1.8588913168737099E-2</v>
      </c>
      <c r="I447" s="1" t="b">
        <v>1</v>
      </c>
    </row>
    <row r="448" spans="1:9">
      <c r="A448" s="1" t="s">
        <v>455</v>
      </c>
      <c r="B448" s="1">
        <v>0.50889132644579405</v>
      </c>
      <c r="C448" s="1">
        <v>0.28688820232572898</v>
      </c>
      <c r="D448" s="1">
        <v>5.12216159552621E-3</v>
      </c>
      <c r="E448" s="1">
        <v>2.7686473506037101E-2</v>
      </c>
      <c r="F448" s="1">
        <v>0.51569080161610203</v>
      </c>
      <c r="G448" s="1">
        <v>0.97478717599291997</v>
      </c>
      <c r="H448" s="1">
        <v>1.78542078551929E-2</v>
      </c>
      <c r="I448" s="1" t="b">
        <v>1</v>
      </c>
    </row>
    <row r="449" spans="1:9">
      <c r="A449" s="1" t="s">
        <v>456</v>
      </c>
      <c r="B449" s="1">
        <v>0.50605485600510203</v>
      </c>
      <c r="C449" s="1">
        <v>0.29099431901070499</v>
      </c>
      <c r="D449" s="1">
        <v>5.2003133692270099E-3</v>
      </c>
      <c r="E449" s="1">
        <v>2.6064008892833598E-2</v>
      </c>
      <c r="F449" s="1">
        <v>0.49588963025940602</v>
      </c>
      <c r="G449" s="1">
        <v>0.97881604818483303</v>
      </c>
      <c r="H449" s="1">
        <v>1.7870841557685899E-2</v>
      </c>
      <c r="I449" s="1" t="b">
        <v>1</v>
      </c>
    </row>
    <row r="450" spans="1:9">
      <c r="A450" s="1" t="s">
        <v>457</v>
      </c>
      <c r="B450" s="1">
        <v>0.47106690928602701</v>
      </c>
      <c r="C450" s="1">
        <v>0.136882288712565</v>
      </c>
      <c r="D450" s="1">
        <v>1.7076517967382802E-2</v>
      </c>
      <c r="E450" s="1">
        <v>0.22647323107349601</v>
      </c>
      <c r="F450" s="1">
        <v>0.46313092082265001</v>
      </c>
      <c r="G450" s="1">
        <v>0.76718079330313604</v>
      </c>
      <c r="H450" s="1">
        <v>0.12475330539834301</v>
      </c>
      <c r="I450" s="1" t="b">
        <v>0</v>
      </c>
    </row>
    <row r="451" spans="1:9">
      <c r="A451" s="1" t="s">
        <v>458</v>
      </c>
      <c r="B451" s="1">
        <v>0.51399861721463402</v>
      </c>
      <c r="C451" s="1">
        <v>4.73062453453027E-2</v>
      </c>
      <c r="D451" s="1">
        <v>1.36665326550832E-3</v>
      </c>
      <c r="E451" s="1">
        <v>0.42715293389231401</v>
      </c>
      <c r="F451" s="1">
        <v>0.51165190396105598</v>
      </c>
      <c r="G451" s="1">
        <v>0.61253301557495199</v>
      </c>
      <c r="H451" s="1">
        <v>2.88894892319757E-2</v>
      </c>
      <c r="I451" s="1" t="b">
        <v>1</v>
      </c>
    </row>
    <row r="452" spans="1:9">
      <c r="A452" s="1" t="s">
        <v>459</v>
      </c>
      <c r="B452" s="1">
        <v>0.53966540945529395</v>
      </c>
      <c r="C452" s="1">
        <v>4.2064693463141699E-2</v>
      </c>
      <c r="D452" s="1">
        <v>9.8154838177857105E-4</v>
      </c>
      <c r="E452" s="1">
        <v>0.459933367274664</v>
      </c>
      <c r="F452" s="1">
        <v>0.53761672039435304</v>
      </c>
      <c r="G452" s="1">
        <v>0.62814925278510503</v>
      </c>
      <c r="H452" s="1">
        <v>2.3334257330048899E-2</v>
      </c>
      <c r="I452" s="1" t="b">
        <v>1</v>
      </c>
    </row>
    <row r="453" spans="1:9">
      <c r="A453" s="1" t="s">
        <v>460</v>
      </c>
      <c r="B453" s="1">
        <v>0.64389783553484303</v>
      </c>
      <c r="C453" s="1">
        <v>9.6100673990043198E-2</v>
      </c>
      <c r="D453" s="1">
        <v>5.6645148905652204E-3</v>
      </c>
      <c r="E453" s="1">
        <v>0.45669368959407097</v>
      </c>
      <c r="F453" s="1">
        <v>0.64322028162887102</v>
      </c>
      <c r="G453" s="1">
        <v>0.834356846948204</v>
      </c>
      <c r="H453" s="1">
        <v>5.8943550085321102E-2</v>
      </c>
      <c r="I453" s="1" t="b">
        <v>0</v>
      </c>
    </row>
    <row r="454" spans="1:9">
      <c r="A454" s="1" t="s">
        <v>461</v>
      </c>
      <c r="B454" s="1">
        <v>0.58341140072224196</v>
      </c>
      <c r="C454" s="1">
        <v>4.5964107394088502E-2</v>
      </c>
      <c r="D454" s="1">
        <v>1.0491787219331699E-3</v>
      </c>
      <c r="E454" s="1">
        <v>0.49830478705463399</v>
      </c>
      <c r="F454" s="1">
        <v>0.58150401740340196</v>
      </c>
      <c r="G454" s="1">
        <v>0.67580095244067995</v>
      </c>
      <c r="H454" s="1">
        <v>2.2826043654839E-2</v>
      </c>
      <c r="I454" s="1" t="b">
        <v>1</v>
      </c>
    </row>
    <row r="455" spans="1:9">
      <c r="A455" s="1" t="s">
        <v>462</v>
      </c>
      <c r="B455" s="1">
        <v>0.360501011316052</v>
      </c>
      <c r="C455" s="1">
        <v>3.3480970595383998E-2</v>
      </c>
      <c r="D455" s="1">
        <v>8.9056745496350902E-4</v>
      </c>
      <c r="E455" s="1">
        <v>0.29812375926083701</v>
      </c>
      <c r="F455" s="1">
        <v>0.35914603135515</v>
      </c>
      <c r="G455" s="1">
        <v>0.42785430369462601</v>
      </c>
      <c r="H455" s="1">
        <v>2.65992126012706E-2</v>
      </c>
      <c r="I455" s="1" t="b">
        <v>1</v>
      </c>
    </row>
    <row r="456" spans="1:9">
      <c r="A456" s="1" t="s">
        <v>463</v>
      </c>
      <c r="B456" s="1">
        <v>0.51333340064546695</v>
      </c>
      <c r="C456" s="1">
        <v>4.1383397346344497E-2</v>
      </c>
      <c r="D456" s="1">
        <v>1.0122946027932499E-3</v>
      </c>
      <c r="E456" s="1">
        <v>0.43833669762555899</v>
      </c>
      <c r="F456" s="1">
        <v>0.51160138541270495</v>
      </c>
      <c r="G456" s="1">
        <v>0.59996782758457901</v>
      </c>
      <c r="H456" s="1">
        <v>2.4461370204122899E-2</v>
      </c>
      <c r="I456" s="1" t="b">
        <v>1</v>
      </c>
    </row>
    <row r="457" spans="1:9">
      <c r="A457" s="1" t="s">
        <v>464</v>
      </c>
      <c r="B457" s="1">
        <v>0.68411187480600499</v>
      </c>
      <c r="C457" s="1">
        <v>5.0005386547254803E-2</v>
      </c>
      <c r="D457" s="1">
        <v>1.04570079501701E-3</v>
      </c>
      <c r="E457" s="1">
        <v>0.594316790953899</v>
      </c>
      <c r="F457" s="1">
        <v>0.68145016902978695</v>
      </c>
      <c r="G457" s="1">
        <v>0.78751980298944801</v>
      </c>
      <c r="H457" s="1">
        <v>2.09117630563425E-2</v>
      </c>
      <c r="I457" s="1" t="b">
        <v>1</v>
      </c>
    </row>
    <row r="458" spans="1:9">
      <c r="A458" s="1" t="s">
        <v>465</v>
      </c>
      <c r="B458" s="1">
        <v>0.59077212850587901</v>
      </c>
      <c r="C458" s="1">
        <v>4.4007935333791402E-2</v>
      </c>
      <c r="D458" s="1">
        <v>9.7824785114520294E-4</v>
      </c>
      <c r="E458" s="1">
        <v>0.508649151649047</v>
      </c>
      <c r="F458" s="1">
        <v>0.59018755690436497</v>
      </c>
      <c r="G458" s="1">
        <v>0.67790605220024802</v>
      </c>
      <c r="H458" s="1">
        <v>2.2228896759763601E-2</v>
      </c>
      <c r="I458" s="1" t="b">
        <v>1</v>
      </c>
    </row>
    <row r="459" spans="1:9">
      <c r="A459" s="1" t="s">
        <v>466</v>
      </c>
      <c r="B459" s="1">
        <v>0.648740677252577</v>
      </c>
      <c r="C459" s="1">
        <v>4.8217741767452603E-2</v>
      </c>
      <c r="D459" s="1">
        <v>1.03309998446885E-3</v>
      </c>
      <c r="E459" s="1">
        <v>0.56090964168058699</v>
      </c>
      <c r="F459" s="1">
        <v>0.64621215512369501</v>
      </c>
      <c r="G459" s="1">
        <v>0.74568400467387697</v>
      </c>
      <c r="H459" s="1">
        <v>2.1425723117672098E-2</v>
      </c>
      <c r="I459" s="1" t="b">
        <v>1</v>
      </c>
    </row>
    <row r="460" spans="1:9">
      <c r="A460" s="1" t="s">
        <v>467</v>
      </c>
      <c r="B460" s="1">
        <v>0.72373893633756703</v>
      </c>
      <c r="C460" s="1">
        <v>5.3975959705726398E-2</v>
      </c>
      <c r="D460" s="1">
        <v>1.1866717497888101E-3</v>
      </c>
      <c r="E460" s="1">
        <v>0.621696129666923</v>
      </c>
      <c r="F460" s="1">
        <v>0.72126604793164595</v>
      </c>
      <c r="G460" s="1">
        <v>0.83273668537497902</v>
      </c>
      <c r="H460" s="1">
        <v>2.1985190374723601E-2</v>
      </c>
      <c r="I460" s="1" t="b">
        <v>1</v>
      </c>
    </row>
    <row r="461" spans="1:9">
      <c r="A461" s="1" t="s">
        <v>468</v>
      </c>
      <c r="B461" s="1">
        <v>0.62700135695075199</v>
      </c>
      <c r="C461" s="1">
        <v>4.8925381527530398E-2</v>
      </c>
      <c r="D461" s="1">
        <v>1.0767867195526999E-3</v>
      </c>
      <c r="E461" s="1">
        <v>0.53853604576876801</v>
      </c>
      <c r="F461" s="1">
        <v>0.62405366177481603</v>
      </c>
      <c r="G461" s="1">
        <v>0.72863565935118901</v>
      </c>
      <c r="H461" s="1">
        <v>2.20087546777082E-2</v>
      </c>
      <c r="I461" s="1" t="b">
        <v>1</v>
      </c>
    </row>
    <row r="462" spans="1:9">
      <c r="A462" s="1" t="s">
        <v>469</v>
      </c>
      <c r="B462" s="1">
        <v>0.58278824590158895</v>
      </c>
      <c r="C462" s="1">
        <v>4.7342420523430899E-2</v>
      </c>
      <c r="D462" s="1">
        <v>1.1604717971477E-3</v>
      </c>
      <c r="E462" s="1">
        <v>0.49485645782112903</v>
      </c>
      <c r="F462" s="1">
        <v>0.58089474279097497</v>
      </c>
      <c r="G462" s="1">
        <v>0.68367359034650299</v>
      </c>
      <c r="H462" s="1">
        <v>2.4512303855975401E-2</v>
      </c>
      <c r="I462" s="1" t="b">
        <v>1</v>
      </c>
    </row>
    <row r="463" spans="1:9">
      <c r="A463" s="1" t="s">
        <v>470</v>
      </c>
      <c r="B463" s="1">
        <v>0.81449012786867703</v>
      </c>
      <c r="C463" s="1">
        <v>5.93789610283188E-2</v>
      </c>
      <c r="D463" s="1">
        <v>1.2317589375942901E-3</v>
      </c>
      <c r="E463" s="1">
        <v>0.70720732934286801</v>
      </c>
      <c r="F463" s="1">
        <v>0.81217834412671297</v>
      </c>
      <c r="G463" s="1">
        <v>0.93915480800663897</v>
      </c>
      <c r="H463" s="1">
        <v>2.0744029808922398E-2</v>
      </c>
      <c r="I463" s="1" t="b">
        <v>1</v>
      </c>
    </row>
    <row r="464" spans="1:9">
      <c r="A464" s="1" t="s">
        <v>471</v>
      </c>
      <c r="B464" s="1">
        <v>0.62271664121065595</v>
      </c>
      <c r="C464" s="1">
        <v>4.72925308264825E-2</v>
      </c>
      <c r="D464" s="1">
        <v>1.0750491209570801E-3</v>
      </c>
      <c r="E464" s="1">
        <v>0.53274325919363197</v>
      </c>
      <c r="F464" s="1">
        <v>0.62167401332491101</v>
      </c>
      <c r="G464" s="1">
        <v>0.71881463481161301</v>
      </c>
      <c r="H464" s="1">
        <v>2.2731900834435399E-2</v>
      </c>
      <c r="I464" s="1" t="b">
        <v>1</v>
      </c>
    </row>
    <row r="465" spans="1:9">
      <c r="A465" s="1" t="s">
        <v>472</v>
      </c>
      <c r="B465" s="1">
        <v>0.51936943519120404</v>
      </c>
      <c r="C465" s="1">
        <v>4.34930706027453E-2</v>
      </c>
      <c r="D465" s="1">
        <v>1.10582353576313E-3</v>
      </c>
      <c r="E465" s="1">
        <v>0.44089954039143903</v>
      </c>
      <c r="F465" s="1">
        <v>0.51760027029355804</v>
      </c>
      <c r="G465" s="1">
        <v>0.61003022080311198</v>
      </c>
      <c r="H465" s="1">
        <v>2.54252808651622E-2</v>
      </c>
      <c r="I465" s="1" t="b">
        <v>1</v>
      </c>
    </row>
    <row r="466" spans="1:9">
      <c r="A466" s="1" t="s">
        <v>473</v>
      </c>
      <c r="B466" s="1">
        <v>0.51351922569362296</v>
      </c>
      <c r="C466" s="1">
        <v>4.24825199781649E-2</v>
      </c>
      <c r="D466" s="1">
        <v>1.0734374423588999E-3</v>
      </c>
      <c r="E466" s="1">
        <v>0.437679085450075</v>
      </c>
      <c r="F466" s="1">
        <v>0.51184477722020405</v>
      </c>
      <c r="G466" s="1">
        <v>0.603655572417655</v>
      </c>
      <c r="H466" s="1">
        <v>2.5267744072400102E-2</v>
      </c>
      <c r="I466" s="1" t="b">
        <v>1</v>
      </c>
    </row>
    <row r="467" spans="1:9">
      <c r="A467" s="1" t="s">
        <v>474</v>
      </c>
      <c r="B467" s="1">
        <v>0.72019810066597501</v>
      </c>
      <c r="C467" s="1">
        <v>5.3579536345505198E-2</v>
      </c>
      <c r="D467" s="1">
        <v>1.1107456859779899E-3</v>
      </c>
      <c r="E467" s="1">
        <v>0.621464216617026</v>
      </c>
      <c r="F467" s="1">
        <v>0.71785646438760298</v>
      </c>
      <c r="G467" s="1">
        <v>0.83385427394858302</v>
      </c>
      <c r="H467" s="1">
        <v>2.0730781968985298E-2</v>
      </c>
      <c r="I467" s="1" t="b">
        <v>1</v>
      </c>
    </row>
    <row r="468" spans="1:9">
      <c r="A468" s="1" t="s">
        <v>475</v>
      </c>
      <c r="B468" s="1">
        <v>0.761375978181834</v>
      </c>
      <c r="C468" s="1">
        <v>5.7405006495767102E-2</v>
      </c>
      <c r="D468" s="1">
        <v>1.377145889123E-3</v>
      </c>
      <c r="E468" s="1">
        <v>0.65373295468179704</v>
      </c>
      <c r="F468" s="1">
        <v>0.76014708808493903</v>
      </c>
      <c r="G468" s="1">
        <v>0.87768971158810705</v>
      </c>
      <c r="H468" s="1">
        <v>2.39899962248858E-2</v>
      </c>
      <c r="I468" s="1" t="b">
        <v>1</v>
      </c>
    </row>
    <row r="469" spans="1:9">
      <c r="A469" s="1" t="s">
        <v>476</v>
      </c>
      <c r="B469" s="1">
        <v>0.65265489052416403</v>
      </c>
      <c r="C469" s="1">
        <v>4.9344886998033403E-2</v>
      </c>
      <c r="D469" s="1">
        <v>1.1074637786282701E-3</v>
      </c>
      <c r="E469" s="1">
        <v>0.56284013707674796</v>
      </c>
      <c r="F469" s="1">
        <v>0.65135779093753099</v>
      </c>
      <c r="G469" s="1">
        <v>0.75713508591730805</v>
      </c>
      <c r="H469" s="1">
        <v>2.24433339703951E-2</v>
      </c>
      <c r="I469" s="1" t="b">
        <v>1</v>
      </c>
    </row>
    <row r="470" spans="1:9">
      <c r="A470" s="1" t="s">
        <v>477</v>
      </c>
      <c r="B470" s="1">
        <v>0.59643752119775695</v>
      </c>
      <c r="C470" s="1">
        <v>3.9407255282073603E-2</v>
      </c>
      <c r="D470" s="1">
        <v>7.6520371194105298E-4</v>
      </c>
      <c r="E470" s="1">
        <v>0.52201599013518596</v>
      </c>
      <c r="F470" s="1">
        <v>0.59542124407526498</v>
      </c>
      <c r="G470" s="1">
        <v>0.67730097483284701</v>
      </c>
      <c r="H470" s="1">
        <v>1.9417838326059301E-2</v>
      </c>
      <c r="I470" s="1" t="b">
        <v>1</v>
      </c>
    </row>
    <row r="471" spans="1:9">
      <c r="A471" s="1" t="s">
        <v>478</v>
      </c>
      <c r="B471" s="1">
        <v>0.54948037364138202</v>
      </c>
      <c r="C471" s="1">
        <v>3.68184346330242E-2</v>
      </c>
      <c r="D471" s="1">
        <v>6.8925361628601703E-4</v>
      </c>
      <c r="E471" s="1">
        <v>0.48176935298221202</v>
      </c>
      <c r="F471" s="1">
        <v>0.54771524407411298</v>
      </c>
      <c r="G471" s="1">
        <v>0.62607902788494196</v>
      </c>
      <c r="H471" s="1">
        <v>1.8720340045847401E-2</v>
      </c>
      <c r="I471" s="1" t="b">
        <v>1</v>
      </c>
    </row>
    <row r="472" spans="1:9">
      <c r="A472" s="1" t="s">
        <v>479</v>
      </c>
      <c r="B472" s="1">
        <v>0.41261762998933799</v>
      </c>
      <c r="C472" s="1">
        <v>3.2354427280304902E-2</v>
      </c>
      <c r="D472" s="1">
        <v>7.1780314422265198E-4</v>
      </c>
      <c r="E472" s="1">
        <v>0.35324389210950502</v>
      </c>
      <c r="F472" s="1">
        <v>0.41090844626066397</v>
      </c>
      <c r="G472" s="1">
        <v>0.47678070621372598</v>
      </c>
      <c r="H472" s="1">
        <v>2.2185623562547201E-2</v>
      </c>
      <c r="I472" s="1" t="b">
        <v>1</v>
      </c>
    </row>
    <row r="473" spans="1:9">
      <c r="A473" s="1" t="s">
        <v>480</v>
      </c>
      <c r="B473" s="1">
        <v>0.45383868967608698</v>
      </c>
      <c r="C473" s="1">
        <v>3.1923257583061998E-2</v>
      </c>
      <c r="D473" s="1">
        <v>6.6176713728403099E-4</v>
      </c>
      <c r="E473" s="1">
        <v>0.395115280896919</v>
      </c>
      <c r="F473" s="1">
        <v>0.45177814898931701</v>
      </c>
      <c r="G473" s="1">
        <v>0.51983788792869701</v>
      </c>
      <c r="H473" s="1">
        <v>2.0729937587420699E-2</v>
      </c>
      <c r="I473" s="1" t="b">
        <v>1</v>
      </c>
    </row>
    <row r="474" spans="1:9">
      <c r="A474" s="1" t="s">
        <v>481</v>
      </c>
      <c r="B474" s="1">
        <v>0.61542531172498904</v>
      </c>
      <c r="C474" s="1">
        <v>3.8130167682895698E-2</v>
      </c>
      <c r="D474" s="1">
        <v>8.0091165857684395E-4</v>
      </c>
      <c r="E474" s="1">
        <v>0.54411944451876904</v>
      </c>
      <c r="F474" s="1">
        <v>0.61438236803675506</v>
      </c>
      <c r="G474" s="1">
        <v>0.69198012659107599</v>
      </c>
      <c r="H474" s="1">
        <v>2.1004671818847399E-2</v>
      </c>
      <c r="I474" s="1" t="b">
        <v>1</v>
      </c>
    </row>
    <row r="475" spans="1:9">
      <c r="A475" s="1" t="s">
        <v>482</v>
      </c>
      <c r="B475" s="1">
        <v>0.62210723554485303</v>
      </c>
      <c r="C475" s="1">
        <v>4.3347802789091297E-2</v>
      </c>
      <c r="D475" s="1">
        <v>8.9508558091758704E-4</v>
      </c>
      <c r="E475" s="1">
        <v>0.54041929442845205</v>
      </c>
      <c r="F475" s="1">
        <v>0.62103072662665104</v>
      </c>
      <c r="G475" s="1">
        <v>0.71050228378302804</v>
      </c>
      <c r="H475" s="1">
        <v>2.06489262044636E-2</v>
      </c>
      <c r="I475" s="1" t="b">
        <v>1</v>
      </c>
    </row>
    <row r="476" spans="1:9">
      <c r="A476" s="1" t="s">
        <v>483</v>
      </c>
      <c r="B476" s="1">
        <v>0.43043574307093302</v>
      </c>
      <c r="C476" s="1">
        <v>3.4812151561573502E-2</v>
      </c>
      <c r="D476" s="1">
        <v>8.2810551427808798E-4</v>
      </c>
      <c r="E476" s="1">
        <v>0.36735551003544498</v>
      </c>
      <c r="F476" s="1">
        <v>0.42942083748745102</v>
      </c>
      <c r="G476" s="1">
        <v>0.50338365826647602</v>
      </c>
      <c r="H476" s="1">
        <v>2.3787829166875399E-2</v>
      </c>
      <c r="I476" s="1" t="b">
        <v>1</v>
      </c>
    </row>
    <row r="477" spans="1:9">
      <c r="A477" s="1" t="s">
        <v>484</v>
      </c>
      <c r="B477" s="1">
        <v>0.44353695910611501</v>
      </c>
      <c r="C477" s="1">
        <v>3.5003216815343997E-2</v>
      </c>
      <c r="D477" s="1">
        <v>7.8627906686879595E-4</v>
      </c>
      <c r="E477" s="1">
        <v>0.381047646401726</v>
      </c>
      <c r="F477" s="1">
        <v>0.44181712089563202</v>
      </c>
      <c r="G477" s="1">
        <v>0.51607212365686295</v>
      </c>
      <c r="H477" s="1">
        <v>2.2463051639417399E-2</v>
      </c>
      <c r="I477" s="1" t="b">
        <v>1</v>
      </c>
    </row>
    <row r="478" spans="1:9">
      <c r="A478" s="1" t="s">
        <v>485</v>
      </c>
      <c r="B478" s="1">
        <v>0.58101929327449897</v>
      </c>
      <c r="C478" s="1">
        <v>4.0306834641290798E-2</v>
      </c>
      <c r="D478" s="1">
        <v>7.7430782387566996E-4</v>
      </c>
      <c r="E478" s="1">
        <v>0.50758213092735205</v>
      </c>
      <c r="F478" s="1">
        <v>0.57955548781092803</v>
      </c>
      <c r="G478" s="1">
        <v>0.66402778092398995</v>
      </c>
      <c r="H478" s="1">
        <v>1.9210335685413998E-2</v>
      </c>
      <c r="I478" s="1" t="b">
        <v>1</v>
      </c>
    </row>
    <row r="479" spans="1:9">
      <c r="A479" s="1" t="s">
        <v>486</v>
      </c>
      <c r="B479" s="1">
        <v>0.420113813595686</v>
      </c>
      <c r="C479" s="1">
        <v>3.05342287344589E-2</v>
      </c>
      <c r="D479" s="1">
        <v>5.9974417787411402E-4</v>
      </c>
      <c r="E479" s="1">
        <v>0.36471510995364598</v>
      </c>
      <c r="F479" s="1">
        <v>0.41882921000919998</v>
      </c>
      <c r="G479" s="1">
        <v>0.48421299125302902</v>
      </c>
      <c r="H479" s="1">
        <v>1.96417005679035E-2</v>
      </c>
      <c r="I479" s="1" t="b">
        <v>1</v>
      </c>
    </row>
    <row r="480" spans="1:9">
      <c r="A480" s="1" t="s">
        <v>487</v>
      </c>
      <c r="B480" s="1">
        <v>0.67243024124242101</v>
      </c>
      <c r="C480" s="1">
        <v>4.7094903198611801E-2</v>
      </c>
      <c r="D480" s="1">
        <v>9.861642419934191E-4</v>
      </c>
      <c r="E480" s="1">
        <v>0.58201948365769196</v>
      </c>
      <c r="F480" s="1">
        <v>0.67199225484015801</v>
      </c>
      <c r="G480" s="1">
        <v>0.76805339085765401</v>
      </c>
      <c r="H480" s="1">
        <v>2.0939935640901498E-2</v>
      </c>
      <c r="I480" s="1" t="b">
        <v>1</v>
      </c>
    </row>
    <row r="481" spans="1:9">
      <c r="A481" s="1" t="s">
        <v>488</v>
      </c>
      <c r="B481" s="1">
        <v>0.39659898955901701</v>
      </c>
      <c r="C481" s="1">
        <v>2.8758846404266E-2</v>
      </c>
      <c r="D481" s="1">
        <v>5.8374725098124395E-4</v>
      </c>
      <c r="E481" s="1">
        <v>0.34397157981849502</v>
      </c>
      <c r="F481" s="1">
        <v>0.39523076935465301</v>
      </c>
      <c r="G481" s="1">
        <v>0.45531341513801299</v>
      </c>
      <c r="H481" s="1">
        <v>2.0298006490783699E-2</v>
      </c>
      <c r="I481" s="1" t="b">
        <v>1</v>
      </c>
    </row>
    <row r="482" spans="1:9">
      <c r="A482" s="1" t="s">
        <v>489</v>
      </c>
      <c r="B482" s="1">
        <v>0.343681197595267</v>
      </c>
      <c r="C482" s="1">
        <v>2.8178595694882701E-2</v>
      </c>
      <c r="D482" s="1">
        <v>6.2399363697052503E-4</v>
      </c>
      <c r="E482" s="1">
        <v>0.29115643138744701</v>
      </c>
      <c r="F482" s="1">
        <v>0.34209468811306698</v>
      </c>
      <c r="G482" s="1">
        <v>0.40102708930018199</v>
      </c>
      <c r="H482" s="1">
        <v>2.21442418113065E-2</v>
      </c>
      <c r="I482" s="1" t="b">
        <v>1</v>
      </c>
    </row>
    <row r="483" spans="1:9">
      <c r="A483" s="1" t="s">
        <v>490</v>
      </c>
      <c r="B483" s="1">
        <v>0.42202368394956502</v>
      </c>
      <c r="C483" s="1">
        <v>2.8706026013171002E-2</v>
      </c>
      <c r="D483" s="1">
        <v>5.8948501943266202E-4</v>
      </c>
      <c r="E483" s="1">
        <v>0.36898145105920899</v>
      </c>
      <c r="F483" s="1">
        <v>0.42112627616939402</v>
      </c>
      <c r="G483" s="1">
        <v>0.48111472600079802</v>
      </c>
      <c r="H483" s="1">
        <v>2.0535236021948601E-2</v>
      </c>
      <c r="I483" s="1" t="b">
        <v>1</v>
      </c>
    </row>
    <row r="484" spans="1:9">
      <c r="A484" s="1" t="s">
        <v>491</v>
      </c>
      <c r="B484" s="1">
        <v>0.53506153880913199</v>
      </c>
      <c r="C484" s="1">
        <v>3.4900982340349801E-2</v>
      </c>
      <c r="D484" s="1">
        <v>6.6595866900536404E-4</v>
      </c>
      <c r="E484" s="1">
        <v>0.470883127866213</v>
      </c>
      <c r="F484" s="1">
        <v>0.53378438638792602</v>
      </c>
      <c r="G484" s="1">
        <v>0.60591635686321399</v>
      </c>
      <c r="H484" s="1">
        <v>1.90813731977806E-2</v>
      </c>
      <c r="I484" s="1" t="b">
        <v>1</v>
      </c>
    </row>
    <row r="485" spans="1:9">
      <c r="A485" s="1" t="s">
        <v>492</v>
      </c>
      <c r="B485" s="1">
        <v>0.325913107765889</v>
      </c>
      <c r="C485" s="1">
        <v>2.8238577545586702E-2</v>
      </c>
      <c r="D485" s="1">
        <v>7.0640782398612395E-4</v>
      </c>
      <c r="E485" s="1">
        <v>0.27394789158051602</v>
      </c>
      <c r="F485" s="1">
        <v>0.32461129491337298</v>
      </c>
      <c r="G485" s="1">
        <v>0.38587958152093998</v>
      </c>
      <c r="H485" s="1">
        <v>2.5015701405134198E-2</v>
      </c>
      <c r="I485" s="1" t="b">
        <v>1</v>
      </c>
    </row>
    <row r="486" spans="1:9">
      <c r="A486" s="1" t="s">
        <v>493</v>
      </c>
      <c r="B486" s="1">
        <v>0.38987979671173101</v>
      </c>
      <c r="C486" s="1">
        <v>7.9938242467659196E-2</v>
      </c>
      <c r="D486" s="1">
        <v>1.41688114699449E-3</v>
      </c>
      <c r="E486" s="1">
        <v>0.24139049601739801</v>
      </c>
      <c r="F486" s="1">
        <v>0.38783049504105499</v>
      </c>
      <c r="G486" s="1">
        <v>0.55143643039624302</v>
      </c>
      <c r="H486" s="1">
        <v>1.77246972569822E-2</v>
      </c>
      <c r="I486" s="1" t="b">
        <v>1</v>
      </c>
    </row>
    <row r="487" spans="1:9">
      <c r="A487" s="1" t="s">
        <v>494</v>
      </c>
      <c r="B487" s="1">
        <v>0.39699498009238499</v>
      </c>
      <c r="C487" s="1">
        <v>7.9961033446365806E-2</v>
      </c>
      <c r="D487" s="1">
        <v>1.82173166407385E-3</v>
      </c>
      <c r="E487" s="1">
        <v>0.244037125708537</v>
      </c>
      <c r="F487" s="1">
        <v>0.39526808218006498</v>
      </c>
      <c r="G487" s="1">
        <v>0.551346812334924</v>
      </c>
      <c r="H487" s="1">
        <v>2.2782742863069499E-2</v>
      </c>
      <c r="I487" s="1" t="b">
        <v>1</v>
      </c>
    </row>
    <row r="488" spans="1:9">
      <c r="A488" s="1" t="s">
        <v>495</v>
      </c>
      <c r="B488" s="1">
        <v>0.39974759012644001</v>
      </c>
      <c r="C488" s="1">
        <v>7.9512364564877702E-2</v>
      </c>
      <c r="D488" s="1">
        <v>2.0242994738929399E-3</v>
      </c>
      <c r="E488" s="1">
        <v>0.25227085108278802</v>
      </c>
      <c r="F488" s="1">
        <v>0.39650509310917398</v>
      </c>
      <c r="G488" s="1">
        <v>0.56166452839840098</v>
      </c>
      <c r="H488" s="1">
        <v>2.5458926859623501E-2</v>
      </c>
      <c r="I488" s="1" t="b">
        <v>1</v>
      </c>
    </row>
    <row r="489" spans="1:9">
      <c r="A489" s="1" t="s">
        <v>496</v>
      </c>
      <c r="B489" s="1">
        <v>0.39047447505278499</v>
      </c>
      <c r="C489" s="1">
        <v>7.6147785904679396E-2</v>
      </c>
      <c r="D489" s="1">
        <v>1.98835368287279E-3</v>
      </c>
      <c r="E489" s="1">
        <v>0.24338251480547701</v>
      </c>
      <c r="F489" s="1">
        <v>0.38871114419818598</v>
      </c>
      <c r="G489" s="1">
        <v>0.54747459361644801</v>
      </c>
      <c r="H489" s="1">
        <v>2.6111772775137401E-2</v>
      </c>
      <c r="I489" s="1" t="b">
        <v>1</v>
      </c>
    </row>
    <row r="490" spans="1:9">
      <c r="A490" s="1" t="s">
        <v>497</v>
      </c>
      <c r="B490" s="1">
        <v>0.39435498845553302</v>
      </c>
      <c r="C490" s="1">
        <v>7.6866356308505093E-2</v>
      </c>
      <c r="D490" s="1">
        <v>2.8062123280559702E-3</v>
      </c>
      <c r="E490" s="1">
        <v>0.246835466835682</v>
      </c>
      <c r="F490" s="1">
        <v>0.39382152177398799</v>
      </c>
      <c r="G490" s="1">
        <v>0.54477063660120895</v>
      </c>
      <c r="H490" s="1">
        <v>3.6507679859224297E-2</v>
      </c>
      <c r="I490" s="1" t="b">
        <v>1</v>
      </c>
    </row>
    <row r="491" spans="1:9">
      <c r="A491" s="1" t="s">
        <v>498</v>
      </c>
      <c r="B491" s="1">
        <v>0.25131368281255301</v>
      </c>
      <c r="C491" s="1">
        <v>5.70441606498861E-2</v>
      </c>
      <c r="D491" s="1">
        <v>6.7761721735704302E-3</v>
      </c>
      <c r="E491" s="1">
        <v>0.15635197638700099</v>
      </c>
      <c r="F491" s="1">
        <v>0.24453091517077299</v>
      </c>
      <c r="G491" s="1">
        <v>0.37859817052973799</v>
      </c>
      <c r="H491" s="1">
        <v>0.11878818263555201</v>
      </c>
      <c r="I491" s="1" t="b">
        <v>0</v>
      </c>
    </row>
    <row r="492" spans="1:9">
      <c r="A492" s="1" t="s">
        <v>499</v>
      </c>
      <c r="B492" s="1">
        <v>0.29771437949827501</v>
      </c>
      <c r="C492" s="1">
        <v>3.4557425063925201E-2</v>
      </c>
      <c r="D492" s="1">
        <v>7.73539979023913E-4</v>
      </c>
      <c r="E492" s="1">
        <v>0.232538287852951</v>
      </c>
      <c r="F492" s="1">
        <v>0.29649138364729799</v>
      </c>
      <c r="G492" s="1">
        <v>0.36626687500636701</v>
      </c>
      <c r="H492" s="1">
        <v>2.2384190303328399E-2</v>
      </c>
      <c r="I492" s="1" t="b">
        <v>1</v>
      </c>
    </row>
    <row r="493" spans="1:9">
      <c r="A493" s="1" t="s">
        <v>500</v>
      </c>
      <c r="B493" s="1">
        <v>0.42424418422566901</v>
      </c>
      <c r="C493" s="1">
        <v>4.72762640964597E-2</v>
      </c>
      <c r="D493" s="1">
        <v>1.7468902053573499E-3</v>
      </c>
      <c r="E493" s="1">
        <v>0.33123504971112699</v>
      </c>
      <c r="F493" s="1">
        <v>0.42577358322467102</v>
      </c>
      <c r="G493" s="1">
        <v>0.51421210277968099</v>
      </c>
      <c r="H493" s="1">
        <v>3.6950682096899501E-2</v>
      </c>
      <c r="I493" s="1" t="b">
        <v>1</v>
      </c>
    </row>
    <row r="494" spans="1:9">
      <c r="A494" s="1" t="s">
        <v>501</v>
      </c>
      <c r="B494" s="1">
        <v>0.35341988077133601</v>
      </c>
      <c r="C494" s="1">
        <v>4.5931906610889701E-2</v>
      </c>
      <c r="D494" s="1">
        <v>1.79525655872558E-3</v>
      </c>
      <c r="E494" s="1">
        <v>0.26926945044793599</v>
      </c>
      <c r="F494" s="1">
        <v>0.352580349344222</v>
      </c>
      <c r="G494" s="1">
        <v>0.44870374070809599</v>
      </c>
      <c r="H494" s="1">
        <v>3.9085173927875902E-2</v>
      </c>
      <c r="I494" s="1" t="b">
        <v>1</v>
      </c>
    </row>
    <row r="495" spans="1:9">
      <c r="A495" s="1" t="s">
        <v>502</v>
      </c>
      <c r="B495" s="1">
        <v>0.47865057787447701</v>
      </c>
      <c r="C495" s="1">
        <v>4.2044952838983199E-2</v>
      </c>
      <c r="D495" s="1">
        <v>8.2355277697926095E-4</v>
      </c>
      <c r="E495" s="1">
        <v>0.39627552260203402</v>
      </c>
      <c r="F495" s="1">
        <v>0.479293218767398</v>
      </c>
      <c r="G495" s="1">
        <v>0.55903999354278699</v>
      </c>
      <c r="H495" s="1">
        <v>1.9587434908850201E-2</v>
      </c>
      <c r="I495" s="1" t="b">
        <v>1</v>
      </c>
    </row>
    <row r="496" spans="1:9">
      <c r="A496" s="1" t="s">
        <v>503</v>
      </c>
      <c r="B496" s="1">
        <v>0.290016305224162</v>
      </c>
      <c r="C496" s="1">
        <v>3.0581733752559199E-2</v>
      </c>
      <c r="D496" s="1">
        <v>6.8818091407456304E-4</v>
      </c>
      <c r="E496" s="1">
        <v>0.23057204377902499</v>
      </c>
      <c r="F496" s="1">
        <v>0.28968618446622801</v>
      </c>
      <c r="G496" s="1">
        <v>0.35342849881063998</v>
      </c>
      <c r="H496" s="1">
        <v>2.2503005213593399E-2</v>
      </c>
      <c r="I496" s="1" t="b">
        <v>1</v>
      </c>
    </row>
    <row r="497" spans="1:9">
      <c r="A497" s="1" t="s">
        <v>504</v>
      </c>
      <c r="B497" s="1">
        <v>0.27210258340363103</v>
      </c>
      <c r="C497" s="1">
        <v>3.2293791569513799E-2</v>
      </c>
      <c r="D497" s="1">
        <v>6.86974932879738E-4</v>
      </c>
      <c r="E497" s="1">
        <v>0.21245741359398901</v>
      </c>
      <c r="F497" s="1">
        <v>0.271410774734823</v>
      </c>
      <c r="G497" s="1">
        <v>0.33575364551595499</v>
      </c>
      <c r="H497" s="1">
        <v>2.1272662623123498E-2</v>
      </c>
      <c r="I497" s="1" t="b">
        <v>1</v>
      </c>
    </row>
    <row r="498" spans="1:9">
      <c r="A498" s="1" t="s">
        <v>505</v>
      </c>
      <c r="B498" s="1">
        <v>0.32491605764717402</v>
      </c>
      <c r="C498" s="1">
        <v>3.6275619275644003E-2</v>
      </c>
      <c r="D498" s="1">
        <v>7.1815509412363103E-4</v>
      </c>
      <c r="E498" s="1">
        <v>0.25441658360147601</v>
      </c>
      <c r="F498" s="1">
        <v>0.32471225480084698</v>
      </c>
      <c r="G498" s="1">
        <v>0.39810954814566701</v>
      </c>
      <c r="H498" s="1">
        <v>1.9797183575741499E-2</v>
      </c>
      <c r="I498" s="1" t="b">
        <v>1</v>
      </c>
    </row>
    <row r="499" spans="1:9">
      <c r="A499" s="1" t="s">
        <v>506</v>
      </c>
      <c r="B499" s="1">
        <v>0.38090268487036499</v>
      </c>
      <c r="C499" s="1">
        <v>3.4082325200141601E-2</v>
      </c>
      <c r="D499" s="1">
        <v>6.6709704622009704E-4</v>
      </c>
      <c r="E499" s="1">
        <v>0.31432025553738202</v>
      </c>
      <c r="F499" s="1">
        <v>0.38012656592639699</v>
      </c>
      <c r="G499" s="1">
        <v>0.44992131380064199</v>
      </c>
      <c r="H499" s="1">
        <v>1.95731084162452E-2</v>
      </c>
      <c r="I499" s="1" t="b">
        <v>1</v>
      </c>
    </row>
    <row r="500" spans="1:9">
      <c r="A500" s="1" t="s">
        <v>507</v>
      </c>
      <c r="B500" s="1">
        <v>0.34711435608868701</v>
      </c>
      <c r="C500" s="1">
        <v>3.34352073297828E-2</v>
      </c>
      <c r="D500" s="1">
        <v>6.9372627170341604E-4</v>
      </c>
      <c r="E500" s="1">
        <v>0.28110682966473299</v>
      </c>
      <c r="F500" s="1">
        <v>0.34702143473799202</v>
      </c>
      <c r="G500" s="1">
        <v>0.4139978243977</v>
      </c>
      <c r="H500" s="1">
        <v>2.0748376549933101E-2</v>
      </c>
      <c r="I500" s="1" t="b">
        <v>1</v>
      </c>
    </row>
    <row r="501" spans="1:9">
      <c r="A501" s="1" t="s">
        <v>508</v>
      </c>
      <c r="B501" s="1">
        <v>0.35310197330413301</v>
      </c>
      <c r="C501" s="1">
        <v>3.7562437761223699E-2</v>
      </c>
      <c r="D501" s="1">
        <v>7.4214535512443695E-4</v>
      </c>
      <c r="E501" s="1">
        <v>0.28025182291161499</v>
      </c>
      <c r="F501" s="1">
        <v>0.352762158341484</v>
      </c>
      <c r="G501" s="1">
        <v>0.42587824376591299</v>
      </c>
      <c r="H501" s="1">
        <v>1.97576461847895E-2</v>
      </c>
      <c r="I501" s="1" t="b">
        <v>1</v>
      </c>
    </row>
    <row r="502" spans="1:9">
      <c r="A502" s="1" t="s">
        <v>509</v>
      </c>
      <c r="B502" s="1">
        <v>0.34385646941675901</v>
      </c>
      <c r="C502" s="1">
        <v>3.9184237597120197E-2</v>
      </c>
      <c r="D502" s="1">
        <v>7.8054320491198503E-4</v>
      </c>
      <c r="E502" s="1">
        <v>0.26792996700394101</v>
      </c>
      <c r="F502" s="1">
        <v>0.34287080870960601</v>
      </c>
      <c r="G502" s="1">
        <v>0.41937674610415698</v>
      </c>
      <c r="H502" s="1">
        <v>1.9919826256090001E-2</v>
      </c>
      <c r="I502" s="1" t="b">
        <v>1</v>
      </c>
    </row>
    <row r="503" spans="1:9">
      <c r="A503" s="1" t="s">
        <v>510</v>
      </c>
      <c r="B503" s="1">
        <v>0.33763067727485002</v>
      </c>
      <c r="C503" s="1">
        <v>3.2643000678534602E-2</v>
      </c>
      <c r="D503" s="1">
        <v>6.3901443225689405E-4</v>
      </c>
      <c r="E503" s="1">
        <v>0.27384127228689298</v>
      </c>
      <c r="F503" s="1">
        <v>0.33715963445235703</v>
      </c>
      <c r="G503" s="1">
        <v>0.40153018740096003</v>
      </c>
      <c r="H503" s="1">
        <v>1.9575848389363801E-2</v>
      </c>
      <c r="I503" s="1" t="b">
        <v>1</v>
      </c>
    </row>
    <row r="504" spans="1:9">
      <c r="A504" s="1" t="s">
        <v>511</v>
      </c>
      <c r="B504" s="1">
        <v>0.53999850892518897</v>
      </c>
      <c r="C504" s="1">
        <v>3.6484143585490403E-2</v>
      </c>
      <c r="D504" s="1">
        <v>8.1530986793774203E-4</v>
      </c>
      <c r="E504" s="1">
        <v>0.46701611379219998</v>
      </c>
      <c r="F504" s="1">
        <v>0.54084487879705101</v>
      </c>
      <c r="G504" s="1">
        <v>0.60875375280101895</v>
      </c>
      <c r="H504" s="1">
        <v>2.2346964675963699E-2</v>
      </c>
      <c r="I504" s="1" t="b">
        <v>1</v>
      </c>
    </row>
    <row r="505" spans="1:9">
      <c r="A505" s="1" t="s">
        <v>512</v>
      </c>
      <c r="B505" s="1">
        <v>0.37682168878467498</v>
      </c>
      <c r="C505" s="1">
        <v>3.7462948693828199E-2</v>
      </c>
      <c r="D505" s="1">
        <v>7.3954299819063902E-4</v>
      </c>
      <c r="E505" s="1">
        <v>0.30521865495568801</v>
      </c>
      <c r="F505" s="1">
        <v>0.37588187842565901</v>
      </c>
      <c r="G505" s="1">
        <v>0.45120190057373999</v>
      </c>
      <c r="H505" s="1">
        <v>1.9740651069265001E-2</v>
      </c>
      <c r="I505" s="1" t="b">
        <v>1</v>
      </c>
    </row>
    <row r="506" spans="1:9">
      <c r="A506" s="1" t="s">
        <v>513</v>
      </c>
      <c r="B506" s="1">
        <v>0.31182104823949103</v>
      </c>
      <c r="C506" s="1">
        <v>3.9679229909767397E-2</v>
      </c>
      <c r="D506" s="1">
        <v>8.2068170995726905E-4</v>
      </c>
      <c r="E506" s="1">
        <v>0.23857093788383699</v>
      </c>
      <c r="F506" s="1">
        <v>0.31097687161370702</v>
      </c>
      <c r="G506" s="1">
        <v>0.38963077664152301</v>
      </c>
      <c r="H506" s="1">
        <v>2.0682904174893001E-2</v>
      </c>
      <c r="I506" s="1" t="b">
        <v>1</v>
      </c>
    </row>
    <row r="507" spans="1:9">
      <c r="A507" s="1" t="s">
        <v>514</v>
      </c>
      <c r="B507" s="1">
        <v>0.39440566180773001</v>
      </c>
      <c r="C507" s="1">
        <v>3.4674863370997303E-2</v>
      </c>
      <c r="D507" s="1">
        <v>7.3582591122893504E-4</v>
      </c>
      <c r="E507" s="1">
        <v>0.32824747327362902</v>
      </c>
      <c r="F507" s="1">
        <v>0.39362026447833498</v>
      </c>
      <c r="G507" s="1">
        <v>0.46270921960971401</v>
      </c>
      <c r="H507" s="1">
        <v>2.1220729937883299E-2</v>
      </c>
      <c r="I507" s="1" t="b">
        <v>1</v>
      </c>
    </row>
    <row r="508" spans="1:9">
      <c r="A508" s="1" t="s">
        <v>515</v>
      </c>
      <c r="B508" s="1">
        <v>0.31445152528933201</v>
      </c>
      <c r="C508" s="1">
        <v>3.03396092979244E-2</v>
      </c>
      <c r="D508" s="1">
        <v>6.3583579699969103E-4</v>
      </c>
      <c r="E508" s="1">
        <v>0.25772789435753202</v>
      </c>
      <c r="F508" s="1">
        <v>0.31334864568870902</v>
      </c>
      <c r="G508" s="1">
        <v>0.37607496569520299</v>
      </c>
      <c r="H508" s="1">
        <v>2.0957283620761401E-2</v>
      </c>
      <c r="I508" s="1" t="b">
        <v>1</v>
      </c>
    </row>
    <row r="509" spans="1:9">
      <c r="A509" s="1" t="s">
        <v>516</v>
      </c>
      <c r="B509" s="1">
        <v>0.44743744814154901</v>
      </c>
      <c r="C509" s="1">
        <v>4.0913943088297502E-2</v>
      </c>
      <c r="D509" s="1">
        <v>8.5672041529193598E-4</v>
      </c>
      <c r="E509" s="1">
        <v>0.36593057587760802</v>
      </c>
      <c r="F509" s="1">
        <v>0.44757932297539099</v>
      </c>
      <c r="G509" s="1">
        <v>0.52686351235023898</v>
      </c>
      <c r="H509" s="1">
        <v>2.0939570978114299E-2</v>
      </c>
      <c r="I509" s="1" t="b">
        <v>1</v>
      </c>
    </row>
    <row r="510" spans="1:9">
      <c r="A510" s="1" t="s">
        <v>517</v>
      </c>
      <c r="B510" s="1">
        <v>0.30599724462697497</v>
      </c>
      <c r="C510" s="1">
        <v>3.0104336462626301E-2</v>
      </c>
      <c r="D510" s="1">
        <v>5.8565025950141401E-4</v>
      </c>
      <c r="E510" s="1">
        <v>0.247289861600651</v>
      </c>
      <c r="F510" s="1">
        <v>0.30626511744537199</v>
      </c>
      <c r="G510" s="1">
        <v>0.36726479284786201</v>
      </c>
      <c r="H510" s="1">
        <v>1.94540165410549E-2</v>
      </c>
      <c r="I510" s="1" t="b">
        <v>1</v>
      </c>
    </row>
    <row r="511" spans="1:9">
      <c r="A511" s="1" t="s">
        <v>518</v>
      </c>
      <c r="B511" s="1">
        <v>0.48111343610521701</v>
      </c>
      <c r="C511" s="1">
        <v>4.1654807528143101E-2</v>
      </c>
      <c r="D511" s="1">
        <v>8.4169424708389299E-4</v>
      </c>
      <c r="E511" s="1">
        <v>0.39603759128126098</v>
      </c>
      <c r="F511" s="1">
        <v>0.48184619251925798</v>
      </c>
      <c r="G511" s="1">
        <v>0.55929206051793801</v>
      </c>
      <c r="H511" s="1">
        <v>2.0206413065652101E-2</v>
      </c>
      <c r="I511" s="1" t="b">
        <v>1</v>
      </c>
    </row>
    <row r="512" spans="1:9">
      <c r="A512" s="1" t="s">
        <v>519</v>
      </c>
      <c r="B512" s="1">
        <v>0.48626534915618003</v>
      </c>
      <c r="C512" s="1">
        <v>3.4847271060965898E-2</v>
      </c>
      <c r="D512" s="1">
        <v>7.0931555014168196E-4</v>
      </c>
      <c r="E512" s="1">
        <v>0.41821299747635698</v>
      </c>
      <c r="F512" s="1">
        <v>0.48525786357755002</v>
      </c>
      <c r="G512" s="1">
        <v>0.552062887191344</v>
      </c>
      <c r="H512" s="1">
        <v>2.0354981281051301E-2</v>
      </c>
      <c r="I512" s="1" t="b">
        <v>1</v>
      </c>
    </row>
    <row r="513" spans="1:9">
      <c r="A513" s="1" t="s">
        <v>520</v>
      </c>
      <c r="B513" s="1">
        <v>0.32396774667945499</v>
      </c>
      <c r="C513" s="1">
        <v>3.0823904303291599E-2</v>
      </c>
      <c r="D513" s="1">
        <v>5.6651551532852298E-4</v>
      </c>
      <c r="E513" s="1">
        <v>0.26421417500612598</v>
      </c>
      <c r="F513" s="1">
        <v>0.32330999047372</v>
      </c>
      <c r="G513" s="1">
        <v>0.38577467320769698</v>
      </c>
      <c r="H513" s="1">
        <v>1.83790966178164E-2</v>
      </c>
      <c r="I513" s="1" t="b">
        <v>1</v>
      </c>
    </row>
    <row r="514" spans="1:9">
      <c r="A514" s="1" t="s">
        <v>521</v>
      </c>
      <c r="B514" s="1">
        <v>0.45688910662348597</v>
      </c>
      <c r="C514" s="1">
        <v>4.01123583966978E-2</v>
      </c>
      <c r="D514" s="1">
        <v>7.75363810101627E-4</v>
      </c>
      <c r="E514" s="1">
        <v>0.38113023998046403</v>
      </c>
      <c r="F514" s="1">
        <v>0.45619594107764899</v>
      </c>
      <c r="G514" s="1">
        <v>0.535875507217484</v>
      </c>
      <c r="H514" s="1">
        <v>1.93297986229964E-2</v>
      </c>
      <c r="I514" s="1" t="b">
        <v>1</v>
      </c>
    </row>
    <row r="515" spans="1:9">
      <c r="A515" s="1" t="s">
        <v>522</v>
      </c>
      <c r="B515" s="1">
        <v>0.36825691433894098</v>
      </c>
      <c r="C515" s="1">
        <v>3.1279932995753698E-2</v>
      </c>
      <c r="D515" s="1">
        <v>5.9145572317740301E-4</v>
      </c>
      <c r="E515" s="1">
        <v>0.30841681204836802</v>
      </c>
      <c r="F515" s="1">
        <v>0.36740049399365199</v>
      </c>
      <c r="G515" s="1">
        <v>0.43095711717616297</v>
      </c>
      <c r="H515" s="1">
        <v>1.8908471551319899E-2</v>
      </c>
      <c r="I515" s="1" t="b">
        <v>1</v>
      </c>
    </row>
    <row r="516" spans="1:9">
      <c r="A516" s="1" t="s">
        <v>523</v>
      </c>
      <c r="B516" s="1">
        <v>0.47654091784216501</v>
      </c>
      <c r="C516" s="1">
        <v>3.9928798716934701E-2</v>
      </c>
      <c r="D516" s="1">
        <v>7.5363247079155598E-4</v>
      </c>
      <c r="E516" s="1">
        <v>0.39839984828049402</v>
      </c>
      <c r="F516" s="1">
        <v>0.47663873136061102</v>
      </c>
      <c r="G516" s="1">
        <v>0.55379078783820601</v>
      </c>
      <c r="H516" s="1">
        <v>1.8874408822921199E-2</v>
      </c>
      <c r="I516" s="1" t="b">
        <v>1</v>
      </c>
    </row>
    <row r="517" spans="1:9">
      <c r="A517" s="1" t="s">
        <v>524</v>
      </c>
      <c r="B517" s="1">
        <v>0.38803612860478098</v>
      </c>
      <c r="C517" s="1">
        <v>3.8366907727010603E-2</v>
      </c>
      <c r="D517" s="1">
        <v>7.9038380713152597E-4</v>
      </c>
      <c r="E517" s="1">
        <v>0.31319022271443903</v>
      </c>
      <c r="F517" s="1">
        <v>0.38907100678245299</v>
      </c>
      <c r="G517" s="1">
        <v>0.46337929740600098</v>
      </c>
      <c r="H517" s="1">
        <v>2.0600664842610899E-2</v>
      </c>
      <c r="I517" s="1" t="b">
        <v>1</v>
      </c>
    </row>
    <row r="518" spans="1:9">
      <c r="A518" s="1" t="s">
        <v>525</v>
      </c>
      <c r="B518" s="1">
        <v>0.39586304941981199</v>
      </c>
      <c r="C518" s="1">
        <v>3.0095834015528299E-2</v>
      </c>
      <c r="D518" s="1">
        <v>6.1866596088551895E-4</v>
      </c>
      <c r="E518" s="1">
        <v>0.33646063596127401</v>
      </c>
      <c r="F518" s="1">
        <v>0.39630947072977402</v>
      </c>
      <c r="G518" s="1">
        <v>0.45287298108958801</v>
      </c>
      <c r="H518" s="1">
        <v>2.05565315307863E-2</v>
      </c>
      <c r="I518" s="1" t="b">
        <v>1</v>
      </c>
    </row>
    <row r="519" spans="1:9">
      <c r="A519" s="1" t="s">
        <v>526</v>
      </c>
      <c r="B519" s="1">
        <v>0.35932359814165399</v>
      </c>
      <c r="C519" s="1">
        <v>4.0281615818830399E-2</v>
      </c>
      <c r="D519" s="1">
        <v>7.5613381566853096E-4</v>
      </c>
      <c r="E519" s="1">
        <v>0.28308251381619698</v>
      </c>
      <c r="F519" s="1">
        <v>0.35933733875660001</v>
      </c>
      <c r="G519" s="1">
        <v>0.44035914915692098</v>
      </c>
      <c r="H519" s="1">
        <v>1.8771188799111199E-2</v>
      </c>
      <c r="I519" s="1" t="b">
        <v>1</v>
      </c>
    </row>
    <row r="520" spans="1:9">
      <c r="A520" s="1" t="s">
        <v>527</v>
      </c>
      <c r="B520" s="1">
        <v>0.39823924298697999</v>
      </c>
      <c r="C520" s="1">
        <v>2.9478610735883901E-2</v>
      </c>
      <c r="D520" s="1">
        <v>5.9556493198620103E-4</v>
      </c>
      <c r="E520" s="1">
        <v>0.33970644582668702</v>
      </c>
      <c r="F520" s="1">
        <v>0.39801225722000799</v>
      </c>
      <c r="G520" s="1">
        <v>0.45622723658693698</v>
      </c>
      <c r="H520" s="1">
        <v>2.02032903559199E-2</v>
      </c>
      <c r="I520" s="1" t="b">
        <v>1</v>
      </c>
    </row>
    <row r="521" spans="1:9">
      <c r="A521" s="1" t="s">
        <v>528</v>
      </c>
      <c r="B521" s="1">
        <v>0.55607892438915396</v>
      </c>
      <c r="C521" s="1">
        <v>4.6583727922529301E-2</v>
      </c>
      <c r="D521" s="1">
        <v>1.1061956370454699E-3</v>
      </c>
      <c r="E521" s="1">
        <v>0.46264425634605</v>
      </c>
      <c r="F521" s="1">
        <v>0.55664015643213904</v>
      </c>
      <c r="G521" s="1">
        <v>0.64463612980638296</v>
      </c>
      <c r="H521" s="1">
        <v>2.3746395713222401E-2</v>
      </c>
      <c r="I521" s="1" t="b">
        <v>1</v>
      </c>
    </row>
    <row r="522" spans="1:9">
      <c r="A522" s="1" t="s">
        <v>529</v>
      </c>
      <c r="B522" s="1">
        <v>0.47344190073745201</v>
      </c>
      <c r="C522" s="1">
        <v>3.7221564387042501E-2</v>
      </c>
      <c r="D522" s="1">
        <v>8.1504285929300002E-4</v>
      </c>
      <c r="E522" s="1">
        <v>0.403479172520603</v>
      </c>
      <c r="F522" s="1">
        <v>0.47368957706982201</v>
      </c>
      <c r="G522" s="1">
        <v>0.548467782091415</v>
      </c>
      <c r="H522" s="1">
        <v>2.1897060822535699E-2</v>
      </c>
      <c r="I522" s="1" t="b">
        <v>1</v>
      </c>
    </row>
    <row r="523" spans="1:9">
      <c r="A523" s="1" t="s">
        <v>530</v>
      </c>
      <c r="B523" s="1">
        <v>0.47126324643269701</v>
      </c>
      <c r="C523" s="1">
        <v>3.74283865337528E-2</v>
      </c>
      <c r="D523" s="1">
        <v>7.7083757708986702E-4</v>
      </c>
      <c r="E523" s="1">
        <v>0.39953444645656899</v>
      </c>
      <c r="F523" s="1">
        <v>0.47102495427114699</v>
      </c>
      <c r="G523" s="1">
        <v>0.54533174134324403</v>
      </c>
      <c r="H523" s="1">
        <v>2.0594998835836199E-2</v>
      </c>
      <c r="I523" s="1" t="b">
        <v>1</v>
      </c>
    </row>
    <row r="524" spans="1:9">
      <c r="A524" s="1" t="s">
        <v>531</v>
      </c>
      <c r="B524" s="1">
        <v>0.49636473595236202</v>
      </c>
      <c r="C524" s="1">
        <v>2.75645634748077E-2</v>
      </c>
      <c r="D524" s="1">
        <v>6.0035854720449705E-4</v>
      </c>
      <c r="E524" s="1">
        <v>0.44055132115675699</v>
      </c>
      <c r="F524" s="1">
        <v>0.49666304277041001</v>
      </c>
      <c r="G524" s="1">
        <v>0.55091506772001697</v>
      </c>
      <c r="H524" s="1">
        <v>2.17800854257383E-2</v>
      </c>
      <c r="I524" s="1" t="b">
        <v>1</v>
      </c>
    </row>
    <row r="525" spans="1:9">
      <c r="A525" s="1" t="s">
        <v>532</v>
      </c>
      <c r="B525" s="1">
        <v>0.52445064919483397</v>
      </c>
      <c r="C525" s="1">
        <v>5.3599644832282502E-2</v>
      </c>
      <c r="D525" s="1">
        <v>1.0380370508629899E-3</v>
      </c>
      <c r="E525" s="1">
        <v>0.41827932787564198</v>
      </c>
      <c r="F525" s="1">
        <v>0.52529131916481597</v>
      </c>
      <c r="G525" s="1">
        <v>0.62797741081665304</v>
      </c>
      <c r="H525" s="1">
        <v>1.93664912167066E-2</v>
      </c>
      <c r="I525" s="1" t="b">
        <v>1</v>
      </c>
    </row>
    <row r="526" spans="1:9">
      <c r="A526" s="1" t="s">
        <v>533</v>
      </c>
      <c r="B526" s="1">
        <v>0.40983077588612099</v>
      </c>
      <c r="C526" s="1">
        <v>7.4873540632627994E-2</v>
      </c>
      <c r="D526" s="1">
        <v>3.2861616406575801E-3</v>
      </c>
      <c r="E526" s="1">
        <v>0.26883267466898297</v>
      </c>
      <c r="F526" s="1">
        <v>0.40810658565409003</v>
      </c>
      <c r="G526" s="1">
        <v>0.56174436498830305</v>
      </c>
      <c r="H526" s="1">
        <v>4.3889491706841401E-2</v>
      </c>
      <c r="I526" s="1" t="b">
        <v>1</v>
      </c>
    </row>
    <row r="527" spans="1:9">
      <c r="A527" s="1" t="s">
        <v>534</v>
      </c>
      <c r="B527" s="1">
        <v>0.55553235695607905</v>
      </c>
      <c r="C527" s="1">
        <v>8.0778715301618703E-2</v>
      </c>
      <c r="D527" s="1">
        <v>1.3959903742212401E-3</v>
      </c>
      <c r="E527" s="1">
        <v>0.39190067635139902</v>
      </c>
      <c r="F527" s="1">
        <v>0.55626252020925804</v>
      </c>
      <c r="G527" s="1">
        <v>0.711094670219235</v>
      </c>
      <c r="H527" s="1">
        <v>1.7281661004495699E-2</v>
      </c>
      <c r="I527" s="1" t="b">
        <v>1</v>
      </c>
    </row>
    <row r="528" spans="1:9">
      <c r="A528" s="1" t="s">
        <v>535</v>
      </c>
      <c r="B528" s="1">
        <v>0.55027306833371104</v>
      </c>
      <c r="C528" s="1">
        <v>8.0223599406495205E-2</v>
      </c>
      <c r="D528" s="1">
        <v>1.80911452661988E-3</v>
      </c>
      <c r="E528" s="1">
        <v>0.38836427709367</v>
      </c>
      <c r="F528" s="1">
        <v>0.55083249687185998</v>
      </c>
      <c r="G528" s="1">
        <v>0.70222697223316499</v>
      </c>
      <c r="H528" s="1">
        <v>2.2550901979018E-2</v>
      </c>
      <c r="I528" s="1" t="b">
        <v>1</v>
      </c>
    </row>
    <row r="529" spans="1:9">
      <c r="A529" s="1" t="s">
        <v>536</v>
      </c>
      <c r="B529" s="1">
        <v>0.54760168069995396</v>
      </c>
      <c r="C529" s="1">
        <v>8.1515134001635403E-2</v>
      </c>
      <c r="D529" s="1">
        <v>2.3163598578362999E-3</v>
      </c>
      <c r="E529" s="1">
        <v>0.38277393413349298</v>
      </c>
      <c r="F529" s="1">
        <v>0.54968180895126495</v>
      </c>
      <c r="G529" s="1">
        <v>0.70432601443294096</v>
      </c>
      <c r="H529" s="1">
        <v>2.8416316628883002E-2</v>
      </c>
      <c r="I529" s="1" t="b">
        <v>1</v>
      </c>
    </row>
    <row r="530" spans="1:9">
      <c r="A530" s="1" t="s">
        <v>537</v>
      </c>
      <c r="B530" s="1">
        <v>0.54351287521746305</v>
      </c>
      <c r="C530" s="1">
        <v>7.7433954518187201E-2</v>
      </c>
      <c r="D530" s="1">
        <v>2.0908927328425701E-3</v>
      </c>
      <c r="E530" s="1">
        <v>0.38314401458424502</v>
      </c>
      <c r="F530" s="1">
        <v>0.54483608922962101</v>
      </c>
      <c r="G530" s="1">
        <v>0.693033882882374</v>
      </c>
      <c r="H530" s="1">
        <v>2.7002272399138199E-2</v>
      </c>
      <c r="I530" s="1" t="b">
        <v>1</v>
      </c>
    </row>
    <row r="531" spans="1:9">
      <c r="A531" s="1" t="s">
        <v>538</v>
      </c>
      <c r="B531" s="1">
        <v>0.53813695178990795</v>
      </c>
      <c r="C531" s="1">
        <v>7.4975239842597102E-2</v>
      </c>
      <c r="D531" s="1">
        <v>2.7116940792301899E-3</v>
      </c>
      <c r="E531" s="1">
        <v>0.39341152521815698</v>
      </c>
      <c r="F531" s="1">
        <v>0.53821436437511405</v>
      </c>
      <c r="G531" s="1">
        <v>0.68593748208939498</v>
      </c>
      <c r="H531" s="1">
        <v>3.6167861348934897E-2</v>
      </c>
      <c r="I531" s="1" t="b">
        <v>1</v>
      </c>
    </row>
    <row r="532" spans="1:9">
      <c r="A532" s="1" t="s">
        <v>539</v>
      </c>
      <c r="B532" s="1">
        <v>0.68506636413986099</v>
      </c>
      <c r="C532" s="1">
        <v>5.5386976033165398E-2</v>
      </c>
      <c r="D532" s="1">
        <v>5.8870666863693596E-3</v>
      </c>
      <c r="E532" s="1">
        <v>0.56190890300232299</v>
      </c>
      <c r="F532" s="1">
        <v>0.68876531063200197</v>
      </c>
      <c r="G532" s="1">
        <v>0.78011653248979496</v>
      </c>
      <c r="H532" s="1">
        <v>0.106289729246894</v>
      </c>
      <c r="I532" s="1" t="b">
        <v>0</v>
      </c>
    </row>
    <row r="533" spans="1:9">
      <c r="A533" s="1" t="s">
        <v>540</v>
      </c>
      <c r="B533" s="1">
        <v>0.63679447047495796</v>
      </c>
      <c r="C533" s="1">
        <v>3.60159784877176E-2</v>
      </c>
      <c r="D533" s="1">
        <v>7.7113875889376997E-4</v>
      </c>
      <c r="E533" s="1">
        <v>0.56537948330578902</v>
      </c>
      <c r="F533" s="1">
        <v>0.63687744363737098</v>
      </c>
      <c r="G533" s="1">
        <v>0.708397062281103</v>
      </c>
      <c r="H533" s="1">
        <v>2.14110178668823E-2</v>
      </c>
      <c r="I533" s="1" t="b">
        <v>1</v>
      </c>
    </row>
    <row r="534" spans="1:9">
      <c r="A534" s="1" t="s">
        <v>541</v>
      </c>
      <c r="B534" s="1">
        <v>0.52664845346822498</v>
      </c>
      <c r="C534" s="1">
        <v>4.8149167670397203E-2</v>
      </c>
      <c r="D534" s="1">
        <v>1.90469517827967E-3</v>
      </c>
      <c r="E534" s="1">
        <v>0.43353488594694001</v>
      </c>
      <c r="F534" s="1">
        <v>0.525641361573151</v>
      </c>
      <c r="G534" s="1">
        <v>0.625185595904034</v>
      </c>
      <c r="H534" s="1">
        <v>3.9558216069656003E-2</v>
      </c>
      <c r="I534" s="1" t="b">
        <v>1</v>
      </c>
    </row>
    <row r="535" spans="1:9">
      <c r="A535" s="1" t="s">
        <v>542</v>
      </c>
      <c r="B535" s="1">
        <v>0.61135702081261201</v>
      </c>
      <c r="C535" s="1">
        <v>4.5518435345120997E-2</v>
      </c>
      <c r="D535" s="1">
        <v>1.69456807037401E-3</v>
      </c>
      <c r="E535" s="1">
        <v>0.52154630010115199</v>
      </c>
      <c r="F535" s="1">
        <v>0.61295021645726699</v>
      </c>
      <c r="G535" s="1">
        <v>0.69567367300307603</v>
      </c>
      <c r="H535" s="1">
        <v>3.7228170466005399E-2</v>
      </c>
      <c r="I535" s="1" t="b">
        <v>1</v>
      </c>
    </row>
    <row r="536" spans="1:9">
      <c r="A536" s="1" t="s">
        <v>543</v>
      </c>
      <c r="B536" s="1">
        <v>0.44858211699001699</v>
      </c>
      <c r="C536" s="1">
        <v>4.0935764471188997E-2</v>
      </c>
      <c r="D536" s="1">
        <v>8.3107225031183395E-4</v>
      </c>
      <c r="E536" s="1">
        <v>0.37384587328630098</v>
      </c>
      <c r="F536" s="1">
        <v>0.44802400568314499</v>
      </c>
      <c r="G536" s="1">
        <v>0.52984114825377804</v>
      </c>
      <c r="H536" s="1">
        <v>2.0301862223600399E-2</v>
      </c>
      <c r="I536" s="1" t="b">
        <v>1</v>
      </c>
    </row>
    <row r="537" spans="1:9">
      <c r="A537" s="1" t="s">
        <v>544</v>
      </c>
      <c r="B537" s="1">
        <v>0.62947230737252402</v>
      </c>
      <c r="C537" s="1">
        <v>3.4727816327625699E-2</v>
      </c>
      <c r="D537" s="1">
        <v>7.5351735608022096E-4</v>
      </c>
      <c r="E537" s="1">
        <v>0.559790161900659</v>
      </c>
      <c r="F537" s="1">
        <v>0.629827812944456</v>
      </c>
      <c r="G537" s="1">
        <v>0.69582194569145905</v>
      </c>
      <c r="H537" s="1">
        <v>2.16978041167766E-2</v>
      </c>
      <c r="I537" s="1" t="b">
        <v>1</v>
      </c>
    </row>
    <row r="538" spans="1:9">
      <c r="A538" s="1" t="s">
        <v>545</v>
      </c>
      <c r="B538" s="1">
        <v>0.65234529872214797</v>
      </c>
      <c r="C538" s="1">
        <v>3.4961229505812902E-2</v>
      </c>
      <c r="D538" s="1">
        <v>6.9824223614811795E-4</v>
      </c>
      <c r="E538" s="1">
        <v>0.58363876692066297</v>
      </c>
      <c r="F538" s="1">
        <v>0.65259178591562295</v>
      </c>
      <c r="G538" s="1">
        <v>0.72169554865180696</v>
      </c>
      <c r="H538" s="1">
        <v>1.9971901618392001E-2</v>
      </c>
      <c r="I538" s="1" t="b">
        <v>1</v>
      </c>
    </row>
    <row r="539" spans="1:9">
      <c r="A539" s="1" t="s">
        <v>546</v>
      </c>
      <c r="B539" s="1">
        <v>0.60198578592392304</v>
      </c>
      <c r="C539" s="1">
        <v>3.7931913052681697E-2</v>
      </c>
      <c r="D539" s="1">
        <v>7.1524967677342002E-4</v>
      </c>
      <c r="E539" s="1">
        <v>0.52740397678450301</v>
      </c>
      <c r="F539" s="1">
        <v>0.60168150471563298</v>
      </c>
      <c r="G539" s="1">
        <v>0.67718978321870305</v>
      </c>
      <c r="H539" s="1">
        <v>1.8856145635999098E-2</v>
      </c>
      <c r="I539" s="1" t="b">
        <v>1</v>
      </c>
    </row>
    <row r="540" spans="1:9">
      <c r="A540" s="1" t="s">
        <v>547</v>
      </c>
      <c r="B540" s="1">
        <v>0.55847572464648598</v>
      </c>
      <c r="C540" s="1">
        <v>3.5241562120964499E-2</v>
      </c>
      <c r="D540" s="1">
        <v>6.7218654675037205E-4</v>
      </c>
      <c r="E540" s="1">
        <v>0.487990549570261</v>
      </c>
      <c r="F540" s="1">
        <v>0.55936707036028299</v>
      </c>
      <c r="G540" s="1">
        <v>0.62821341504253103</v>
      </c>
      <c r="H540" s="1">
        <v>1.9073687609054701E-2</v>
      </c>
      <c r="I540" s="1" t="b">
        <v>1</v>
      </c>
    </row>
    <row r="541" spans="1:9">
      <c r="A541" s="1" t="s">
        <v>548</v>
      </c>
      <c r="B541" s="1">
        <v>0.61682343543713403</v>
      </c>
      <c r="C541" s="1">
        <v>3.4609530579000798E-2</v>
      </c>
      <c r="D541" s="1">
        <v>7.0446545995578595E-4</v>
      </c>
      <c r="E541" s="1">
        <v>0.54636158860735196</v>
      </c>
      <c r="F541" s="1">
        <v>0.61688550021294897</v>
      </c>
      <c r="G541" s="1">
        <v>0.68483718232405899</v>
      </c>
      <c r="H541" s="1">
        <v>2.0354666710886201E-2</v>
      </c>
      <c r="I541" s="1" t="b">
        <v>1</v>
      </c>
    </row>
    <row r="542" spans="1:9">
      <c r="A542" s="1" t="s">
        <v>549</v>
      </c>
      <c r="B542" s="1">
        <v>0.60545367339595402</v>
      </c>
      <c r="C542" s="1">
        <v>3.78204767982298E-2</v>
      </c>
      <c r="D542" s="1">
        <v>7.5051611775350097E-4</v>
      </c>
      <c r="E542" s="1">
        <v>0.53175138484086404</v>
      </c>
      <c r="F542" s="1">
        <v>0.60584015023771398</v>
      </c>
      <c r="G542" s="1">
        <v>0.67960893167597003</v>
      </c>
      <c r="H542" s="1">
        <v>1.9844173878543699E-2</v>
      </c>
      <c r="I542" s="1" t="b">
        <v>1</v>
      </c>
    </row>
    <row r="543" spans="1:9">
      <c r="A543" s="1" t="s">
        <v>550</v>
      </c>
      <c r="B543" s="1">
        <v>0.59874717659603804</v>
      </c>
      <c r="C543" s="1">
        <v>4.1116060399405401E-2</v>
      </c>
      <c r="D543" s="1">
        <v>8.2129222178793204E-4</v>
      </c>
      <c r="E543" s="1">
        <v>0.51878584668826699</v>
      </c>
      <c r="F543" s="1">
        <v>0.59818146285728502</v>
      </c>
      <c r="G543" s="1">
        <v>0.67723950362646101</v>
      </c>
      <c r="H543" s="1">
        <v>1.9974973618819999E-2</v>
      </c>
      <c r="I543" s="1" t="b">
        <v>1</v>
      </c>
    </row>
    <row r="544" spans="1:9">
      <c r="A544" s="1" t="s">
        <v>551</v>
      </c>
      <c r="B544" s="1">
        <v>0.60168512934619101</v>
      </c>
      <c r="C544" s="1">
        <v>3.4169056405791397E-2</v>
      </c>
      <c r="D544" s="1">
        <v>6.9636765049648104E-4</v>
      </c>
      <c r="E544" s="1">
        <v>0.53151425734511804</v>
      </c>
      <c r="F544" s="1">
        <v>0.60276981784891703</v>
      </c>
      <c r="G544" s="1">
        <v>0.66612519793548397</v>
      </c>
      <c r="H544" s="1">
        <v>2.0380066754739301E-2</v>
      </c>
      <c r="I544" s="1" t="b">
        <v>1</v>
      </c>
    </row>
    <row r="545" spans="1:9">
      <c r="A545" s="1" t="s">
        <v>552</v>
      </c>
      <c r="B545" s="1">
        <v>0.42062495369278402</v>
      </c>
      <c r="C545" s="1">
        <v>3.49542535901992E-2</v>
      </c>
      <c r="D545" s="1">
        <v>7.8639203973380697E-4</v>
      </c>
      <c r="E545" s="1">
        <v>0.35473071241235199</v>
      </c>
      <c r="F545" s="1">
        <v>0.41977499763194698</v>
      </c>
      <c r="G545" s="1">
        <v>0.49109067719124799</v>
      </c>
      <c r="H545" s="1">
        <v>2.2497749457144799E-2</v>
      </c>
      <c r="I545" s="1" t="b">
        <v>1</v>
      </c>
    </row>
    <row r="546" spans="1:9">
      <c r="A546" s="1" t="s">
        <v>553</v>
      </c>
      <c r="B546" s="1">
        <v>0.58209267011308297</v>
      </c>
      <c r="C546" s="1">
        <v>3.78013922514066E-2</v>
      </c>
      <c r="D546" s="1">
        <v>7.7837165974344296E-4</v>
      </c>
      <c r="E546" s="1">
        <v>0.50828097794333205</v>
      </c>
      <c r="F546" s="1">
        <v>0.58233193135113703</v>
      </c>
      <c r="G546" s="1">
        <v>0.65724162838347899</v>
      </c>
      <c r="H546" s="1">
        <v>2.0591084438549501E-2</v>
      </c>
      <c r="I546" s="1" t="b">
        <v>1</v>
      </c>
    </row>
    <row r="547" spans="1:9">
      <c r="A547" s="1" t="s">
        <v>554</v>
      </c>
      <c r="B547" s="1">
        <v>0.60400463432762797</v>
      </c>
      <c r="C547" s="1">
        <v>4.3778019046263897E-2</v>
      </c>
      <c r="D547" s="1">
        <v>8.4014086222946596E-4</v>
      </c>
      <c r="E547" s="1">
        <v>0.51790029232721102</v>
      </c>
      <c r="F547" s="1">
        <v>0.60473770326217002</v>
      </c>
      <c r="G547" s="1">
        <v>0.68954528191001896</v>
      </c>
      <c r="H547" s="1">
        <v>1.9190929158800499E-2</v>
      </c>
      <c r="I547" s="1" t="b">
        <v>1</v>
      </c>
    </row>
    <row r="548" spans="1:9">
      <c r="A548" s="1" t="s">
        <v>555</v>
      </c>
      <c r="B548" s="1">
        <v>0.56186429212901601</v>
      </c>
      <c r="C548" s="1">
        <v>3.6355403286784403E-2</v>
      </c>
      <c r="D548" s="1">
        <v>7.5542370391061303E-4</v>
      </c>
      <c r="E548" s="1">
        <v>0.48945346604891199</v>
      </c>
      <c r="F548" s="1">
        <v>0.56244538141120404</v>
      </c>
      <c r="G548" s="1">
        <v>0.63303464840497203</v>
      </c>
      <c r="H548" s="1">
        <v>2.0778856390384699E-2</v>
      </c>
      <c r="I548" s="1" t="b">
        <v>1</v>
      </c>
    </row>
    <row r="549" spans="1:9">
      <c r="A549" s="1" t="s">
        <v>556</v>
      </c>
      <c r="B549" s="1">
        <v>0.65968277223299399</v>
      </c>
      <c r="C549" s="1">
        <v>3.1454942985571201E-2</v>
      </c>
      <c r="D549" s="1">
        <v>6.7605486385699802E-4</v>
      </c>
      <c r="E549" s="1">
        <v>0.59519600688084195</v>
      </c>
      <c r="F549" s="1">
        <v>0.66038498262196099</v>
      </c>
      <c r="G549" s="1">
        <v>0.71898221189084</v>
      </c>
      <c r="H549" s="1">
        <v>2.1492802074609099E-2</v>
      </c>
      <c r="I549" s="1" t="b">
        <v>1</v>
      </c>
    </row>
    <row r="550" spans="1:9">
      <c r="A550" s="1" t="s">
        <v>557</v>
      </c>
      <c r="B550" s="1">
        <v>0.51794395764522305</v>
      </c>
      <c r="C550" s="1">
        <v>4.0236569115595498E-2</v>
      </c>
      <c r="D550" s="1">
        <v>8.5104314135730304E-4</v>
      </c>
      <c r="E550" s="1">
        <v>0.43814992294680599</v>
      </c>
      <c r="F550" s="1">
        <v>0.51815854848272402</v>
      </c>
      <c r="G550" s="1">
        <v>0.59642548865330303</v>
      </c>
      <c r="H550" s="1">
        <v>2.1150986778031299E-2</v>
      </c>
      <c r="I550" s="1" t="b">
        <v>1</v>
      </c>
    </row>
    <row r="551" spans="1:9">
      <c r="A551" s="1" t="s">
        <v>558</v>
      </c>
      <c r="B551" s="1">
        <v>0.66957708502620294</v>
      </c>
      <c r="C551" s="1">
        <v>3.0739189823104598E-2</v>
      </c>
      <c r="D551" s="1">
        <v>5.9985548710678399E-4</v>
      </c>
      <c r="E551" s="1">
        <v>0.60568458205944398</v>
      </c>
      <c r="F551" s="1">
        <v>0.67035811108603705</v>
      </c>
      <c r="G551" s="1">
        <v>0.72924236871326498</v>
      </c>
      <c r="H551" s="1">
        <v>1.9514355796583598E-2</v>
      </c>
      <c r="I551" s="1" t="b">
        <v>1</v>
      </c>
    </row>
    <row r="552" spans="1:9">
      <c r="A552" s="1" t="s">
        <v>559</v>
      </c>
      <c r="B552" s="1">
        <v>0.49493088287023901</v>
      </c>
      <c r="C552" s="1">
        <v>4.0897500582990298E-2</v>
      </c>
      <c r="D552" s="1">
        <v>7.9695875780984803E-4</v>
      </c>
      <c r="E552" s="1">
        <v>0.41625926523312801</v>
      </c>
      <c r="F552" s="1">
        <v>0.49394012480353</v>
      </c>
      <c r="G552" s="1">
        <v>0.57953263361320695</v>
      </c>
      <c r="H552" s="1">
        <v>1.9486735043688998E-2</v>
      </c>
      <c r="I552" s="1" t="b">
        <v>1</v>
      </c>
    </row>
    <row r="553" spans="1:9">
      <c r="A553" s="1" t="s">
        <v>560</v>
      </c>
      <c r="B553" s="1">
        <v>0.47326646457406701</v>
      </c>
      <c r="C553" s="1">
        <v>3.42494738702055E-2</v>
      </c>
      <c r="D553" s="1">
        <v>7.0742495191771599E-4</v>
      </c>
      <c r="E553" s="1">
        <v>0.40754995408505601</v>
      </c>
      <c r="F553" s="1">
        <v>0.47335013240087498</v>
      </c>
      <c r="G553" s="1">
        <v>0.54071908305815697</v>
      </c>
      <c r="H553" s="1">
        <v>2.0655060413442498E-2</v>
      </c>
      <c r="I553" s="1" t="b">
        <v>1</v>
      </c>
    </row>
    <row r="554" spans="1:9">
      <c r="A554" s="1" t="s">
        <v>561</v>
      </c>
      <c r="B554" s="1">
        <v>0.63576345714774796</v>
      </c>
      <c r="C554" s="1">
        <v>3.2031941334186499E-2</v>
      </c>
      <c r="D554" s="1">
        <v>6.1752737042134896E-4</v>
      </c>
      <c r="E554" s="1">
        <v>0.57221506618712104</v>
      </c>
      <c r="F554" s="1">
        <v>0.63671555588112905</v>
      </c>
      <c r="G554" s="1">
        <v>0.69791517139954495</v>
      </c>
      <c r="H554" s="1">
        <v>1.92784871818645E-2</v>
      </c>
      <c r="I554" s="1" t="b">
        <v>1</v>
      </c>
    </row>
    <row r="555" spans="1:9">
      <c r="A555" s="1" t="s">
        <v>562</v>
      </c>
      <c r="B555" s="1">
        <v>0.50204076887013604</v>
      </c>
      <c r="C555" s="1">
        <v>3.8816107098900203E-2</v>
      </c>
      <c r="D555" s="1">
        <v>7.8148214036231195E-4</v>
      </c>
      <c r="E555" s="1">
        <v>0.42708974790241999</v>
      </c>
      <c r="F555" s="1">
        <v>0.50204369858914899</v>
      </c>
      <c r="G555" s="1">
        <v>0.57833697103672099</v>
      </c>
      <c r="H555" s="1">
        <v>2.0132934463808001E-2</v>
      </c>
      <c r="I555" s="1" t="b">
        <v>1</v>
      </c>
    </row>
    <row r="556" spans="1:9">
      <c r="A556" s="1" t="s">
        <v>563</v>
      </c>
      <c r="B556" s="1">
        <v>0.59024846498172201</v>
      </c>
      <c r="C556" s="1">
        <v>3.2325385339245401E-2</v>
      </c>
      <c r="D556" s="1">
        <v>6.0317206314055205E-4</v>
      </c>
      <c r="E556" s="1">
        <v>0.52657220999187004</v>
      </c>
      <c r="F556" s="1">
        <v>0.59060699382723203</v>
      </c>
      <c r="G556" s="1">
        <v>0.65328267245651594</v>
      </c>
      <c r="H556" s="1">
        <v>1.8659392821166399E-2</v>
      </c>
      <c r="I556" s="1" t="b">
        <v>1</v>
      </c>
    </row>
    <row r="557" spans="1:9">
      <c r="A557" s="1" t="s">
        <v>564</v>
      </c>
      <c r="B557" s="1">
        <v>0.49899694112615001</v>
      </c>
      <c r="C557" s="1">
        <v>3.9787476450820397E-2</v>
      </c>
      <c r="D557" s="1">
        <v>7.7052067342897395E-4</v>
      </c>
      <c r="E557" s="1">
        <v>0.42250993827806799</v>
      </c>
      <c r="F557" s="1">
        <v>0.49857694345585002</v>
      </c>
      <c r="G557" s="1">
        <v>0.57614538852244701</v>
      </c>
      <c r="H557" s="1">
        <v>1.9365909631926099E-2</v>
      </c>
      <c r="I557" s="1" t="b">
        <v>1</v>
      </c>
    </row>
    <row r="558" spans="1:9">
      <c r="A558" s="1" t="s">
        <v>565</v>
      </c>
      <c r="B558" s="1">
        <v>0.534667307894654</v>
      </c>
      <c r="C558" s="1">
        <v>4.0872598933233702E-2</v>
      </c>
      <c r="D558" s="1">
        <v>8.2810676168299901E-4</v>
      </c>
      <c r="E558" s="1">
        <v>0.45552619082710999</v>
      </c>
      <c r="F558" s="1">
        <v>0.53482914773999002</v>
      </c>
      <c r="G558" s="1">
        <v>0.61453811173038797</v>
      </c>
      <c r="H558" s="1">
        <v>2.02606827874031E-2</v>
      </c>
      <c r="I558" s="1" t="b">
        <v>1</v>
      </c>
    </row>
    <row r="559" spans="1:9">
      <c r="A559" s="1" t="s">
        <v>566</v>
      </c>
      <c r="B559" s="1">
        <v>0.57336986884614205</v>
      </c>
      <c r="C559" s="1">
        <v>3.0473395953988999E-2</v>
      </c>
      <c r="D559" s="1">
        <v>6.2113164999363696E-4</v>
      </c>
      <c r="E559" s="1">
        <v>0.51531886878359801</v>
      </c>
      <c r="F559" s="1">
        <v>0.57310097207632105</v>
      </c>
      <c r="G559" s="1">
        <v>0.63492498392271501</v>
      </c>
      <c r="H559" s="1">
        <v>2.0382751267087801E-2</v>
      </c>
      <c r="I559" s="1" t="b">
        <v>1</v>
      </c>
    </row>
    <row r="560" spans="1:9">
      <c r="A560" s="1" t="s">
        <v>567</v>
      </c>
      <c r="B560" s="1">
        <v>0.53383579769802703</v>
      </c>
      <c r="C560" s="1">
        <v>4.2287699021152002E-2</v>
      </c>
      <c r="D560" s="1">
        <v>7.9405150134556103E-4</v>
      </c>
      <c r="E560" s="1">
        <v>0.451470438839498</v>
      </c>
      <c r="F560" s="1">
        <v>0.53413141449558998</v>
      </c>
      <c r="G560" s="1">
        <v>0.61536480879631705</v>
      </c>
      <c r="H560" s="1">
        <v>1.8777363624073801E-2</v>
      </c>
      <c r="I560" s="1" t="b">
        <v>1</v>
      </c>
    </row>
    <row r="561" spans="1:9">
      <c r="A561" s="1" t="s">
        <v>568</v>
      </c>
      <c r="B561" s="1">
        <v>0.58162913635424995</v>
      </c>
      <c r="C561" s="1">
        <v>2.9488004356182901E-2</v>
      </c>
      <c r="D561" s="1">
        <v>5.8856275280111403E-4</v>
      </c>
      <c r="E561" s="1">
        <v>0.52221787107425999</v>
      </c>
      <c r="F561" s="1">
        <v>0.58181520709713297</v>
      </c>
      <c r="G561" s="1">
        <v>0.63877464463140599</v>
      </c>
      <c r="H561" s="1">
        <v>1.9959395884913699E-2</v>
      </c>
      <c r="I561" s="1" t="b">
        <v>1</v>
      </c>
    </row>
    <row r="562" spans="1:9">
      <c r="A562" s="1" t="s">
        <v>569</v>
      </c>
      <c r="B562" s="1">
        <v>0.40091300159045701</v>
      </c>
      <c r="C562" s="1">
        <v>4.4576180564721402E-2</v>
      </c>
      <c r="D562" s="1">
        <v>9.99657922664888E-4</v>
      </c>
      <c r="E562" s="1">
        <v>0.315892424150997</v>
      </c>
      <c r="F562" s="1">
        <v>0.40014974454671998</v>
      </c>
      <c r="G562" s="1">
        <v>0.49063449653007601</v>
      </c>
      <c r="H562" s="1">
        <v>2.2425831688595601E-2</v>
      </c>
      <c r="I562" s="1" t="b">
        <v>1</v>
      </c>
    </row>
    <row r="563" spans="1:9">
      <c r="A563" s="1" t="s">
        <v>570</v>
      </c>
      <c r="B563" s="1">
        <v>0.48418979740277301</v>
      </c>
      <c r="C563" s="1">
        <v>3.7903321914473299E-2</v>
      </c>
      <c r="D563" s="1">
        <v>8.3089582043014104E-4</v>
      </c>
      <c r="E563" s="1">
        <v>0.40842164196611302</v>
      </c>
      <c r="F563" s="1">
        <v>0.48352443526738698</v>
      </c>
      <c r="G563" s="1">
        <v>0.557290026406012</v>
      </c>
      <c r="H563" s="1">
        <v>2.1921451167393999E-2</v>
      </c>
      <c r="I563" s="1" t="b">
        <v>1</v>
      </c>
    </row>
    <row r="564" spans="1:9">
      <c r="A564" s="1" t="s">
        <v>571</v>
      </c>
      <c r="B564" s="1">
        <v>0.48588002315990603</v>
      </c>
      <c r="C564" s="1">
        <v>3.8049911045762101E-2</v>
      </c>
      <c r="D564" s="1">
        <v>7.7722165808048001E-4</v>
      </c>
      <c r="E564" s="1">
        <v>0.40995266160555599</v>
      </c>
      <c r="F564" s="1">
        <v>0.486054467924734</v>
      </c>
      <c r="G564" s="1">
        <v>0.55820619706343</v>
      </c>
      <c r="H564" s="1">
        <v>2.0426372538577701E-2</v>
      </c>
      <c r="I564" s="1" t="b">
        <v>1</v>
      </c>
    </row>
    <row r="565" spans="1:9">
      <c r="A565" s="1" t="s">
        <v>572</v>
      </c>
      <c r="B565" s="1">
        <v>0.48086477266250699</v>
      </c>
      <c r="C565" s="1">
        <v>2.7239532466590301E-2</v>
      </c>
      <c r="D565" s="1">
        <v>6.4429165650343903E-4</v>
      </c>
      <c r="E565" s="1">
        <v>0.42649437893833397</v>
      </c>
      <c r="F565" s="1">
        <v>0.48006929481427901</v>
      </c>
      <c r="G565" s="1">
        <v>0.53405672608308297</v>
      </c>
      <c r="H565" s="1">
        <v>2.36528162623082E-2</v>
      </c>
      <c r="I565" s="1" t="b">
        <v>1</v>
      </c>
    </row>
    <row r="566" spans="1:9">
      <c r="A566" s="1" t="s">
        <v>573</v>
      </c>
      <c r="B566" s="1">
        <v>0.40668693265269501</v>
      </c>
      <c r="C566" s="1">
        <v>5.3246943886901099E-2</v>
      </c>
      <c r="D566" s="1">
        <v>2.0593059940697601E-3</v>
      </c>
      <c r="E566" s="1">
        <v>0.30649146642670899</v>
      </c>
      <c r="F566" s="1">
        <v>0.40670335673697799</v>
      </c>
      <c r="G566" s="1">
        <v>0.50974412893089505</v>
      </c>
      <c r="H566" s="1">
        <v>3.8674632640772998E-2</v>
      </c>
      <c r="I566" s="1" t="b">
        <v>1</v>
      </c>
    </row>
    <row r="567" spans="1:9">
      <c r="A567" s="1" t="s">
        <v>574</v>
      </c>
      <c r="B567" s="1">
        <v>0.53728490056585698</v>
      </c>
      <c r="C567" s="1">
        <v>7.6307827638832093E-2</v>
      </c>
      <c r="D567" s="1">
        <v>3.10060546658037E-3</v>
      </c>
      <c r="E567" s="1">
        <v>0.38321865059642202</v>
      </c>
      <c r="F567" s="1">
        <v>0.53695155534364103</v>
      </c>
      <c r="G567" s="1">
        <v>0.68416225175457202</v>
      </c>
      <c r="H567" s="1">
        <v>4.0632862479792399E-2</v>
      </c>
      <c r="I567" s="1" t="b">
        <v>1</v>
      </c>
    </row>
    <row r="568" spans="1:9">
      <c r="A568" s="1" t="s">
        <v>575</v>
      </c>
      <c r="B568" s="1">
        <v>5.4587846332189598E-2</v>
      </c>
      <c r="C568" s="1">
        <v>3.71141865204224E-2</v>
      </c>
      <c r="D568" s="1">
        <v>8.1505257511635799E-4</v>
      </c>
      <c r="E568" s="1">
        <v>7.31689604383471E-3</v>
      </c>
      <c r="F568" s="1">
        <v>4.6743733632031499E-2</v>
      </c>
      <c r="G568" s="1">
        <v>0.142637866021846</v>
      </c>
      <c r="H568" s="1">
        <v>2.1960674651130201E-2</v>
      </c>
      <c r="I568" s="1" t="b">
        <v>1</v>
      </c>
    </row>
    <row r="569" spans="1:9">
      <c r="A569" s="1" t="s">
        <v>576</v>
      </c>
      <c r="B569" s="1">
        <v>5.2731951573904097E-2</v>
      </c>
      <c r="C569" s="1">
        <v>3.6185010331826098E-2</v>
      </c>
      <c r="D569" s="1">
        <v>8.0878387781715304E-4</v>
      </c>
      <c r="E569" s="1">
        <v>6.3312505879017603E-3</v>
      </c>
      <c r="F569" s="1">
        <v>4.50062998555587E-2</v>
      </c>
      <c r="G569" s="1">
        <v>0.13881346098626199</v>
      </c>
      <c r="H569" s="1">
        <v>2.23513513026635E-2</v>
      </c>
      <c r="I569" s="1" t="b">
        <v>1</v>
      </c>
    </row>
    <row r="570" spans="1:9">
      <c r="A570" s="1" t="s">
        <v>577</v>
      </c>
      <c r="B570" s="1">
        <v>5.2650729173605401E-2</v>
      </c>
      <c r="C570" s="1">
        <v>3.5599494774450798E-2</v>
      </c>
      <c r="D570" s="1">
        <v>7.3378873005793097E-4</v>
      </c>
      <c r="E570" s="1">
        <v>5.4987555592038396E-3</v>
      </c>
      <c r="F570" s="1">
        <v>4.4784881711075399E-2</v>
      </c>
      <c r="G570" s="1">
        <v>0.13992498243408599</v>
      </c>
      <c r="H570" s="1">
        <v>2.0612335503832999E-2</v>
      </c>
      <c r="I570" s="1" t="b">
        <v>1</v>
      </c>
    </row>
    <row r="571" spans="1:9">
      <c r="A571" s="1" t="s">
        <v>578</v>
      </c>
      <c r="B571" s="1">
        <v>6.6012649729752196E-2</v>
      </c>
      <c r="C571" s="1">
        <v>3.0299250045597199E-2</v>
      </c>
      <c r="D571" s="1">
        <v>1.5464222296699701E-3</v>
      </c>
      <c r="E571" s="1">
        <v>2.1968864364771599E-2</v>
      </c>
      <c r="F571" s="1">
        <v>6.0894749687915202E-2</v>
      </c>
      <c r="G571" s="1">
        <v>0.13955966165752801</v>
      </c>
      <c r="H571" s="1">
        <v>5.1038300530302602E-2</v>
      </c>
      <c r="I571" s="1" t="b">
        <v>0</v>
      </c>
    </row>
    <row r="572" spans="1:9">
      <c r="A572" s="1" t="s">
        <v>579</v>
      </c>
      <c r="B572" s="1">
        <v>6.7508059754558994E-2</v>
      </c>
      <c r="C572" s="1">
        <v>3.0904398261882401E-2</v>
      </c>
      <c r="D572" s="1">
        <v>1.2378904456163901E-3</v>
      </c>
      <c r="E572" s="1">
        <v>2.2106039887359E-2</v>
      </c>
      <c r="F572" s="1">
        <v>6.2722950848458706E-2</v>
      </c>
      <c r="G572" s="1">
        <v>0.14100424141505299</v>
      </c>
      <c r="H572" s="1">
        <v>4.00554780302326E-2</v>
      </c>
      <c r="I572" s="1" t="b">
        <v>1</v>
      </c>
    </row>
    <row r="573" spans="1:9">
      <c r="A573" s="1" t="s">
        <v>580</v>
      </c>
      <c r="B573" s="1">
        <v>6.3619953047586095E-2</v>
      </c>
      <c r="C573" s="1">
        <v>2.2642266550792999E-2</v>
      </c>
      <c r="D573" s="1">
        <v>5.6265003500987395E-4</v>
      </c>
      <c r="E573" s="1">
        <v>2.62049017881818E-2</v>
      </c>
      <c r="F573" s="1">
        <v>6.0941850183202098E-2</v>
      </c>
      <c r="G573" s="1">
        <v>0.113005262510636</v>
      </c>
      <c r="H573" s="1">
        <v>2.4849545594196099E-2</v>
      </c>
      <c r="I573" s="1" t="b">
        <v>1</v>
      </c>
    </row>
    <row r="574" spans="1:9">
      <c r="A574" s="1" t="s">
        <v>581</v>
      </c>
      <c r="B574" s="1">
        <v>6.54911500267671E-2</v>
      </c>
      <c r="C574" s="1">
        <v>1.9922038551965001E-2</v>
      </c>
      <c r="D574" s="1">
        <v>5.5636219808590003E-4</v>
      </c>
      <c r="E574" s="1">
        <v>3.2804029850804599E-2</v>
      </c>
      <c r="F574" s="1">
        <v>6.3837800161896899E-2</v>
      </c>
      <c r="G574" s="1">
        <v>0.109255915528099</v>
      </c>
      <c r="H574" s="1">
        <v>2.7926971260229E-2</v>
      </c>
      <c r="I574" s="1" t="b">
        <v>1</v>
      </c>
    </row>
    <row r="575" spans="1:9">
      <c r="A575" s="1" t="s">
        <v>582</v>
      </c>
      <c r="B575" s="1">
        <v>4.9107362306105601E-2</v>
      </c>
      <c r="C575" s="1">
        <v>1.7827806900787901E-2</v>
      </c>
      <c r="D575" s="1">
        <v>3.3084593874014001E-4</v>
      </c>
      <c r="E575" s="1">
        <v>2.0283224820930999E-2</v>
      </c>
      <c r="F575" s="1">
        <v>4.6834962556804201E-2</v>
      </c>
      <c r="G575" s="1">
        <v>8.9171967442753602E-2</v>
      </c>
      <c r="H575" s="1">
        <v>1.8557859672886499E-2</v>
      </c>
      <c r="I575" s="1" t="b">
        <v>1</v>
      </c>
    </row>
    <row r="576" spans="1:9">
      <c r="A576" s="1" t="s">
        <v>583</v>
      </c>
      <c r="B576" s="1">
        <v>3.5223098416051798E-2</v>
      </c>
      <c r="C576" s="1">
        <v>1.3931077598354101E-2</v>
      </c>
      <c r="D576" s="1">
        <v>2.6509649125491499E-4</v>
      </c>
      <c r="E576" s="1">
        <v>1.32074866659868E-2</v>
      </c>
      <c r="F576" s="1">
        <v>3.34484724499646E-2</v>
      </c>
      <c r="G576" s="1">
        <v>6.6402893536757199E-2</v>
      </c>
      <c r="H576" s="1">
        <v>1.9029144686283E-2</v>
      </c>
      <c r="I576" s="1" t="b">
        <v>1</v>
      </c>
    </row>
    <row r="577" spans="1:9">
      <c r="A577" s="1" t="s">
        <v>584</v>
      </c>
      <c r="B577" s="1">
        <v>7.2767305135505903E-2</v>
      </c>
      <c r="C577" s="1">
        <v>2.58576917374377E-2</v>
      </c>
      <c r="D577" s="1">
        <v>4.8171294629244601E-4</v>
      </c>
      <c r="E577" s="1">
        <v>3.0822758554954002E-2</v>
      </c>
      <c r="F577" s="1">
        <v>7.0115701633015406E-2</v>
      </c>
      <c r="G577" s="1">
        <v>0.130767287940973</v>
      </c>
      <c r="H577" s="1">
        <v>1.8629386999575202E-2</v>
      </c>
      <c r="I577" s="1" t="b">
        <v>1</v>
      </c>
    </row>
    <row r="578" spans="1:9">
      <c r="A578" s="1" t="s">
        <v>585</v>
      </c>
      <c r="B578" s="1">
        <v>8.0511387403313706E-2</v>
      </c>
      <c r="C578" s="1">
        <v>2.4637624004174598E-2</v>
      </c>
      <c r="D578" s="1">
        <v>4.65804030529372E-4</v>
      </c>
      <c r="E578" s="1">
        <v>3.8501745582548298E-2</v>
      </c>
      <c r="F578" s="1">
        <v>7.7940380995898104E-2</v>
      </c>
      <c r="G578" s="1">
        <v>0.133873476100839</v>
      </c>
      <c r="H578" s="1">
        <v>1.8906207451272399E-2</v>
      </c>
      <c r="I578" s="1" t="b">
        <v>1</v>
      </c>
    </row>
    <row r="579" spans="1:9">
      <c r="A579" s="1" t="s">
        <v>586</v>
      </c>
      <c r="B579" s="1">
        <v>7.5552117874221003E-2</v>
      </c>
      <c r="C579" s="1">
        <v>2.3817022338647499E-2</v>
      </c>
      <c r="D579" s="1">
        <v>4.3490958842925701E-4</v>
      </c>
      <c r="E579" s="1">
        <v>3.5373968273603999E-2</v>
      </c>
      <c r="F579" s="1">
        <v>7.3869001909028897E-2</v>
      </c>
      <c r="G579" s="1">
        <v>0.12692605659036801</v>
      </c>
      <c r="H579" s="1">
        <v>1.8260451799784201E-2</v>
      </c>
      <c r="I579" s="1" t="b">
        <v>1</v>
      </c>
    </row>
    <row r="580" spans="1:9">
      <c r="A580" s="1" t="s">
        <v>587</v>
      </c>
      <c r="B580" s="1">
        <v>7.3098156428903799E-2</v>
      </c>
      <c r="C580" s="1">
        <v>2.2498474684692901E-2</v>
      </c>
      <c r="D580" s="1">
        <v>3.9944163160611799E-4</v>
      </c>
      <c r="E580" s="1">
        <v>3.4707728169417799E-2</v>
      </c>
      <c r="F580" s="1">
        <v>7.1166011971143098E-2</v>
      </c>
      <c r="G580" s="1">
        <v>0.12289427839596399</v>
      </c>
      <c r="H580" s="1">
        <v>1.7754164991366402E-2</v>
      </c>
      <c r="I580" s="1" t="b">
        <v>1</v>
      </c>
    </row>
    <row r="581" spans="1:9">
      <c r="A581" s="1" t="s">
        <v>588</v>
      </c>
      <c r="B581" s="1">
        <v>6.0621590483148802E-2</v>
      </c>
      <c r="C581" s="1">
        <v>2.0252342864129101E-2</v>
      </c>
      <c r="D581" s="1">
        <v>3.6341431081368198E-4</v>
      </c>
      <c r="E581" s="1">
        <v>2.7352556256841801E-2</v>
      </c>
      <c r="F581" s="1">
        <v>5.9263216689266297E-2</v>
      </c>
      <c r="G581" s="1">
        <v>0.104636739469263</v>
      </c>
      <c r="H581" s="1">
        <v>1.7944309616511601E-2</v>
      </c>
      <c r="I581" s="1" t="b">
        <v>1</v>
      </c>
    </row>
    <row r="582" spans="1:9">
      <c r="A582" s="1" t="s">
        <v>589</v>
      </c>
      <c r="B582" s="1">
        <v>3.6062208474179402E-2</v>
      </c>
      <c r="C582" s="1">
        <v>1.4583366363230999E-2</v>
      </c>
      <c r="D582" s="1">
        <v>2.5791968257046099E-4</v>
      </c>
      <c r="E582" s="1">
        <v>1.3355254795496299E-2</v>
      </c>
      <c r="F582" s="1">
        <v>3.4241863496764099E-2</v>
      </c>
      <c r="G582" s="1">
        <v>7.0358814599706596E-2</v>
      </c>
      <c r="H582" s="1">
        <v>1.7685881033665401E-2</v>
      </c>
      <c r="I582" s="1" t="b">
        <v>1</v>
      </c>
    </row>
    <row r="583" spans="1:9">
      <c r="A583" s="1" t="s">
        <v>590</v>
      </c>
      <c r="B583" s="1">
        <v>4.1444353299913299E-2</v>
      </c>
      <c r="C583" s="1">
        <v>1.59913700413764E-2</v>
      </c>
      <c r="D583" s="1">
        <v>2.88992687265225E-4</v>
      </c>
      <c r="E583" s="1">
        <v>1.53348254009335E-2</v>
      </c>
      <c r="F583" s="1">
        <v>3.9756637206095097E-2</v>
      </c>
      <c r="G583" s="1">
        <v>7.8077003040974299E-2</v>
      </c>
      <c r="H583" s="1">
        <v>1.8071790379278301E-2</v>
      </c>
      <c r="I583" s="1" t="b">
        <v>1</v>
      </c>
    </row>
    <row r="584" spans="1:9">
      <c r="A584" s="1" t="s">
        <v>591</v>
      </c>
      <c r="B584" s="1">
        <v>5.7396353987202303E-2</v>
      </c>
      <c r="C584" s="1">
        <v>2.42686903438829E-2</v>
      </c>
      <c r="D584" s="1">
        <v>4.3542457548682498E-4</v>
      </c>
      <c r="E584" s="1">
        <v>2.03880268975354E-2</v>
      </c>
      <c r="F584" s="1">
        <v>5.3676300948654103E-2</v>
      </c>
      <c r="G584" s="1">
        <v>0.113712946724721</v>
      </c>
      <c r="H584" s="1">
        <v>1.7941824190631599E-2</v>
      </c>
      <c r="I584" s="1" t="b">
        <v>1</v>
      </c>
    </row>
    <row r="585" spans="1:9">
      <c r="A585" s="1" t="s">
        <v>592</v>
      </c>
      <c r="B585" s="1">
        <v>6.0684193378959798E-2</v>
      </c>
      <c r="C585" s="1">
        <v>1.60816743369087E-2</v>
      </c>
      <c r="D585" s="1">
        <v>2.9471706320961902E-4</v>
      </c>
      <c r="E585" s="1">
        <v>3.2781023598943103E-2</v>
      </c>
      <c r="F585" s="1">
        <v>5.93239809514629E-2</v>
      </c>
      <c r="G585" s="1">
        <v>9.5103761598430994E-2</v>
      </c>
      <c r="H585" s="1">
        <v>1.83262673422767E-2</v>
      </c>
      <c r="I585" s="1" t="b">
        <v>1</v>
      </c>
    </row>
    <row r="586" spans="1:9">
      <c r="A586" s="1" t="s">
        <v>593</v>
      </c>
      <c r="B586" s="1">
        <v>3.9376537382026899E-2</v>
      </c>
      <c r="C586" s="1">
        <v>1.27994711485743E-2</v>
      </c>
      <c r="D586" s="1">
        <v>2.2951392157461299E-4</v>
      </c>
      <c r="E586" s="1">
        <v>1.8856237983369498E-2</v>
      </c>
      <c r="F586" s="1">
        <v>3.8076731723810903E-2</v>
      </c>
      <c r="G586" s="1">
        <v>6.7230020737849894E-2</v>
      </c>
      <c r="H586" s="1">
        <v>1.7931515990813201E-2</v>
      </c>
      <c r="I586" s="1" t="b">
        <v>1</v>
      </c>
    </row>
    <row r="587" spans="1:9">
      <c r="A587" s="1" t="s">
        <v>594</v>
      </c>
      <c r="B587" s="1">
        <v>4.1085641102241902E-2</v>
      </c>
      <c r="C587" s="1">
        <v>1.69881915046841E-2</v>
      </c>
      <c r="D587" s="1">
        <v>2.9554345955841102E-4</v>
      </c>
      <c r="E587" s="1">
        <v>1.3923542496469699E-2</v>
      </c>
      <c r="F587" s="1">
        <v>3.92722558414152E-2</v>
      </c>
      <c r="G587" s="1">
        <v>7.8510600515976803E-2</v>
      </c>
      <c r="H587" s="1">
        <v>1.7396993639783399E-2</v>
      </c>
      <c r="I587" s="1" t="b">
        <v>1</v>
      </c>
    </row>
    <row r="588" spans="1:9">
      <c r="A588" s="1" t="s">
        <v>595</v>
      </c>
      <c r="B588" s="1">
        <v>8.41743174328803E-2</v>
      </c>
      <c r="C588" s="1">
        <v>3.0213973992042901E-2</v>
      </c>
      <c r="D588" s="1">
        <v>5.4923430578817495E-4</v>
      </c>
      <c r="E588" s="1">
        <v>3.5139399675015302E-2</v>
      </c>
      <c r="F588" s="1">
        <v>8.0935341937408201E-2</v>
      </c>
      <c r="G588" s="1">
        <v>0.15018292488252399</v>
      </c>
      <c r="H588" s="1">
        <v>1.81781551123603E-2</v>
      </c>
      <c r="I588" s="1" t="b">
        <v>1</v>
      </c>
    </row>
    <row r="589" spans="1:9">
      <c r="A589" s="1" t="s">
        <v>596</v>
      </c>
      <c r="B589" s="1">
        <v>4.3730046063254202E-2</v>
      </c>
      <c r="C589" s="1">
        <v>2.06983471523144E-2</v>
      </c>
      <c r="D589" s="1">
        <v>3.8439090223538501E-4</v>
      </c>
      <c r="E589" s="1">
        <v>1.20285960389194E-2</v>
      </c>
      <c r="F589" s="1">
        <v>4.0847443120584498E-2</v>
      </c>
      <c r="G589" s="1">
        <v>9.1570303699937003E-2</v>
      </c>
      <c r="H589" s="1">
        <v>1.8571091662862801E-2</v>
      </c>
      <c r="I589" s="1" t="b">
        <v>1</v>
      </c>
    </row>
    <row r="590" spans="1:9">
      <c r="A590" s="1" t="s">
        <v>597</v>
      </c>
      <c r="B590" s="1">
        <v>2.5865702477673402E-2</v>
      </c>
      <c r="C590" s="1">
        <v>1.15299336167919E-2</v>
      </c>
      <c r="D590" s="1">
        <v>2.1027731507195001E-4</v>
      </c>
      <c r="E590" s="1">
        <v>8.5054776682983307E-3</v>
      </c>
      <c r="F590" s="1">
        <v>2.4278040298449599E-2</v>
      </c>
      <c r="G590" s="1">
        <v>5.2870518880817501E-2</v>
      </c>
      <c r="H590" s="1">
        <v>1.8237513073423701E-2</v>
      </c>
      <c r="I590" s="1" t="b">
        <v>1</v>
      </c>
    </row>
    <row r="591" spans="1:9">
      <c r="A591" s="1" t="s">
        <v>598</v>
      </c>
      <c r="B591" s="1">
        <v>3.4618594213227799E-2</v>
      </c>
      <c r="C591" s="1">
        <v>1.6306264443253601E-2</v>
      </c>
      <c r="D591" s="1">
        <v>3.0724867852642698E-4</v>
      </c>
      <c r="E591" s="1">
        <v>1.0110927005933299E-2</v>
      </c>
      <c r="F591" s="1">
        <v>3.1950393569549498E-2</v>
      </c>
      <c r="G591" s="1">
        <v>7.2607958724213703E-2</v>
      </c>
      <c r="H591" s="1">
        <v>1.8842370648143501E-2</v>
      </c>
      <c r="I591" s="1" t="b">
        <v>1</v>
      </c>
    </row>
    <row r="592" spans="1:9">
      <c r="A592" s="1" t="s">
        <v>599</v>
      </c>
      <c r="B592" s="1">
        <v>2.4425670346821901E-2</v>
      </c>
      <c r="C592" s="1">
        <v>1.06757025120098E-2</v>
      </c>
      <c r="D592" s="1">
        <v>2.0587111005411501E-4</v>
      </c>
      <c r="E592" s="1">
        <v>8.3867121460129094E-3</v>
      </c>
      <c r="F592" s="1">
        <v>2.28363923230788E-2</v>
      </c>
      <c r="G592" s="1">
        <v>4.83617386564031E-2</v>
      </c>
      <c r="H592" s="1">
        <v>1.9284080820209999E-2</v>
      </c>
      <c r="I592" s="1" t="b">
        <v>1</v>
      </c>
    </row>
    <row r="593" spans="1:9">
      <c r="A593" s="1" t="s">
        <v>600</v>
      </c>
      <c r="B593" s="1">
        <v>2.3955681024543998E-2</v>
      </c>
      <c r="C593" s="1">
        <v>1.15152119250776E-2</v>
      </c>
      <c r="D593" s="1">
        <v>2.07033558050251E-4</v>
      </c>
      <c r="E593" s="1">
        <v>6.5871578403918401E-3</v>
      </c>
      <c r="F593" s="1">
        <v>2.2383063659104498E-2</v>
      </c>
      <c r="G593" s="1">
        <v>5.1055510951931601E-2</v>
      </c>
      <c r="H593" s="1">
        <v>1.7979135720409802E-2</v>
      </c>
      <c r="I593" s="1" t="b">
        <v>1</v>
      </c>
    </row>
    <row r="594" spans="1:9">
      <c r="A594" s="1" t="s">
        <v>601</v>
      </c>
      <c r="B594" s="1">
        <v>4.0468186269753403E-2</v>
      </c>
      <c r="C594" s="1">
        <v>1.70379576668803E-2</v>
      </c>
      <c r="D594" s="1">
        <v>3.22816948042408E-4</v>
      </c>
      <c r="E594" s="1">
        <v>1.39196284588803E-2</v>
      </c>
      <c r="F594" s="1">
        <v>3.7998145567110397E-2</v>
      </c>
      <c r="G594" s="1">
        <v>7.9443152392886004E-2</v>
      </c>
      <c r="H594" s="1">
        <v>1.8946927463608199E-2</v>
      </c>
      <c r="I594" s="1" t="b">
        <v>1</v>
      </c>
    </row>
    <row r="595" spans="1:9">
      <c r="A595" s="1" t="s">
        <v>602</v>
      </c>
      <c r="B595" s="1">
        <v>4.02687961727968E-2</v>
      </c>
      <c r="C595" s="1">
        <v>1.4359356491686501E-2</v>
      </c>
      <c r="D595" s="1">
        <v>2.60018952743304E-4</v>
      </c>
      <c r="E595" s="1">
        <v>1.6876620777461299E-2</v>
      </c>
      <c r="F595" s="1">
        <v>3.8618236875786499E-2</v>
      </c>
      <c r="G595" s="1">
        <v>7.2449696901787597E-2</v>
      </c>
      <c r="H595" s="1">
        <v>1.8107980876012401E-2</v>
      </c>
      <c r="I595" s="1" t="b">
        <v>1</v>
      </c>
    </row>
    <row r="596" spans="1:9">
      <c r="A596" s="1" t="s">
        <v>603</v>
      </c>
      <c r="B596" s="1">
        <v>4.1070124506377897E-2</v>
      </c>
      <c r="C596" s="1">
        <v>1.7043638290752099E-2</v>
      </c>
      <c r="D596" s="1">
        <v>2.96002871768579E-4</v>
      </c>
      <c r="E596" s="1">
        <v>1.45344079703131E-2</v>
      </c>
      <c r="F596" s="1">
        <v>3.87457516021842E-2</v>
      </c>
      <c r="G596" s="1">
        <v>8.12112894766127E-2</v>
      </c>
      <c r="H596" s="1">
        <v>1.73673523645002E-2</v>
      </c>
      <c r="I596" s="1" t="b">
        <v>1</v>
      </c>
    </row>
    <row r="597" spans="1:9">
      <c r="A597" s="1" t="s">
        <v>604</v>
      </c>
      <c r="B597" s="1">
        <v>4.1494620679336798E-2</v>
      </c>
      <c r="C597" s="1">
        <v>1.39955595323511E-2</v>
      </c>
      <c r="D597" s="1">
        <v>2.543735644092E-4</v>
      </c>
      <c r="E597" s="1">
        <v>1.8165674111597099E-2</v>
      </c>
      <c r="F597" s="1">
        <v>3.9498975223636899E-2</v>
      </c>
      <c r="G597" s="1">
        <v>7.1513330809203607E-2</v>
      </c>
      <c r="H597" s="1">
        <v>1.8175305090247201E-2</v>
      </c>
      <c r="I597" s="1" t="b">
        <v>1</v>
      </c>
    </row>
    <row r="598" spans="1:9">
      <c r="A598" s="1" t="s">
        <v>605</v>
      </c>
      <c r="B598" s="1">
        <v>2.4462141031684301E-2</v>
      </c>
      <c r="C598" s="1">
        <v>1.3762391005152899E-2</v>
      </c>
      <c r="D598" s="1">
        <v>2.4669883804638202E-4</v>
      </c>
      <c r="E598" s="1">
        <v>5.0503497718607203E-3</v>
      </c>
      <c r="F598" s="1">
        <v>2.1887586542924001E-2</v>
      </c>
      <c r="G598" s="1">
        <v>5.6634673423020997E-2</v>
      </c>
      <c r="H598" s="1">
        <v>1.7925579788716402E-2</v>
      </c>
      <c r="I598" s="1" t="b">
        <v>1</v>
      </c>
    </row>
    <row r="599" spans="1:9">
      <c r="A599" s="1" t="s">
        <v>606</v>
      </c>
      <c r="B599" s="1">
        <v>7.7296563500565199E-2</v>
      </c>
      <c r="C599" s="1">
        <v>2.5709726924420299E-2</v>
      </c>
      <c r="D599" s="1">
        <v>5.00646715922401E-4</v>
      </c>
      <c r="E599" s="1">
        <v>3.6007394144009698E-2</v>
      </c>
      <c r="F599" s="1">
        <v>7.4155431229095806E-2</v>
      </c>
      <c r="G599" s="1">
        <v>0.13643998463208501</v>
      </c>
      <c r="H599" s="1">
        <v>1.9473046811977798E-2</v>
      </c>
      <c r="I599" s="1" t="b">
        <v>1</v>
      </c>
    </row>
    <row r="600" spans="1:9">
      <c r="A600" s="1" t="s">
        <v>607</v>
      </c>
      <c r="B600" s="1">
        <v>3.0767081734045298E-2</v>
      </c>
      <c r="C600" s="1">
        <v>1.3118344753498601E-2</v>
      </c>
      <c r="D600" s="1">
        <v>2.3961325241465901E-4</v>
      </c>
      <c r="E600" s="1">
        <v>9.9077135872326708E-3</v>
      </c>
      <c r="F600" s="1">
        <v>2.8928628757116302E-2</v>
      </c>
      <c r="G600" s="1">
        <v>6.1601696548969201E-2</v>
      </c>
      <c r="H600" s="1">
        <v>1.8265509629235399E-2</v>
      </c>
      <c r="I600" s="1" t="b">
        <v>1</v>
      </c>
    </row>
    <row r="601" spans="1:9">
      <c r="A601" s="1" t="s">
        <v>608</v>
      </c>
      <c r="B601" s="1">
        <v>0.10684060416032</v>
      </c>
      <c r="C601" s="1">
        <v>3.08475646428676E-2</v>
      </c>
      <c r="D601" s="1">
        <v>6.3027596154232202E-4</v>
      </c>
      <c r="E601" s="1">
        <v>5.4691969748205997E-2</v>
      </c>
      <c r="F601" s="1">
        <v>0.10408596242976</v>
      </c>
      <c r="G601" s="1">
        <v>0.173593049342259</v>
      </c>
      <c r="H601" s="1">
        <v>2.04319520467575E-2</v>
      </c>
      <c r="I601" s="1" t="b">
        <v>1</v>
      </c>
    </row>
    <row r="602" spans="1:9">
      <c r="A602" s="1" t="s">
        <v>609</v>
      </c>
      <c r="B602" s="1">
        <v>2.0131620658770701E-2</v>
      </c>
      <c r="C602" s="1">
        <v>8.5737667391691894E-3</v>
      </c>
      <c r="D602" s="1">
        <v>1.7477991056492599E-4</v>
      </c>
      <c r="E602" s="1">
        <v>6.9230022097044701E-3</v>
      </c>
      <c r="F602" s="1">
        <v>1.9046403917496801E-2</v>
      </c>
      <c r="G602" s="1">
        <v>4.0050369995837297E-2</v>
      </c>
      <c r="H602" s="1">
        <v>2.0385428701535001E-2</v>
      </c>
      <c r="I602" s="1" t="b">
        <v>1</v>
      </c>
    </row>
    <row r="603" spans="1:9">
      <c r="A603" s="1" t="s">
        <v>610</v>
      </c>
      <c r="B603" s="1">
        <v>4.30080740203891E-2</v>
      </c>
      <c r="C603" s="1">
        <v>2.0705999404957001E-2</v>
      </c>
      <c r="D603" s="1">
        <v>3.6845636313598799E-4</v>
      </c>
      <c r="E603" s="1">
        <v>1.11973623244408E-2</v>
      </c>
      <c r="F603" s="1">
        <v>4.0169438687608999E-2</v>
      </c>
      <c r="G603" s="1">
        <v>9.2424166492406201E-2</v>
      </c>
      <c r="H603" s="1">
        <v>1.7794666943136299E-2</v>
      </c>
      <c r="I603" s="1" t="b">
        <v>1</v>
      </c>
    </row>
    <row r="604" spans="1:9">
      <c r="A604" s="1" t="s">
        <v>611</v>
      </c>
      <c r="B604" s="1">
        <v>4.23683018597742E-2</v>
      </c>
      <c r="C604" s="1">
        <v>1.9857711114086799E-2</v>
      </c>
      <c r="D604" s="1">
        <v>3.5093922529006903E-4</v>
      </c>
      <c r="E604" s="1">
        <v>1.2403566593429701E-2</v>
      </c>
      <c r="F604" s="1">
        <v>3.9522840565213602E-2</v>
      </c>
      <c r="G604" s="1">
        <v>8.9018619951903702E-2</v>
      </c>
      <c r="H604" s="1">
        <v>1.7672692651929899E-2</v>
      </c>
      <c r="I604" s="1" t="b">
        <v>1</v>
      </c>
    </row>
    <row r="605" spans="1:9">
      <c r="A605" s="1" t="s">
        <v>612</v>
      </c>
      <c r="B605" s="1">
        <v>4.2856730407397299E-2</v>
      </c>
      <c r="C605" s="1">
        <v>1.6762850288054101E-2</v>
      </c>
      <c r="D605" s="1">
        <v>3.0610471108296402E-4</v>
      </c>
      <c r="E605" s="1">
        <v>1.5808479825584101E-2</v>
      </c>
      <c r="F605" s="1">
        <v>4.0956387562487699E-2</v>
      </c>
      <c r="G605" s="1">
        <v>8.1124167827486104E-2</v>
      </c>
      <c r="H605" s="1">
        <v>1.82608987029554E-2</v>
      </c>
      <c r="I605" s="1" t="b">
        <v>1</v>
      </c>
    </row>
    <row r="606" spans="1:9">
      <c r="A606" s="1" t="s">
        <v>613</v>
      </c>
      <c r="B606" s="1">
        <v>2.2770491385130601E-2</v>
      </c>
      <c r="C606" s="1">
        <v>8.3890872831056101E-3</v>
      </c>
      <c r="D606" s="1">
        <v>1.53193660369443E-4</v>
      </c>
      <c r="E606" s="1">
        <v>9.6036267806478004E-3</v>
      </c>
      <c r="F606" s="1">
        <v>2.1792961824472799E-2</v>
      </c>
      <c r="G606" s="1">
        <v>4.1275683466612499E-2</v>
      </c>
      <c r="H606" s="1">
        <v>1.8261064070456499E-2</v>
      </c>
      <c r="I606" s="1" t="b">
        <v>1</v>
      </c>
    </row>
    <row r="607" spans="1:9">
      <c r="A607" s="1" t="s">
        <v>614</v>
      </c>
      <c r="B607" s="1">
        <v>6.8862418152470906E-2</v>
      </c>
      <c r="C607" s="1">
        <v>4.7272197366816503E-2</v>
      </c>
      <c r="D607" s="1">
        <v>1.1346348619217499E-3</v>
      </c>
      <c r="E607" s="1">
        <v>8.6431528683242106E-3</v>
      </c>
      <c r="F607" s="1">
        <v>5.8456749818549598E-2</v>
      </c>
      <c r="G607" s="1">
        <v>0.18561225750965701</v>
      </c>
      <c r="H607" s="1">
        <v>2.4002160363254602E-2</v>
      </c>
      <c r="I607" s="1" t="b">
        <v>1</v>
      </c>
    </row>
    <row r="608" spans="1:9">
      <c r="A608" s="1" t="s">
        <v>615</v>
      </c>
      <c r="B608" s="1">
        <v>5.2884323548022603E-2</v>
      </c>
      <c r="C608" s="1">
        <v>3.6599127398119297E-2</v>
      </c>
      <c r="D608" s="1">
        <v>7.4531629829077597E-4</v>
      </c>
      <c r="E608" s="1">
        <v>6.6795847346109698E-3</v>
      </c>
      <c r="F608" s="1">
        <v>4.45565473667991E-2</v>
      </c>
      <c r="G608" s="1">
        <v>0.144207864592061</v>
      </c>
      <c r="H608" s="1">
        <v>2.0364318804198402E-2</v>
      </c>
      <c r="I608" s="1" t="b">
        <v>1</v>
      </c>
    </row>
    <row r="609" spans="1:9">
      <c r="A609" s="1" t="s">
        <v>616</v>
      </c>
      <c r="B609" s="1">
        <v>0.25441226190875998</v>
      </c>
      <c r="C609" s="1">
        <v>0.243187900751584</v>
      </c>
      <c r="D609" s="1">
        <v>1.0174866191275901E-2</v>
      </c>
      <c r="E609" s="1">
        <v>-0.22350945224801</v>
      </c>
      <c r="F609" s="1">
        <v>0.25558684446683899</v>
      </c>
      <c r="G609" s="1">
        <v>0.71448468717486702</v>
      </c>
      <c r="H609" s="1">
        <v>4.1839524745392397E-2</v>
      </c>
      <c r="I609" s="1" t="b">
        <v>1</v>
      </c>
    </row>
    <row r="610" spans="1:9">
      <c r="A610" s="1" t="s">
        <v>617</v>
      </c>
      <c r="B610" s="1">
        <v>0.392884160565526</v>
      </c>
      <c r="C610" s="1">
        <v>1.5555874930779701E-2</v>
      </c>
      <c r="D610" s="1">
        <v>3.3741264465602901E-4</v>
      </c>
      <c r="E610" s="1">
        <v>0.36279099818350702</v>
      </c>
      <c r="F610" s="1">
        <v>0.39310594799058401</v>
      </c>
      <c r="G610" s="1">
        <v>0.42253460111681501</v>
      </c>
      <c r="H610" s="1">
        <v>2.16903675400737E-2</v>
      </c>
      <c r="I610" s="1" t="b">
        <v>1</v>
      </c>
    </row>
    <row r="611" spans="1:9">
      <c r="A611" s="1" t="s">
        <v>618</v>
      </c>
      <c r="B611" s="1">
        <v>0.55247797546231203</v>
      </c>
      <c r="C611" s="1">
        <v>1.58010788710078E-2</v>
      </c>
      <c r="D611" s="1">
        <v>3.4694249575767801E-4</v>
      </c>
      <c r="E611" s="1">
        <v>0.52090724330968097</v>
      </c>
      <c r="F611" s="1">
        <v>0.55276982335653302</v>
      </c>
      <c r="G611" s="1">
        <v>0.58314955683742398</v>
      </c>
      <c r="H611" s="1">
        <v>2.19568865259103E-2</v>
      </c>
      <c r="I611" s="1" t="b">
        <v>1</v>
      </c>
    </row>
    <row r="612" spans="1:9">
      <c r="A612" s="1" t="s">
        <v>619</v>
      </c>
      <c r="B612" s="1">
        <v>5.4637863972161603E-2</v>
      </c>
      <c r="C612" s="1">
        <v>6.9140104073533498E-3</v>
      </c>
      <c r="D612" s="1">
        <v>3.01916668332512E-4</v>
      </c>
      <c r="E612" s="1">
        <v>4.2221151375377103E-2</v>
      </c>
      <c r="F612" s="1">
        <v>5.4210520952293201E-2</v>
      </c>
      <c r="G612" s="1">
        <v>6.8947737488728095E-2</v>
      </c>
      <c r="H612" s="1">
        <v>4.3667372558683297E-2</v>
      </c>
      <c r="I612" s="1" t="b">
        <v>1</v>
      </c>
    </row>
    <row r="613" spans="1:9">
      <c r="A613" s="1" t="s">
        <v>620</v>
      </c>
      <c r="B613" s="1">
        <v>0.35768114648629501</v>
      </c>
      <c r="C613" s="1">
        <v>0.15157147218360001</v>
      </c>
      <c r="D613" s="1">
        <v>1.01462150316329E-2</v>
      </c>
      <c r="E613" s="1">
        <v>8.5186501566849093E-2</v>
      </c>
      <c r="F613" s="1">
        <v>0.35161522378755999</v>
      </c>
      <c r="G613" s="1">
        <v>0.67784889874925902</v>
      </c>
      <c r="H613" s="1">
        <v>6.6940136461449098E-2</v>
      </c>
      <c r="I613" s="1" t="b">
        <v>0</v>
      </c>
    </row>
    <row r="614" spans="1:9">
      <c r="A614" s="1" t="s">
        <v>621</v>
      </c>
      <c r="B614" s="1">
        <v>0.39923245026245502</v>
      </c>
      <c r="C614" s="1">
        <v>0.13871833896123201</v>
      </c>
      <c r="D614" s="1">
        <v>8.3788442487496492E-3</v>
      </c>
      <c r="E614" s="1">
        <v>0.14902690848595901</v>
      </c>
      <c r="F614" s="1">
        <v>0.392321989695119</v>
      </c>
      <c r="G614" s="1">
        <v>0.70730959697533802</v>
      </c>
      <c r="H614" s="1">
        <v>6.04018496147887E-2</v>
      </c>
      <c r="I614" s="1" t="b">
        <v>0</v>
      </c>
    </row>
    <row r="615" spans="1:9">
      <c r="A615" s="1" t="s">
        <v>622</v>
      </c>
      <c r="B615" s="1">
        <v>0.40849564454480503</v>
      </c>
      <c r="C615" s="1">
        <v>0.12522018903257201</v>
      </c>
      <c r="D615" s="1">
        <v>6.1302057492790404E-3</v>
      </c>
      <c r="E615" s="1">
        <v>0.18880044499210599</v>
      </c>
      <c r="F615" s="1">
        <v>0.40344023901620102</v>
      </c>
      <c r="G615" s="1">
        <v>0.67462016418999304</v>
      </c>
      <c r="H615" s="1">
        <v>4.8955410438523299E-2</v>
      </c>
      <c r="I615" s="1" t="b">
        <v>1</v>
      </c>
    </row>
    <row r="616" spans="1:9">
      <c r="A616" s="1" t="s">
        <v>623</v>
      </c>
      <c r="B616" s="1">
        <v>0.47470791878718999</v>
      </c>
      <c r="C616" s="1">
        <v>4.7632549068257098E-2</v>
      </c>
      <c r="D616" s="1">
        <v>1.4670217604186601E-3</v>
      </c>
      <c r="E616" s="1">
        <v>0.38103290319678601</v>
      </c>
      <c r="F616" s="1">
        <v>0.47463220887774299</v>
      </c>
      <c r="G616" s="1">
        <v>0.56951084620429804</v>
      </c>
      <c r="H616" s="1">
        <v>3.0798724593059799E-2</v>
      </c>
      <c r="I616" s="1" t="b">
        <v>1</v>
      </c>
    </row>
    <row r="617" spans="1:9">
      <c r="A617" s="1" t="s">
        <v>624</v>
      </c>
      <c r="B617" s="1">
        <v>0.36019291237996898</v>
      </c>
      <c r="C617" s="1">
        <v>4.54843676016966E-2</v>
      </c>
      <c r="D617" s="1">
        <v>1.0671948629342701E-3</v>
      </c>
      <c r="E617" s="1">
        <v>0.27451081576150499</v>
      </c>
      <c r="F617" s="1">
        <v>0.358980898741389</v>
      </c>
      <c r="G617" s="1">
        <v>0.45050040749079201</v>
      </c>
      <c r="H617" s="1">
        <v>2.34628932797224E-2</v>
      </c>
      <c r="I617" s="1" t="b">
        <v>1</v>
      </c>
    </row>
    <row r="618" spans="1:9">
      <c r="A618" s="1" t="s">
        <v>625</v>
      </c>
      <c r="B618" s="1">
        <v>0.32504251869626899</v>
      </c>
      <c r="C618" s="1">
        <v>4.2219004741160297E-2</v>
      </c>
      <c r="D618" s="1">
        <v>9.9192493806671603E-4</v>
      </c>
      <c r="E618" s="1">
        <v>0.244222070361308</v>
      </c>
      <c r="F618" s="1">
        <v>0.32477839487712001</v>
      </c>
      <c r="G618" s="1">
        <v>0.41219436121596797</v>
      </c>
      <c r="H618" s="1">
        <v>2.3494749441586499E-2</v>
      </c>
      <c r="I618" s="1" t="b">
        <v>1</v>
      </c>
    </row>
    <row r="619" spans="1:9">
      <c r="A619" s="1" t="s">
        <v>626</v>
      </c>
      <c r="B619" s="1">
        <v>0.32499400536372303</v>
      </c>
      <c r="C619" s="1">
        <v>4.1421407692154702E-2</v>
      </c>
      <c r="D619" s="1">
        <v>8.4450835349730695E-4</v>
      </c>
      <c r="E619" s="1">
        <v>0.242336826891802</v>
      </c>
      <c r="F619" s="1">
        <v>0.32463133139851702</v>
      </c>
      <c r="G619" s="1">
        <v>0.40951862656649801</v>
      </c>
      <c r="H619" s="1">
        <v>2.03882098786628E-2</v>
      </c>
      <c r="I619" s="1" t="b">
        <v>1</v>
      </c>
    </row>
    <row r="620" spans="1:9">
      <c r="A620" s="1" t="s">
        <v>627</v>
      </c>
      <c r="B620" s="1">
        <v>0.37769114523855901</v>
      </c>
      <c r="C620" s="1">
        <v>4.5818765921455201E-2</v>
      </c>
      <c r="D620" s="1">
        <v>9.6691987117401802E-4</v>
      </c>
      <c r="E620" s="1">
        <v>0.29112529680179</v>
      </c>
      <c r="F620" s="1">
        <v>0.37677693131270501</v>
      </c>
      <c r="G620" s="1">
        <v>0.46937405022048301</v>
      </c>
      <c r="H620" s="1">
        <v>2.1103140857865101E-2</v>
      </c>
      <c r="I620" s="1" t="b">
        <v>1</v>
      </c>
    </row>
    <row r="621" spans="1:9">
      <c r="A621" s="1" t="s">
        <v>628</v>
      </c>
      <c r="B621" s="1">
        <v>0.492684687083284</v>
      </c>
      <c r="C621" s="1">
        <v>4.4221183940690301E-2</v>
      </c>
      <c r="D621" s="1">
        <v>8.6570418526467797E-4</v>
      </c>
      <c r="E621" s="1">
        <v>0.40713034940756898</v>
      </c>
      <c r="F621" s="1">
        <v>0.49232384591200801</v>
      </c>
      <c r="G621" s="1">
        <v>0.57995187242341695</v>
      </c>
      <c r="H621" s="1">
        <v>1.95766849305926E-2</v>
      </c>
      <c r="I621" s="1" t="b">
        <v>1</v>
      </c>
    </row>
    <row r="622" spans="1:9">
      <c r="A622" s="1" t="s">
        <v>629</v>
      </c>
      <c r="B622" s="1">
        <v>0.33375520399389003</v>
      </c>
      <c r="C622" s="1">
        <v>4.2894026651993801E-2</v>
      </c>
      <c r="D622" s="1">
        <v>9.3834051864733002E-4</v>
      </c>
      <c r="E622" s="1">
        <v>0.25527319255291903</v>
      </c>
      <c r="F622" s="1">
        <v>0.333136504558246</v>
      </c>
      <c r="G622" s="1">
        <v>0.41848160481536001</v>
      </c>
      <c r="H622" s="1">
        <v>2.1875785322283601E-2</v>
      </c>
      <c r="I622" s="1" t="b">
        <v>1</v>
      </c>
    </row>
    <row r="623" spans="1:9">
      <c r="A623" s="1" t="s">
        <v>630</v>
      </c>
      <c r="B623" s="1">
        <v>0.32069213641240202</v>
      </c>
      <c r="C623" s="1">
        <v>4.2234182642697397E-2</v>
      </c>
      <c r="D623" s="1">
        <v>8.96593141965169E-4</v>
      </c>
      <c r="E623" s="1">
        <v>0.238937929052144</v>
      </c>
      <c r="F623" s="1">
        <v>0.31946507765548898</v>
      </c>
      <c r="G623" s="1">
        <v>0.40467572897562698</v>
      </c>
      <c r="H623" s="1">
        <v>2.1229087101090002E-2</v>
      </c>
      <c r="I623" s="1" t="b">
        <v>1</v>
      </c>
    </row>
    <row r="624" spans="1:9">
      <c r="A624" s="1" t="s">
        <v>631</v>
      </c>
      <c r="B624" s="1">
        <v>0.403181594501063</v>
      </c>
      <c r="C624" s="1">
        <v>4.4969681360475702E-2</v>
      </c>
      <c r="D624" s="1">
        <v>9.7200799576171505E-4</v>
      </c>
      <c r="E624" s="1">
        <v>0.314934087292359</v>
      </c>
      <c r="F624" s="1">
        <v>0.40183777881861998</v>
      </c>
      <c r="G624" s="1">
        <v>0.49375380862880602</v>
      </c>
      <c r="H624" s="1">
        <v>2.1614740561982801E-2</v>
      </c>
      <c r="I624" s="1" t="b">
        <v>1</v>
      </c>
    </row>
    <row r="625" spans="1:9">
      <c r="A625" s="1" t="s">
        <v>632</v>
      </c>
      <c r="B625" s="1">
        <v>0.37492263828418698</v>
      </c>
      <c r="C625" s="1">
        <v>4.3582608495274802E-2</v>
      </c>
      <c r="D625" s="1">
        <v>9.0493690223101902E-4</v>
      </c>
      <c r="E625" s="1">
        <v>0.28772118865648799</v>
      </c>
      <c r="F625" s="1">
        <v>0.37497789256163999</v>
      </c>
      <c r="G625" s="1">
        <v>0.46193107770970299</v>
      </c>
      <c r="H625" s="1">
        <v>2.0763715928777699E-2</v>
      </c>
      <c r="I625" s="1" t="b">
        <v>1</v>
      </c>
    </row>
    <row r="626" spans="1:9">
      <c r="A626" s="1" t="s">
        <v>633</v>
      </c>
      <c r="B626" s="1">
        <v>0.30806987854218199</v>
      </c>
      <c r="C626" s="1">
        <v>4.1194015632088597E-2</v>
      </c>
      <c r="D626" s="1">
        <v>8.5958047773689701E-4</v>
      </c>
      <c r="E626" s="1">
        <v>0.22994009873856799</v>
      </c>
      <c r="F626" s="1">
        <v>0.30750190487547402</v>
      </c>
      <c r="G626" s="1">
        <v>0.38851457715277798</v>
      </c>
      <c r="H626" s="1">
        <v>2.0866634741656901E-2</v>
      </c>
      <c r="I626" s="1" t="b">
        <v>1</v>
      </c>
    </row>
    <row r="627" spans="1:9">
      <c r="A627" s="1" t="s">
        <v>634</v>
      </c>
      <c r="B627" s="1">
        <v>0.292979443568053</v>
      </c>
      <c r="C627" s="1">
        <v>3.9781372060863997E-2</v>
      </c>
      <c r="D627" s="1">
        <v>7.8629225160959705E-4</v>
      </c>
      <c r="E627" s="1">
        <v>0.21717610586588801</v>
      </c>
      <c r="F627" s="1">
        <v>0.29201548530344001</v>
      </c>
      <c r="G627" s="1">
        <v>0.37515325399077298</v>
      </c>
      <c r="H627" s="1">
        <v>1.9765337666247398E-2</v>
      </c>
      <c r="I627" s="1" t="b">
        <v>1</v>
      </c>
    </row>
    <row r="628" spans="1:9">
      <c r="A628" s="1" t="s">
        <v>635</v>
      </c>
      <c r="B628" s="1">
        <v>0.449476914252261</v>
      </c>
      <c r="C628" s="1">
        <v>4.4823725563685399E-2</v>
      </c>
      <c r="D628" s="1">
        <v>9.1599118377671998E-4</v>
      </c>
      <c r="E628" s="1">
        <v>0.36107000238405301</v>
      </c>
      <c r="F628" s="1">
        <v>0.44871304260857697</v>
      </c>
      <c r="G628" s="1">
        <v>0.53741797024063498</v>
      </c>
      <c r="H628" s="1">
        <v>2.0435409423415301E-2</v>
      </c>
      <c r="I628" s="1" t="b">
        <v>1</v>
      </c>
    </row>
    <row r="629" spans="1:9">
      <c r="A629" s="1" t="s">
        <v>636</v>
      </c>
      <c r="B629" s="1">
        <v>0.41722547257778497</v>
      </c>
      <c r="C629" s="1">
        <v>4.5911538435419598E-2</v>
      </c>
      <c r="D629" s="1">
        <v>1.0655054058415099E-3</v>
      </c>
      <c r="E629" s="1">
        <v>0.32764791559658901</v>
      </c>
      <c r="F629" s="1">
        <v>0.41831080990059799</v>
      </c>
      <c r="G629" s="1">
        <v>0.50846818187426301</v>
      </c>
      <c r="H629" s="1">
        <v>2.3207791377766199E-2</v>
      </c>
      <c r="I629" s="1" t="b">
        <v>1</v>
      </c>
    </row>
    <row r="630" spans="1:9">
      <c r="A630" s="1" t="s">
        <v>637</v>
      </c>
      <c r="B630" s="1">
        <v>0.31280175092649298</v>
      </c>
      <c r="C630" s="1">
        <v>3.9603610968624303E-2</v>
      </c>
      <c r="D630" s="1">
        <v>8.0924067761315203E-4</v>
      </c>
      <c r="E630" s="1">
        <v>0.23882755923629201</v>
      </c>
      <c r="F630" s="1">
        <v>0.31157296541594298</v>
      </c>
      <c r="G630" s="1">
        <v>0.39592580922138199</v>
      </c>
      <c r="H630" s="1">
        <v>2.04335073954309E-2</v>
      </c>
      <c r="I630" s="1" t="b">
        <v>1</v>
      </c>
    </row>
    <row r="631" spans="1:9">
      <c r="A631" s="1" t="s">
        <v>638</v>
      </c>
      <c r="B631" s="1">
        <v>0.29057906721558302</v>
      </c>
      <c r="C631" s="1">
        <v>3.9915815190548397E-2</v>
      </c>
      <c r="D631" s="1">
        <v>8.4572462500254002E-4</v>
      </c>
      <c r="E631" s="1">
        <v>0.215585934336152</v>
      </c>
      <c r="F631" s="1">
        <v>0.28976369941324098</v>
      </c>
      <c r="G631" s="1">
        <v>0.37302760073000102</v>
      </c>
      <c r="H631" s="1">
        <v>2.11877077034568E-2</v>
      </c>
      <c r="I631" s="1" t="b">
        <v>1</v>
      </c>
    </row>
    <row r="632" spans="1:9">
      <c r="A632" s="1" t="s">
        <v>639</v>
      </c>
      <c r="B632" s="1">
        <v>0.52358655977647806</v>
      </c>
      <c r="C632" s="1">
        <v>4.5019068755486599E-2</v>
      </c>
      <c r="D632" s="1">
        <v>8.8280517169857904E-4</v>
      </c>
      <c r="E632" s="1">
        <v>0.43726106124751701</v>
      </c>
      <c r="F632" s="1">
        <v>0.52319257241545103</v>
      </c>
      <c r="G632" s="1">
        <v>0.61158839014799105</v>
      </c>
      <c r="H632" s="1">
        <v>1.9609583141165898E-2</v>
      </c>
      <c r="I632" s="1" t="b">
        <v>1</v>
      </c>
    </row>
    <row r="633" spans="1:9">
      <c r="A633" s="1" t="s">
        <v>640</v>
      </c>
      <c r="B633" s="1">
        <v>0.45465432504818298</v>
      </c>
      <c r="C633" s="1">
        <v>4.4777093159084402E-2</v>
      </c>
      <c r="D633" s="1">
        <v>9.4572240180419904E-4</v>
      </c>
      <c r="E633" s="1">
        <v>0.365335067843021</v>
      </c>
      <c r="F633" s="1">
        <v>0.45453026004036601</v>
      </c>
      <c r="G633" s="1">
        <v>0.54279275881585798</v>
      </c>
      <c r="H633" s="1">
        <v>2.11206743243522E-2</v>
      </c>
      <c r="I633" s="1" t="b">
        <v>1</v>
      </c>
    </row>
    <row r="634" spans="1:9">
      <c r="A634" s="1" t="s">
        <v>641</v>
      </c>
      <c r="B634" s="1">
        <v>0.32583710843969299</v>
      </c>
      <c r="C634" s="1">
        <v>4.3754338635442001E-2</v>
      </c>
      <c r="D634" s="1">
        <v>9.9955309192110704E-4</v>
      </c>
      <c r="E634" s="1">
        <v>0.247399707115628</v>
      </c>
      <c r="F634" s="1">
        <v>0.323803554203829</v>
      </c>
      <c r="G634" s="1">
        <v>0.41542423694115699</v>
      </c>
      <c r="H634" s="1">
        <v>2.28446623373584E-2</v>
      </c>
      <c r="I634" s="1" t="b">
        <v>1</v>
      </c>
    </row>
    <row r="635" spans="1:9">
      <c r="A635" s="1" t="s">
        <v>642</v>
      </c>
      <c r="B635" s="1">
        <v>0.39604427495511202</v>
      </c>
      <c r="C635" s="1">
        <v>4.3456894190279198E-2</v>
      </c>
      <c r="D635" s="1">
        <v>8.03340782665838E-4</v>
      </c>
      <c r="E635" s="1">
        <v>0.31283404680128102</v>
      </c>
      <c r="F635" s="1">
        <v>0.39498968957429798</v>
      </c>
      <c r="G635" s="1">
        <v>0.48353611964660798</v>
      </c>
      <c r="H635" s="1">
        <v>1.8485922605245401E-2</v>
      </c>
      <c r="I635" s="1" t="b">
        <v>1</v>
      </c>
    </row>
    <row r="636" spans="1:9">
      <c r="A636" s="1" t="s">
        <v>643</v>
      </c>
      <c r="B636" s="1">
        <v>0.29759348683207398</v>
      </c>
      <c r="C636" s="1">
        <v>4.0394244489370602E-2</v>
      </c>
      <c r="D636" s="1">
        <v>9.1423350669561296E-4</v>
      </c>
      <c r="E636" s="1">
        <v>0.21924184647731601</v>
      </c>
      <c r="F636" s="1">
        <v>0.29720012504188198</v>
      </c>
      <c r="G636" s="1">
        <v>0.37839133841801698</v>
      </c>
      <c r="H636" s="1">
        <v>2.2632766579807801E-2</v>
      </c>
      <c r="I636" s="1" t="b">
        <v>1</v>
      </c>
    </row>
    <row r="637" spans="1:9">
      <c r="A637" s="1" t="s">
        <v>644</v>
      </c>
      <c r="B637" s="1">
        <v>0.46008303790747201</v>
      </c>
      <c r="C637" s="1">
        <v>4.5062447079569697E-2</v>
      </c>
      <c r="D637" s="1">
        <v>9.4965195659144595E-4</v>
      </c>
      <c r="E637" s="1">
        <v>0.368682559777264</v>
      </c>
      <c r="F637" s="1">
        <v>0.45981986361437299</v>
      </c>
      <c r="G637" s="1">
        <v>0.54737119205797202</v>
      </c>
      <c r="H637" s="1">
        <v>2.1074131968789499E-2</v>
      </c>
      <c r="I637" s="1" t="b">
        <v>1</v>
      </c>
    </row>
    <row r="638" spans="1:9">
      <c r="A638" s="1" t="s">
        <v>645</v>
      </c>
      <c r="B638" s="1">
        <v>0.41025485719295002</v>
      </c>
      <c r="C638" s="1">
        <v>4.3509073288504001E-2</v>
      </c>
      <c r="D638" s="1">
        <v>8.8214799684503795E-4</v>
      </c>
      <c r="E638" s="1">
        <v>0.32728602312417798</v>
      </c>
      <c r="F638" s="1">
        <v>0.409101098483376</v>
      </c>
      <c r="G638" s="1">
        <v>0.49753537843600298</v>
      </c>
      <c r="H638" s="1">
        <v>2.0275035301156801E-2</v>
      </c>
      <c r="I638" s="1" t="b">
        <v>1</v>
      </c>
    </row>
    <row r="639" spans="1:9">
      <c r="A639" s="1" t="s">
        <v>646</v>
      </c>
      <c r="B639" s="1">
        <v>0.34144725226746803</v>
      </c>
      <c r="C639" s="1">
        <v>4.2693780096287597E-2</v>
      </c>
      <c r="D639" s="1">
        <v>9.6380028790740604E-4</v>
      </c>
      <c r="E639" s="1">
        <v>0.26126854070488398</v>
      </c>
      <c r="F639" s="1">
        <v>0.33983697443625599</v>
      </c>
      <c r="G639" s="1">
        <v>0.42860170099285899</v>
      </c>
      <c r="H639" s="1">
        <v>2.25747236654553E-2</v>
      </c>
      <c r="I639" s="1" t="b">
        <v>1</v>
      </c>
    </row>
    <row r="640" spans="1:9">
      <c r="A640" s="1" t="s">
        <v>647</v>
      </c>
      <c r="B640" s="1">
        <v>0.43324142654494202</v>
      </c>
      <c r="C640" s="1">
        <v>4.4628625174091399E-2</v>
      </c>
      <c r="D640" s="1">
        <v>8.8968826632597096E-4</v>
      </c>
      <c r="E640" s="1">
        <v>0.34685126950353901</v>
      </c>
      <c r="F640" s="1">
        <v>0.432956385146964</v>
      </c>
      <c r="G640" s="1">
        <v>0.52159993187883502</v>
      </c>
      <c r="H640" s="1">
        <v>1.9935372484708998E-2</v>
      </c>
      <c r="I640" s="1" t="b">
        <v>1</v>
      </c>
    </row>
    <row r="641" spans="1:9">
      <c r="A641" s="1" t="s">
        <v>648</v>
      </c>
      <c r="B641" s="1">
        <v>0.36109115414362603</v>
      </c>
      <c r="C641" s="1">
        <v>4.27718992634811E-2</v>
      </c>
      <c r="D641" s="1">
        <v>9.4160003094260396E-4</v>
      </c>
      <c r="E641" s="1">
        <v>0.28075745534763702</v>
      </c>
      <c r="F641" s="1">
        <v>0.36081137733567098</v>
      </c>
      <c r="G641" s="1">
        <v>0.447616802851239</v>
      </c>
      <c r="H641" s="1">
        <v>2.2014454517023201E-2</v>
      </c>
      <c r="I641" s="1" t="b">
        <v>1</v>
      </c>
    </row>
    <row r="642" spans="1:9">
      <c r="A642" s="1" t="s">
        <v>649</v>
      </c>
      <c r="B642" s="1">
        <v>0.39398220926800298</v>
      </c>
      <c r="C642" s="1">
        <v>4.4297901629361897E-2</v>
      </c>
      <c r="D642" s="1">
        <v>8.5662307100674501E-4</v>
      </c>
      <c r="E642" s="1">
        <v>0.30795538515530702</v>
      </c>
      <c r="F642" s="1">
        <v>0.39284618738474397</v>
      </c>
      <c r="G642" s="1">
        <v>0.48502631817638497</v>
      </c>
      <c r="H642" s="1">
        <v>1.9337779883437E-2</v>
      </c>
      <c r="I642" s="1" t="b">
        <v>1</v>
      </c>
    </row>
    <row r="643" spans="1:9">
      <c r="A643" s="1" t="s">
        <v>650</v>
      </c>
      <c r="B643" s="1">
        <v>0.54425994647928999</v>
      </c>
      <c r="C643" s="1">
        <v>4.3841056180780803E-2</v>
      </c>
      <c r="D643" s="1">
        <v>9.3354837694512504E-4</v>
      </c>
      <c r="E643" s="1">
        <v>0.45887727095773301</v>
      </c>
      <c r="F643" s="1">
        <v>0.54472491682614599</v>
      </c>
      <c r="G643" s="1">
        <v>0.63106761651950505</v>
      </c>
      <c r="H643" s="1">
        <v>2.1293929897482199E-2</v>
      </c>
      <c r="I643" s="1" t="b">
        <v>1</v>
      </c>
    </row>
    <row r="644" spans="1:9">
      <c r="A644" s="1" t="s">
        <v>651</v>
      </c>
      <c r="B644" s="1">
        <v>0.27412847784216599</v>
      </c>
      <c r="C644" s="1">
        <v>3.8836548733733801E-2</v>
      </c>
      <c r="D644" s="1">
        <v>7.9119193160612905E-4</v>
      </c>
      <c r="E644" s="1">
        <v>0.20287066352885599</v>
      </c>
      <c r="F644" s="1">
        <v>0.27255865741533097</v>
      </c>
      <c r="G644" s="1">
        <v>0.35358537399342199</v>
      </c>
      <c r="H644" s="1">
        <v>2.0372354326091101E-2</v>
      </c>
      <c r="I644" s="1" t="b">
        <v>1</v>
      </c>
    </row>
    <row r="645" spans="1:9">
      <c r="A645" s="1" t="s">
        <v>652</v>
      </c>
      <c r="B645" s="1">
        <v>0.54659389273534897</v>
      </c>
      <c r="C645" s="1">
        <v>4.4115349247393E-2</v>
      </c>
      <c r="D645" s="1">
        <v>8.0579624769732197E-4</v>
      </c>
      <c r="E645" s="1">
        <v>0.45956674240089901</v>
      </c>
      <c r="F645" s="1">
        <v>0.547869715375227</v>
      </c>
      <c r="G645" s="1">
        <v>0.63202644146193598</v>
      </c>
      <c r="H645" s="1">
        <v>1.8265666291759901E-2</v>
      </c>
      <c r="I645" s="1" t="b">
        <v>1</v>
      </c>
    </row>
    <row r="646" spans="1:9">
      <c r="A646" s="1" t="s">
        <v>653</v>
      </c>
      <c r="B646" s="1">
        <v>0.284338306773049</v>
      </c>
      <c r="C646" s="1">
        <v>4.0912648714499698E-2</v>
      </c>
      <c r="D646" s="1">
        <v>9.2259979389838699E-4</v>
      </c>
      <c r="E646" s="1">
        <v>0.20834622474485801</v>
      </c>
      <c r="F646" s="1">
        <v>0.28276461250428198</v>
      </c>
      <c r="G646" s="1">
        <v>0.36878750750963002</v>
      </c>
      <c r="H646" s="1">
        <v>2.25504782234109E-2</v>
      </c>
      <c r="I646" s="1" t="b">
        <v>1</v>
      </c>
    </row>
    <row r="647" spans="1:9">
      <c r="A647" s="1" t="s">
        <v>654</v>
      </c>
      <c r="B647" s="1">
        <v>0.598605051345376</v>
      </c>
      <c r="C647" s="1">
        <v>4.3097998980849199E-2</v>
      </c>
      <c r="D647" s="1">
        <v>9.2281498193605503E-4</v>
      </c>
      <c r="E647" s="1">
        <v>0.50964356771199304</v>
      </c>
      <c r="F647" s="1">
        <v>0.59907032516834202</v>
      </c>
      <c r="G647" s="1">
        <v>0.68111123919637895</v>
      </c>
      <c r="H647" s="1">
        <v>2.1412014565829699E-2</v>
      </c>
      <c r="I647" s="1" t="b">
        <v>1</v>
      </c>
    </row>
    <row r="648" spans="1:9">
      <c r="A648" s="1" t="s">
        <v>655</v>
      </c>
      <c r="B648" s="1">
        <v>0.55267463349165802</v>
      </c>
      <c r="C648" s="1">
        <v>4.4630291540294499E-2</v>
      </c>
      <c r="D648" s="1">
        <v>9.9471085470322399E-4</v>
      </c>
      <c r="E648" s="1">
        <v>0.46191096106905599</v>
      </c>
      <c r="F648" s="1">
        <v>0.55401072185479805</v>
      </c>
      <c r="G648" s="1">
        <v>0.63841347118143299</v>
      </c>
      <c r="H648" s="1">
        <v>2.2287796480225799E-2</v>
      </c>
      <c r="I648" s="1" t="b">
        <v>1</v>
      </c>
    </row>
    <row r="649" spans="1:9">
      <c r="A649" s="1" t="s">
        <v>656</v>
      </c>
      <c r="B649" s="1">
        <v>0.57941892922203098</v>
      </c>
      <c r="C649" s="1">
        <v>4.4050492111594397E-2</v>
      </c>
      <c r="D649" s="1">
        <v>1.0125731109261701E-3</v>
      </c>
      <c r="E649" s="1">
        <v>0.493730856224046</v>
      </c>
      <c r="F649" s="1">
        <v>0.57891904331345601</v>
      </c>
      <c r="G649" s="1">
        <v>0.66457135833282999</v>
      </c>
      <c r="H649" s="1">
        <v>2.2986646967779301E-2</v>
      </c>
      <c r="I649" s="1" t="b">
        <v>1</v>
      </c>
    </row>
    <row r="650" spans="1:9">
      <c r="A650" s="1" t="s">
        <v>657</v>
      </c>
      <c r="B650" s="1">
        <v>0.24270933438356401</v>
      </c>
      <c r="C650" s="1">
        <v>3.8262508943680398E-2</v>
      </c>
      <c r="D650" s="1">
        <v>8.7129122119880597E-4</v>
      </c>
      <c r="E650" s="1">
        <v>0.17289399369410499</v>
      </c>
      <c r="F650" s="1">
        <v>0.24129097241077199</v>
      </c>
      <c r="G650" s="1">
        <v>0.321742201594866</v>
      </c>
      <c r="H650" s="1">
        <v>2.2771408494965201E-2</v>
      </c>
      <c r="I650" s="1" t="b">
        <v>1</v>
      </c>
    </row>
    <row r="651" spans="1:9">
      <c r="A651" s="1" t="s">
        <v>658</v>
      </c>
      <c r="B651" s="1">
        <v>0.63520562470032704</v>
      </c>
      <c r="C651" s="1">
        <v>4.38318271628476E-2</v>
      </c>
      <c r="D651" s="1">
        <v>8.60220165785992E-4</v>
      </c>
      <c r="E651" s="1">
        <v>0.54654339358946902</v>
      </c>
      <c r="F651" s="1">
        <v>0.63566516493729097</v>
      </c>
      <c r="G651" s="1">
        <v>0.71766918279237102</v>
      </c>
      <c r="H651" s="1">
        <v>1.96254690134188E-2</v>
      </c>
      <c r="I651" s="1" t="b">
        <v>1</v>
      </c>
    </row>
    <row r="652" spans="1:9">
      <c r="A652" s="1" t="s">
        <v>659</v>
      </c>
      <c r="B652" s="1">
        <v>0.57389073976653104</v>
      </c>
      <c r="C652" s="1">
        <v>0.15949520376733101</v>
      </c>
      <c r="D652" s="1">
        <v>1.0235140946074601E-2</v>
      </c>
      <c r="E652" s="1">
        <v>0.24708142332097799</v>
      </c>
      <c r="F652" s="1">
        <v>0.57663567263683502</v>
      </c>
      <c r="G652" s="1">
        <v>0.87441894566693201</v>
      </c>
      <c r="H652" s="1">
        <v>6.4172092353356705E-2</v>
      </c>
      <c r="I652" s="1" t="b">
        <v>0</v>
      </c>
    </row>
    <row r="653" spans="1:9">
      <c r="A653" s="1" t="s">
        <v>660</v>
      </c>
      <c r="B653" s="1">
        <v>0.53193037913779395</v>
      </c>
      <c r="C653" s="1">
        <v>0.14772798445931801</v>
      </c>
      <c r="D653" s="1">
        <v>9.6877282828094092E-3</v>
      </c>
      <c r="E653" s="1">
        <v>0.225979805926948</v>
      </c>
      <c r="F653" s="1">
        <v>0.53717531236733196</v>
      </c>
      <c r="G653" s="1">
        <v>0.81014534468300103</v>
      </c>
      <c r="H653" s="1">
        <v>6.5578152428372297E-2</v>
      </c>
      <c r="I653" s="1" t="b">
        <v>0</v>
      </c>
    </row>
    <row r="654" spans="1:9">
      <c r="A654" s="1" t="s">
        <v>661</v>
      </c>
      <c r="B654" s="1">
        <v>0.53797436953113897</v>
      </c>
      <c r="C654" s="1">
        <v>0.12974585847082301</v>
      </c>
      <c r="D654" s="1">
        <v>6.8541095767735401E-3</v>
      </c>
      <c r="E654" s="1">
        <v>0.27223507367324501</v>
      </c>
      <c r="F654" s="1">
        <v>0.54481974052158599</v>
      </c>
      <c r="G654" s="1">
        <v>0.76939223010313795</v>
      </c>
      <c r="H654" s="1">
        <v>5.2827193542481402E-2</v>
      </c>
      <c r="I654" s="1" t="b">
        <v>0</v>
      </c>
    </row>
    <row r="655" spans="1:9">
      <c r="A655" s="1" t="s">
        <v>662</v>
      </c>
      <c r="B655" s="1">
        <v>0.47116130685959401</v>
      </c>
      <c r="C655" s="1">
        <v>4.7083031402224897E-2</v>
      </c>
      <c r="D655" s="1">
        <v>1.3866923260554801E-3</v>
      </c>
      <c r="E655" s="1">
        <v>0.37934309086186602</v>
      </c>
      <c r="F655" s="1">
        <v>0.47206253188277297</v>
      </c>
      <c r="G655" s="1">
        <v>0.56495258093701095</v>
      </c>
      <c r="H655" s="1">
        <v>2.9452061278916499E-2</v>
      </c>
      <c r="I655" s="1" t="b">
        <v>1</v>
      </c>
    </row>
    <row r="656" spans="1:9">
      <c r="A656" s="1" t="s">
        <v>663</v>
      </c>
      <c r="B656" s="1">
        <v>0.61214397026352696</v>
      </c>
      <c r="C656" s="1">
        <v>4.5919287147139103E-2</v>
      </c>
      <c r="D656" s="1">
        <v>1.13307972252478E-3</v>
      </c>
      <c r="E656" s="1">
        <v>0.52191343832679005</v>
      </c>
      <c r="F656" s="1">
        <v>0.61275897338302299</v>
      </c>
      <c r="G656" s="1">
        <v>0.69968882059708004</v>
      </c>
      <c r="H656" s="1">
        <v>2.46754641223862E-2</v>
      </c>
      <c r="I656" s="1" t="b">
        <v>1</v>
      </c>
    </row>
    <row r="657" spans="1:9">
      <c r="A657" s="1" t="s">
        <v>664</v>
      </c>
      <c r="B657" s="1">
        <v>0.62834437400361598</v>
      </c>
      <c r="C657" s="1">
        <v>4.29024700452336E-2</v>
      </c>
      <c r="D657" s="1">
        <v>9.7095478572018998E-4</v>
      </c>
      <c r="E657" s="1">
        <v>0.54238225434246701</v>
      </c>
      <c r="F657" s="1">
        <v>0.62862068317811404</v>
      </c>
      <c r="G657" s="1">
        <v>0.71085520370864697</v>
      </c>
      <c r="H657" s="1">
        <v>2.2631675628384001E-2</v>
      </c>
      <c r="I657" s="1" t="b">
        <v>1</v>
      </c>
    </row>
    <row r="658" spans="1:9">
      <c r="A658" s="1" t="s">
        <v>665</v>
      </c>
      <c r="B658" s="1">
        <v>0.58210607504025602</v>
      </c>
      <c r="C658" s="1">
        <v>4.4354863442003199E-2</v>
      </c>
      <c r="D658" s="1">
        <v>9.3647545930972999E-4</v>
      </c>
      <c r="E658" s="1">
        <v>0.49273631591174</v>
      </c>
      <c r="F658" s="1">
        <v>0.58171917841932197</v>
      </c>
      <c r="G658" s="1">
        <v>0.668656957207033</v>
      </c>
      <c r="H658" s="1">
        <v>2.1113253128019E-2</v>
      </c>
      <c r="I658" s="1" t="b">
        <v>1</v>
      </c>
    </row>
    <row r="659" spans="1:9">
      <c r="A659" s="1" t="s">
        <v>666</v>
      </c>
      <c r="B659" s="1">
        <v>0.56744710029236101</v>
      </c>
      <c r="C659" s="1">
        <v>4.6658939104548901E-2</v>
      </c>
      <c r="D659" s="1">
        <v>1.01450944836119E-3</v>
      </c>
      <c r="E659" s="1">
        <v>0.47580784034554902</v>
      </c>
      <c r="F659" s="1">
        <v>0.56707739091521003</v>
      </c>
      <c r="G659" s="1">
        <v>0.65909639814578003</v>
      </c>
      <c r="H659" s="1">
        <v>2.1743088630625899E-2</v>
      </c>
      <c r="I659" s="1" t="b">
        <v>1</v>
      </c>
    </row>
    <row r="660" spans="1:9">
      <c r="A660" s="1" t="s">
        <v>667</v>
      </c>
      <c r="B660" s="1">
        <v>0.46429313924440302</v>
      </c>
      <c r="C660" s="1">
        <v>4.4128167579534701E-2</v>
      </c>
      <c r="D660" s="1">
        <v>8.3916132864102298E-4</v>
      </c>
      <c r="E660" s="1">
        <v>0.380454584669146</v>
      </c>
      <c r="F660" s="1">
        <v>0.46393112113691498</v>
      </c>
      <c r="G660" s="1">
        <v>0.55111906466286198</v>
      </c>
      <c r="H660" s="1">
        <v>1.9016455354248601E-2</v>
      </c>
      <c r="I660" s="1" t="b">
        <v>1</v>
      </c>
    </row>
    <row r="661" spans="1:9">
      <c r="A661" s="1" t="s">
        <v>668</v>
      </c>
      <c r="B661" s="1">
        <v>0.62220577807577104</v>
      </c>
      <c r="C661" s="1">
        <v>4.4312403387213803E-2</v>
      </c>
      <c r="D661" s="1">
        <v>9.7881924848711795E-4</v>
      </c>
      <c r="E661" s="1">
        <v>0.53410846553290403</v>
      </c>
      <c r="F661" s="1">
        <v>0.62322244952188299</v>
      </c>
      <c r="G661" s="1">
        <v>0.70663469013360503</v>
      </c>
      <c r="H661" s="1">
        <v>2.20890579988165E-2</v>
      </c>
      <c r="I661" s="1" t="b">
        <v>1</v>
      </c>
    </row>
    <row r="662" spans="1:9">
      <c r="A662" s="1" t="s">
        <v>669</v>
      </c>
      <c r="B662" s="1">
        <v>0.61755891366294502</v>
      </c>
      <c r="C662" s="1">
        <v>4.2957778560629198E-2</v>
      </c>
      <c r="D662" s="1">
        <v>9.0756370192287097E-4</v>
      </c>
      <c r="E662" s="1">
        <v>0.53116318688588704</v>
      </c>
      <c r="F662" s="1">
        <v>0.61832626309372096</v>
      </c>
      <c r="G662" s="1">
        <v>0.70006148305697002</v>
      </c>
      <c r="H662" s="1">
        <v>2.11268769552868E-2</v>
      </c>
      <c r="I662" s="1" t="b">
        <v>1</v>
      </c>
    </row>
    <row r="663" spans="1:9">
      <c r="A663" s="1" t="s">
        <v>670</v>
      </c>
      <c r="B663" s="1">
        <v>0.53237090188088099</v>
      </c>
      <c r="C663" s="1">
        <v>4.58876537525158E-2</v>
      </c>
      <c r="D663" s="1">
        <v>9.838624287936209E-4</v>
      </c>
      <c r="E663" s="1">
        <v>0.44238471572010102</v>
      </c>
      <c r="F663" s="1">
        <v>0.53356143456654004</v>
      </c>
      <c r="G663" s="1">
        <v>0.62052636811089101</v>
      </c>
      <c r="H663" s="1">
        <v>2.1440678446970701E-2</v>
      </c>
      <c r="I663" s="1" t="b">
        <v>1</v>
      </c>
    </row>
    <row r="664" spans="1:9">
      <c r="A664" s="1" t="s">
        <v>671</v>
      </c>
      <c r="B664" s="1">
        <v>0.56322688710506696</v>
      </c>
      <c r="C664" s="1">
        <v>4.3885152241026203E-2</v>
      </c>
      <c r="D664" s="1">
        <v>9.1797477266005302E-4</v>
      </c>
      <c r="E664" s="1">
        <v>0.47622827925830002</v>
      </c>
      <c r="F664" s="1">
        <v>0.56406644996108402</v>
      </c>
      <c r="G664" s="1">
        <v>0.64818544853627402</v>
      </c>
      <c r="H664" s="1">
        <v>2.0917661800928699E-2</v>
      </c>
      <c r="I664" s="1" t="b">
        <v>1</v>
      </c>
    </row>
    <row r="665" spans="1:9">
      <c r="A665" s="1" t="s">
        <v>672</v>
      </c>
      <c r="B665" s="1">
        <v>0.63349208933140599</v>
      </c>
      <c r="C665" s="1">
        <v>4.2888872144411498E-2</v>
      </c>
      <c r="D665" s="1">
        <v>9.2213955410553499E-4</v>
      </c>
      <c r="E665" s="1">
        <v>0.55192298341316703</v>
      </c>
      <c r="F665" s="1">
        <v>0.633958326717462</v>
      </c>
      <c r="G665" s="1">
        <v>0.71479713925610899</v>
      </c>
      <c r="H665" s="1">
        <v>2.1500671572817098E-2</v>
      </c>
      <c r="I665" s="1" t="b">
        <v>1</v>
      </c>
    </row>
    <row r="666" spans="1:9">
      <c r="A666" s="1" t="s">
        <v>673</v>
      </c>
      <c r="B666" s="1">
        <v>0.66050153201725303</v>
      </c>
      <c r="C666" s="1">
        <v>4.1905834293808598E-2</v>
      </c>
      <c r="D666" s="1">
        <v>8.2837285874291203E-4</v>
      </c>
      <c r="E666" s="1">
        <v>0.57936704132853001</v>
      </c>
      <c r="F666" s="1">
        <v>0.66014323425502996</v>
      </c>
      <c r="G666" s="1">
        <v>0.74134355610643399</v>
      </c>
      <c r="H666" s="1">
        <v>1.9767482802873101E-2</v>
      </c>
      <c r="I666" s="1" t="b">
        <v>1</v>
      </c>
    </row>
    <row r="667" spans="1:9">
      <c r="A667" s="1" t="s">
        <v>674</v>
      </c>
      <c r="B667" s="1">
        <v>0.50551700128347699</v>
      </c>
      <c r="C667" s="1">
        <v>4.5059575055329398E-2</v>
      </c>
      <c r="D667" s="1">
        <v>9.2863068618316601E-4</v>
      </c>
      <c r="E667" s="1">
        <v>0.41789686381136998</v>
      </c>
      <c r="F667" s="1">
        <v>0.50569745306965297</v>
      </c>
      <c r="G667" s="1">
        <v>0.59543214548142298</v>
      </c>
      <c r="H667" s="1">
        <v>2.0608953480872501E-2</v>
      </c>
      <c r="I667" s="1" t="b">
        <v>1</v>
      </c>
    </row>
    <row r="668" spans="1:9">
      <c r="A668" s="1" t="s">
        <v>675</v>
      </c>
      <c r="B668" s="1">
        <v>0.54933953790414103</v>
      </c>
      <c r="C668" s="1">
        <v>4.6340107035900101E-2</v>
      </c>
      <c r="D668" s="1">
        <v>1.0662548029274901E-3</v>
      </c>
      <c r="E668" s="1">
        <v>0.45816834404486401</v>
      </c>
      <c r="F668" s="1">
        <v>0.54877004350171199</v>
      </c>
      <c r="G668" s="1">
        <v>0.64269250662500499</v>
      </c>
      <c r="H668" s="1">
        <v>2.3009329738954899E-2</v>
      </c>
      <c r="I668" s="1" t="b">
        <v>1</v>
      </c>
    </row>
    <row r="669" spans="1:9">
      <c r="A669" s="1" t="s">
        <v>676</v>
      </c>
      <c r="B669" s="1">
        <v>0.58680630676155998</v>
      </c>
      <c r="C669" s="1">
        <v>4.2676003364545398E-2</v>
      </c>
      <c r="D669" s="1">
        <v>8.7726932564339503E-4</v>
      </c>
      <c r="E669" s="1">
        <v>0.49938442911565001</v>
      </c>
      <c r="F669" s="1">
        <v>0.58760841428902999</v>
      </c>
      <c r="G669" s="1">
        <v>0.66918505802344697</v>
      </c>
      <c r="H669" s="1">
        <v>2.0556501464057401E-2</v>
      </c>
      <c r="I669" s="1" t="b">
        <v>1</v>
      </c>
    </row>
    <row r="670" spans="1:9">
      <c r="A670" s="1" t="s">
        <v>677</v>
      </c>
      <c r="B670" s="1">
        <v>0.63682084592549004</v>
      </c>
      <c r="C670" s="1">
        <v>4.2290604793110698E-2</v>
      </c>
      <c r="D670" s="1">
        <v>8.50151034373526E-4</v>
      </c>
      <c r="E670" s="1">
        <v>0.55088417752766405</v>
      </c>
      <c r="F670" s="1">
        <v>0.63801261892372696</v>
      </c>
      <c r="G670" s="1">
        <v>0.71835972200975495</v>
      </c>
      <c r="H670" s="1">
        <v>2.0102598166484902E-2</v>
      </c>
      <c r="I670" s="1" t="b">
        <v>1</v>
      </c>
    </row>
    <row r="671" spans="1:9">
      <c r="A671" s="1" t="s">
        <v>678</v>
      </c>
      <c r="B671" s="1">
        <v>0.44108205917638399</v>
      </c>
      <c r="C671" s="1">
        <v>4.5274471420892803E-2</v>
      </c>
      <c r="D671" s="1">
        <v>8.8409316744056496E-4</v>
      </c>
      <c r="E671" s="1">
        <v>0.35306781975444501</v>
      </c>
      <c r="F671" s="1">
        <v>0.44102070575502</v>
      </c>
      <c r="G671" s="1">
        <v>0.53004253282069203</v>
      </c>
      <c r="H671" s="1">
        <v>1.9527410032501899E-2</v>
      </c>
      <c r="I671" s="1" t="b">
        <v>1</v>
      </c>
    </row>
    <row r="672" spans="1:9">
      <c r="A672" s="1" t="s">
        <v>679</v>
      </c>
      <c r="B672" s="1">
        <v>0.50364077205320901</v>
      </c>
      <c r="C672" s="1">
        <v>4.4892125970870299E-2</v>
      </c>
      <c r="D672" s="1">
        <v>9.5341160265344097E-4</v>
      </c>
      <c r="E672" s="1">
        <v>0.41768745570149601</v>
      </c>
      <c r="F672" s="1">
        <v>0.50354357757574497</v>
      </c>
      <c r="G672" s="1">
        <v>0.59361348859554197</v>
      </c>
      <c r="H672" s="1">
        <v>2.1237835857274699E-2</v>
      </c>
      <c r="I672" s="1" t="b">
        <v>1</v>
      </c>
    </row>
    <row r="673" spans="1:9">
      <c r="A673" s="1" t="s">
        <v>680</v>
      </c>
      <c r="B673" s="1">
        <v>0.64739761845304999</v>
      </c>
      <c r="C673" s="1">
        <v>4.4342654483909401E-2</v>
      </c>
      <c r="D673" s="1">
        <v>1.0257837758729099E-3</v>
      </c>
      <c r="E673" s="1">
        <v>0.55814250792641595</v>
      </c>
      <c r="F673" s="1">
        <v>0.64904455677394701</v>
      </c>
      <c r="G673" s="1">
        <v>0.73043717218778004</v>
      </c>
      <c r="H673" s="1">
        <v>2.3133116134153201E-2</v>
      </c>
      <c r="I673" s="1" t="b">
        <v>1</v>
      </c>
    </row>
    <row r="674" spans="1:9">
      <c r="A674" s="1" t="s">
        <v>681</v>
      </c>
      <c r="B674" s="1">
        <v>0.56570513178261195</v>
      </c>
      <c r="C674" s="1">
        <v>4.3902837219487199E-2</v>
      </c>
      <c r="D674" s="1">
        <v>8.7353314383782697E-4</v>
      </c>
      <c r="E674" s="1">
        <v>0.48139436736056102</v>
      </c>
      <c r="F674" s="1">
        <v>0.56612159474489399</v>
      </c>
      <c r="G674" s="1">
        <v>0.65125502595838203</v>
      </c>
      <c r="H674" s="1">
        <v>1.98969633664152E-2</v>
      </c>
      <c r="I674" s="1" t="b">
        <v>1</v>
      </c>
    </row>
    <row r="675" spans="1:9">
      <c r="A675" s="1" t="s">
        <v>682</v>
      </c>
      <c r="B675" s="1">
        <v>0.67287582792718204</v>
      </c>
      <c r="C675" s="1">
        <v>4.1643554482302003E-2</v>
      </c>
      <c r="D675" s="1">
        <v>9.4900011381691702E-4</v>
      </c>
      <c r="E675" s="1">
        <v>0.58927844853480504</v>
      </c>
      <c r="F675" s="1">
        <v>0.67365035768752701</v>
      </c>
      <c r="G675" s="1">
        <v>0.75353598805945998</v>
      </c>
      <c r="H675" s="1">
        <v>2.2788643419481201E-2</v>
      </c>
      <c r="I675" s="1" t="b">
        <v>1</v>
      </c>
    </row>
    <row r="676" spans="1:9">
      <c r="A676" s="1" t="s">
        <v>683</v>
      </c>
      <c r="B676" s="1">
        <v>0.499595433999377</v>
      </c>
      <c r="C676" s="1">
        <v>4.5598892669426502E-2</v>
      </c>
      <c r="D676" s="1">
        <v>9.5395073976940802E-4</v>
      </c>
      <c r="E676" s="1">
        <v>0.40848077667624</v>
      </c>
      <c r="F676" s="1">
        <v>0.49951341177501801</v>
      </c>
      <c r="G676" s="1">
        <v>0.58921504774808897</v>
      </c>
      <c r="H676" s="1">
        <v>2.0920480387213902E-2</v>
      </c>
      <c r="I676" s="1" t="b">
        <v>1</v>
      </c>
    </row>
    <row r="677" spans="1:9">
      <c r="A677" s="1" t="s">
        <v>684</v>
      </c>
      <c r="B677" s="1">
        <v>0.55948221613175297</v>
      </c>
      <c r="C677" s="1">
        <v>4.39395287436447E-2</v>
      </c>
      <c r="D677" s="1">
        <v>9.0364413761017596E-4</v>
      </c>
      <c r="E677" s="1">
        <v>0.47385682970478599</v>
      </c>
      <c r="F677" s="1">
        <v>0.55947926368989398</v>
      </c>
      <c r="G677" s="1">
        <v>0.64432270665643698</v>
      </c>
      <c r="H677" s="1">
        <v>2.0565631071791501E-2</v>
      </c>
      <c r="I677" s="1" t="b">
        <v>1</v>
      </c>
    </row>
    <row r="678" spans="1:9">
      <c r="A678" s="1" t="s">
        <v>685</v>
      </c>
      <c r="B678" s="1">
        <v>0.62143958535302601</v>
      </c>
      <c r="C678" s="1">
        <v>4.3740954218347103E-2</v>
      </c>
      <c r="D678" s="1">
        <v>1.00816604026726E-3</v>
      </c>
      <c r="E678" s="1">
        <v>0.53269503527077</v>
      </c>
      <c r="F678" s="1">
        <v>0.62332984736407004</v>
      </c>
      <c r="G678" s="1">
        <v>0.70454650368757799</v>
      </c>
      <c r="H678" s="1">
        <v>2.3048560743203501E-2</v>
      </c>
      <c r="I678" s="1" t="b">
        <v>1</v>
      </c>
    </row>
    <row r="679" spans="1:9">
      <c r="A679" s="1" t="s">
        <v>686</v>
      </c>
      <c r="B679" s="1">
        <v>0.51267766165496098</v>
      </c>
      <c r="C679" s="1">
        <v>4.44330031574693E-2</v>
      </c>
      <c r="D679" s="1">
        <v>8.7367503434536203E-4</v>
      </c>
      <c r="E679" s="1">
        <v>0.42429690339748799</v>
      </c>
      <c r="F679" s="1">
        <v>0.512528858245199</v>
      </c>
      <c r="G679" s="1">
        <v>0.59912457487719695</v>
      </c>
      <c r="H679" s="1">
        <v>1.9662750034002498E-2</v>
      </c>
      <c r="I679" s="1" t="b">
        <v>1</v>
      </c>
    </row>
    <row r="680" spans="1:9">
      <c r="A680" s="1" t="s">
        <v>687</v>
      </c>
      <c r="B680" s="1">
        <v>0.60233551351368797</v>
      </c>
      <c r="C680" s="1">
        <v>4.3439538409613503E-2</v>
      </c>
      <c r="D680" s="1">
        <v>9.5525587117136705E-4</v>
      </c>
      <c r="E680" s="1">
        <v>0.51678867169112097</v>
      </c>
      <c r="F680" s="1">
        <v>0.60295645276262</v>
      </c>
      <c r="G680" s="1">
        <v>0.68691446614643004</v>
      </c>
      <c r="H680" s="1">
        <v>2.1990470114202701E-2</v>
      </c>
      <c r="I680" s="1" t="b">
        <v>1</v>
      </c>
    </row>
    <row r="681" spans="1:9">
      <c r="A681" s="1" t="s">
        <v>688</v>
      </c>
      <c r="B681" s="1">
        <v>0.54479475337782401</v>
      </c>
      <c r="C681" s="1">
        <v>4.5178976617841697E-2</v>
      </c>
      <c r="D681" s="1">
        <v>8.6762902849484805E-4</v>
      </c>
      <c r="E681" s="1">
        <v>0.45616129655293502</v>
      </c>
      <c r="F681" s="1">
        <v>0.54408212210220797</v>
      </c>
      <c r="G681" s="1">
        <v>0.63308177057388304</v>
      </c>
      <c r="H681" s="1">
        <v>1.9204264758671201E-2</v>
      </c>
      <c r="I681" s="1" t="b">
        <v>1</v>
      </c>
    </row>
    <row r="682" spans="1:9">
      <c r="A682" s="1" t="s">
        <v>689</v>
      </c>
      <c r="B682" s="1">
        <v>0.43432497608699799</v>
      </c>
      <c r="C682" s="1">
        <v>4.3756960602734402E-2</v>
      </c>
      <c r="D682" s="1">
        <v>9.3456524320968096E-4</v>
      </c>
      <c r="E682" s="1">
        <v>0.34913964715448897</v>
      </c>
      <c r="F682" s="1">
        <v>0.43355920381582602</v>
      </c>
      <c r="G682" s="1">
        <v>0.52225892601852697</v>
      </c>
      <c r="H682" s="1">
        <v>2.1358093211603899E-2</v>
      </c>
      <c r="I682" s="1" t="b">
        <v>1</v>
      </c>
    </row>
    <row r="683" spans="1:9">
      <c r="A683" s="1" t="s">
        <v>690</v>
      </c>
      <c r="B683" s="1">
        <v>0.67213530471891403</v>
      </c>
      <c r="C683" s="1">
        <v>4.1639740734988301E-2</v>
      </c>
      <c r="D683" s="1">
        <v>8.5297780326183301E-4</v>
      </c>
      <c r="E683" s="1">
        <v>0.58540970372058598</v>
      </c>
      <c r="F683" s="1">
        <v>0.674561831582417</v>
      </c>
      <c r="G683" s="1">
        <v>0.74795060633255595</v>
      </c>
      <c r="H683" s="1">
        <v>2.0484704952668201E-2</v>
      </c>
      <c r="I683" s="1" t="b">
        <v>1</v>
      </c>
    </row>
    <row r="684" spans="1:9">
      <c r="A684" s="1" t="s">
        <v>691</v>
      </c>
      <c r="B684" s="1">
        <v>0.41636960981639998</v>
      </c>
      <c r="C684" s="1">
        <v>4.3508884749078602E-2</v>
      </c>
      <c r="D684" s="1">
        <v>8.1899247501017404E-4</v>
      </c>
      <c r="E684" s="1">
        <v>0.33078791635301302</v>
      </c>
      <c r="F684" s="1">
        <v>0.41609366680652998</v>
      </c>
      <c r="G684" s="1">
        <v>0.50200323621253695</v>
      </c>
      <c r="H684" s="1">
        <v>1.8823568559235899E-2</v>
      </c>
      <c r="I684" s="1" t="b">
        <v>1</v>
      </c>
    </row>
    <row r="685" spans="1:9">
      <c r="A685" s="1" t="s">
        <v>692</v>
      </c>
      <c r="B685" s="1">
        <v>0.64778397741757898</v>
      </c>
      <c r="C685" s="1">
        <v>4.3752411430938797E-2</v>
      </c>
      <c r="D685" s="1">
        <v>1.1355853157573601E-3</v>
      </c>
      <c r="E685" s="1">
        <v>0.55935507567374199</v>
      </c>
      <c r="F685" s="1">
        <v>0.64787151211377603</v>
      </c>
      <c r="G685" s="1">
        <v>0.73117710150361803</v>
      </c>
      <c r="H685" s="1">
        <v>2.5954805200847801E-2</v>
      </c>
      <c r="I685" s="1" t="b">
        <v>1</v>
      </c>
    </row>
    <row r="686" spans="1:9">
      <c r="A686" s="1" t="s">
        <v>693</v>
      </c>
      <c r="B686" s="1">
        <v>0.36159654982586098</v>
      </c>
      <c r="C686" s="1">
        <v>4.24798603463599E-2</v>
      </c>
      <c r="D686" s="1">
        <v>8.9048784103928295E-4</v>
      </c>
      <c r="E686" s="1">
        <v>0.27923158761902001</v>
      </c>
      <c r="F686" s="1">
        <v>0.36092015078227202</v>
      </c>
      <c r="G686" s="1">
        <v>0.44581413495293898</v>
      </c>
      <c r="H686" s="1">
        <v>2.09625887133028E-2</v>
      </c>
      <c r="I686" s="1" t="b">
        <v>1</v>
      </c>
    </row>
    <row r="687" spans="1:9">
      <c r="A687" s="1" t="s">
        <v>694</v>
      </c>
      <c r="B687" s="1">
        <v>0.420586262774716</v>
      </c>
      <c r="C687" s="1">
        <v>4.4650228149735197E-2</v>
      </c>
      <c r="D687" s="1">
        <v>9.7521885554785405E-4</v>
      </c>
      <c r="E687" s="1">
        <v>0.33409716276761697</v>
      </c>
      <c r="F687" s="1">
        <v>0.41924618654591</v>
      </c>
      <c r="G687" s="1">
        <v>0.51356528671017398</v>
      </c>
      <c r="H687" s="1">
        <v>2.1841296135765399E-2</v>
      </c>
      <c r="I687" s="1" t="b">
        <v>1</v>
      </c>
    </row>
    <row r="688" spans="1:9">
      <c r="A688" s="1" t="s">
        <v>695</v>
      </c>
      <c r="B688" s="1">
        <v>0.39499022043948201</v>
      </c>
      <c r="C688" s="1">
        <v>4.3759098033391702E-2</v>
      </c>
      <c r="D688" s="1">
        <v>9.9755585369808207E-4</v>
      </c>
      <c r="E688" s="1">
        <v>0.31058747676529502</v>
      </c>
      <c r="F688" s="1">
        <v>0.395479014922762</v>
      </c>
      <c r="G688" s="1">
        <v>0.479002069745047</v>
      </c>
      <c r="H688" s="1">
        <v>2.2796536001196101E-2</v>
      </c>
      <c r="I688" s="1" t="b">
        <v>1</v>
      </c>
    </row>
    <row r="689" spans="1:9">
      <c r="A689" s="1" t="s">
        <v>696</v>
      </c>
      <c r="B689" s="1">
        <v>0.71289811737466702</v>
      </c>
      <c r="C689" s="1">
        <v>4.0105773200607001E-2</v>
      </c>
      <c r="D689" s="1">
        <v>8.9112766471150201E-4</v>
      </c>
      <c r="E689" s="1">
        <v>0.63152991639076705</v>
      </c>
      <c r="F689" s="1">
        <v>0.71499210567750504</v>
      </c>
      <c r="G689" s="1">
        <v>0.78696757031336895</v>
      </c>
      <c r="H689" s="1">
        <v>2.22194360959986E-2</v>
      </c>
      <c r="I689" s="1" t="b">
        <v>1</v>
      </c>
    </row>
    <row r="690" spans="1:9">
      <c r="A690" s="1" t="s">
        <v>697</v>
      </c>
      <c r="B690" s="1">
        <v>0.309049990923909</v>
      </c>
      <c r="C690" s="1">
        <v>4.1720465078834298E-2</v>
      </c>
      <c r="D690" s="1">
        <v>8.18858885914185E-4</v>
      </c>
      <c r="E690" s="1">
        <v>0.231013305088687</v>
      </c>
      <c r="F690" s="1">
        <v>0.30823076332308502</v>
      </c>
      <c r="G690" s="1">
        <v>0.39249987739738001</v>
      </c>
      <c r="H690" s="1">
        <v>1.9627271277222899E-2</v>
      </c>
      <c r="I690" s="1" t="b">
        <v>1</v>
      </c>
    </row>
    <row r="691" spans="1:9">
      <c r="A691" s="1" t="s">
        <v>698</v>
      </c>
      <c r="B691" s="1">
        <v>6.8428113747173794E-2</v>
      </c>
      <c r="C691" s="1">
        <v>7.3825494662747307E-2</v>
      </c>
      <c r="D691" s="1">
        <v>2.5864896906721002E-3</v>
      </c>
      <c r="E691" s="1">
        <v>3.4922220706688398E-3</v>
      </c>
      <c r="F691" s="1">
        <v>4.6433114102634898E-2</v>
      </c>
      <c r="G691" s="1">
        <v>0.27019389578078201</v>
      </c>
      <c r="H691" s="1">
        <v>3.5035182662680499E-2</v>
      </c>
      <c r="I691" s="1" t="b">
        <v>1</v>
      </c>
    </row>
    <row r="692" spans="1:9">
      <c r="A692" s="1" t="s">
        <v>699</v>
      </c>
      <c r="B692" s="1">
        <v>6.8837170599751293E-2</v>
      </c>
      <c r="C692" s="1">
        <v>6.2912344050098698E-2</v>
      </c>
      <c r="D692" s="1">
        <v>3.4285164011430801E-3</v>
      </c>
      <c r="E692" s="1">
        <v>5.9817614725531697E-3</v>
      </c>
      <c r="F692" s="1">
        <v>5.0670623472340998E-2</v>
      </c>
      <c r="G692" s="1">
        <v>0.23618132863313601</v>
      </c>
      <c r="H692" s="1">
        <v>5.4496720046114701E-2</v>
      </c>
      <c r="I692" s="1" t="b">
        <v>0</v>
      </c>
    </row>
    <row r="693" spans="1:9">
      <c r="A693" s="1" t="s">
        <v>700</v>
      </c>
      <c r="B693" s="1">
        <v>5.35299859240565E-2</v>
      </c>
      <c r="C693" s="1">
        <v>4.3760790056271301E-2</v>
      </c>
      <c r="D693" s="1">
        <v>1.8388600667708099E-3</v>
      </c>
      <c r="E693" s="1">
        <v>4.3605090167193796E-3</v>
      </c>
      <c r="F693" s="1">
        <v>4.23173065640437E-2</v>
      </c>
      <c r="G693" s="1">
        <v>0.16921756372310801</v>
      </c>
      <c r="H693" s="1">
        <v>4.2020723675378201E-2</v>
      </c>
      <c r="I693" s="1" t="b">
        <v>1</v>
      </c>
    </row>
    <row r="694" spans="1:9">
      <c r="A694" s="1" t="s">
        <v>701</v>
      </c>
      <c r="B694" s="1">
        <v>5.4130774353215803E-2</v>
      </c>
      <c r="C694" s="1">
        <v>2.00170377932293E-2</v>
      </c>
      <c r="D694" s="1">
        <v>5.4258716340779703E-4</v>
      </c>
      <c r="E694" s="1">
        <v>2.23195352146069E-2</v>
      </c>
      <c r="F694" s="1">
        <v>5.1357991320817302E-2</v>
      </c>
      <c r="G694" s="1">
        <v>0.100954739046067</v>
      </c>
      <c r="H694" s="1">
        <v>2.7106266622093599E-2</v>
      </c>
      <c r="I694" s="1" t="b">
        <v>1</v>
      </c>
    </row>
    <row r="695" spans="1:9">
      <c r="A695" s="1" t="s">
        <v>702</v>
      </c>
      <c r="B695" s="1">
        <v>2.7663117356503501E-2</v>
      </c>
      <c r="C695" s="1">
        <v>1.2968001866748799E-2</v>
      </c>
      <c r="D695" s="1">
        <v>3.5097300894382802E-4</v>
      </c>
      <c r="E695" s="1">
        <v>8.5551160007445604E-3</v>
      </c>
      <c r="F695" s="1">
        <v>2.54991275144032E-2</v>
      </c>
      <c r="G695" s="1">
        <v>5.93670115843732E-2</v>
      </c>
      <c r="H695" s="1">
        <v>2.7064540285404799E-2</v>
      </c>
      <c r="I695" s="1" t="b">
        <v>1</v>
      </c>
    </row>
    <row r="696" spans="1:9">
      <c r="A696" s="1" t="s">
        <v>703</v>
      </c>
      <c r="B696" s="1">
        <v>4.6613107300115697E-2</v>
      </c>
      <c r="C696" s="1">
        <v>1.7202045604292601E-2</v>
      </c>
      <c r="D696" s="1">
        <v>3.75230074959998E-4</v>
      </c>
      <c r="E696" s="1">
        <v>1.89634708281456E-2</v>
      </c>
      <c r="F696" s="1">
        <v>4.47519704752187E-2</v>
      </c>
      <c r="G696" s="1">
        <v>8.5279558229494401E-2</v>
      </c>
      <c r="H696" s="1">
        <v>2.18131077891319E-2</v>
      </c>
      <c r="I696" s="1" t="b">
        <v>1</v>
      </c>
    </row>
    <row r="697" spans="1:9">
      <c r="A697" s="1" t="s">
        <v>704</v>
      </c>
      <c r="B697" s="1">
        <v>9.2899919596021202E-2</v>
      </c>
      <c r="C697" s="1">
        <v>2.6120740265927801E-2</v>
      </c>
      <c r="D697" s="1">
        <v>4.7068188736692102E-4</v>
      </c>
      <c r="E697" s="1">
        <v>4.8735236583862002E-2</v>
      </c>
      <c r="F697" s="1">
        <v>9.0753547666732007E-2</v>
      </c>
      <c r="G697" s="1">
        <v>0.15008960045801001</v>
      </c>
      <c r="H697" s="1">
        <v>1.8019469684819201E-2</v>
      </c>
      <c r="I697" s="1" t="b">
        <v>1</v>
      </c>
    </row>
    <row r="698" spans="1:9">
      <c r="A698" s="1" t="s">
        <v>705</v>
      </c>
      <c r="B698" s="1">
        <v>5.4861754469079399E-2</v>
      </c>
      <c r="C698" s="1">
        <v>1.99771885222805E-2</v>
      </c>
      <c r="D698" s="1">
        <v>3.6481134173298001E-4</v>
      </c>
      <c r="E698" s="1">
        <v>2.2570025468683301E-2</v>
      </c>
      <c r="F698" s="1">
        <v>5.2597919679079001E-2</v>
      </c>
      <c r="G698" s="1">
        <v>0.10001593914931101</v>
      </c>
      <c r="H698" s="1">
        <v>1.82613955575434E-2</v>
      </c>
      <c r="I698" s="1" t="b">
        <v>1</v>
      </c>
    </row>
    <row r="699" spans="1:9">
      <c r="A699" s="1" t="s">
        <v>706</v>
      </c>
      <c r="B699" s="1">
        <v>4.3022173672313098E-2</v>
      </c>
      <c r="C699" s="1">
        <v>1.7146951803102599E-2</v>
      </c>
      <c r="D699" s="1">
        <v>3.12971500247381E-4</v>
      </c>
      <c r="E699" s="1">
        <v>1.6183993918312298E-2</v>
      </c>
      <c r="F699" s="1">
        <v>4.0518856820147699E-2</v>
      </c>
      <c r="G699" s="1">
        <v>8.1606459508431206E-2</v>
      </c>
      <c r="H699" s="1">
        <v>1.8252311188671599E-2</v>
      </c>
      <c r="I699" s="1" t="b">
        <v>1</v>
      </c>
    </row>
    <row r="700" spans="1:9">
      <c r="A700" s="1" t="s">
        <v>707</v>
      </c>
      <c r="B700" s="1">
        <v>4.4039017930338903E-2</v>
      </c>
      <c r="C700" s="1">
        <v>1.6633251290640399E-2</v>
      </c>
      <c r="D700" s="1">
        <v>3.13008556084428E-4</v>
      </c>
      <c r="E700" s="1">
        <v>1.75062907757744E-2</v>
      </c>
      <c r="F700" s="1">
        <v>4.2207951718392797E-2</v>
      </c>
      <c r="G700" s="1">
        <v>8.1509335703662394E-2</v>
      </c>
      <c r="H700" s="1">
        <v>1.88182424839911E-2</v>
      </c>
      <c r="I700" s="1" t="b">
        <v>1</v>
      </c>
    </row>
    <row r="701" spans="1:9">
      <c r="A701" s="1" t="s">
        <v>708</v>
      </c>
      <c r="B701" s="1">
        <v>6.1748949924653102E-2</v>
      </c>
      <c r="C701" s="1">
        <v>2.0114976801581901E-2</v>
      </c>
      <c r="D701" s="1">
        <v>4.1041811038642099E-4</v>
      </c>
      <c r="E701" s="1">
        <v>2.88832081743308E-2</v>
      </c>
      <c r="F701" s="1">
        <v>5.9546530092142801E-2</v>
      </c>
      <c r="G701" s="1">
        <v>0.106026293302089</v>
      </c>
      <c r="H701" s="1">
        <v>2.0403608437377999E-2</v>
      </c>
      <c r="I701" s="1" t="b">
        <v>1</v>
      </c>
    </row>
    <row r="702" spans="1:9">
      <c r="A702" s="1" t="s">
        <v>709</v>
      </c>
      <c r="B702" s="1">
        <v>6.4447503618055804E-2</v>
      </c>
      <c r="C702" s="1">
        <v>2.15576853225702E-2</v>
      </c>
      <c r="D702" s="1">
        <v>3.7617029703693303E-4</v>
      </c>
      <c r="E702" s="1">
        <v>2.91482475325485E-2</v>
      </c>
      <c r="F702" s="1">
        <v>6.2226067141946298E-2</v>
      </c>
      <c r="G702" s="1">
        <v>0.110083652010044</v>
      </c>
      <c r="H702" s="1">
        <v>1.7449475275673199E-2</v>
      </c>
      <c r="I702" s="1" t="b">
        <v>1</v>
      </c>
    </row>
    <row r="703" spans="1:9">
      <c r="A703" s="1" t="s">
        <v>710</v>
      </c>
      <c r="B703" s="1">
        <v>6.1850474610745498E-2</v>
      </c>
      <c r="C703" s="1">
        <v>2.0087197920516799E-2</v>
      </c>
      <c r="D703" s="1">
        <v>3.6678346039311401E-4</v>
      </c>
      <c r="E703" s="1">
        <v>2.77733170298043E-2</v>
      </c>
      <c r="F703" s="1">
        <v>5.9830039586165298E-2</v>
      </c>
      <c r="G703" s="1">
        <v>0.106176115522802</v>
      </c>
      <c r="H703" s="1">
        <v>1.82595632225282E-2</v>
      </c>
      <c r="I703" s="1" t="b">
        <v>1</v>
      </c>
    </row>
    <row r="704" spans="1:9">
      <c r="A704" s="1" t="s">
        <v>711</v>
      </c>
      <c r="B704" s="1">
        <v>5.8438032126412402E-2</v>
      </c>
      <c r="C704" s="1">
        <v>2.0416787310831599E-2</v>
      </c>
      <c r="D704" s="1">
        <v>3.7543517281826201E-4</v>
      </c>
      <c r="E704" s="1">
        <v>2.4948720853995399E-2</v>
      </c>
      <c r="F704" s="1">
        <v>5.6786157814072903E-2</v>
      </c>
      <c r="G704" s="1">
        <v>0.104377859594352</v>
      </c>
      <c r="H704" s="1">
        <v>1.83885528659588E-2</v>
      </c>
      <c r="I704" s="1" t="b">
        <v>1</v>
      </c>
    </row>
    <row r="705" spans="1:9">
      <c r="A705" s="1" t="s">
        <v>712</v>
      </c>
      <c r="B705" s="1">
        <v>4.6519024414693702E-2</v>
      </c>
      <c r="C705" s="1">
        <v>1.9106899482897999E-2</v>
      </c>
      <c r="D705" s="1">
        <v>3.4887024127935699E-4</v>
      </c>
      <c r="E705" s="1">
        <v>1.72166775007047E-2</v>
      </c>
      <c r="F705" s="1">
        <v>4.3986132892211302E-2</v>
      </c>
      <c r="G705" s="1">
        <v>8.8853539606350299E-2</v>
      </c>
      <c r="H705" s="1">
        <v>1.8258862019534899E-2</v>
      </c>
      <c r="I705" s="1" t="b">
        <v>1</v>
      </c>
    </row>
    <row r="706" spans="1:9">
      <c r="A706" s="1" t="s">
        <v>713</v>
      </c>
      <c r="B706" s="1">
        <v>4.5006084464261999E-2</v>
      </c>
      <c r="C706" s="1">
        <v>1.78619255911374E-2</v>
      </c>
      <c r="D706" s="1">
        <v>3.24171309021686E-4</v>
      </c>
      <c r="E706" s="1">
        <v>1.67970045414828E-2</v>
      </c>
      <c r="F706" s="1">
        <v>4.2652886150837302E-2</v>
      </c>
      <c r="G706" s="1">
        <v>8.64446446278678E-2</v>
      </c>
      <c r="H706" s="1">
        <v>1.8148732473867901E-2</v>
      </c>
      <c r="I706" s="1" t="b">
        <v>1</v>
      </c>
    </row>
    <row r="707" spans="1:9">
      <c r="A707" s="1" t="s">
        <v>714</v>
      </c>
      <c r="B707" s="1">
        <v>3.3434989518072999E-2</v>
      </c>
      <c r="C707" s="1">
        <v>1.50073004236884E-2</v>
      </c>
      <c r="D707" s="1">
        <v>2.7387688655719999E-4</v>
      </c>
      <c r="E707" s="1">
        <v>1.10542559528444E-2</v>
      </c>
      <c r="F707" s="1">
        <v>3.1018815385653299E-2</v>
      </c>
      <c r="G707" s="1">
        <v>6.9228458845540797E-2</v>
      </c>
      <c r="H707" s="1">
        <v>1.8249577127469E-2</v>
      </c>
      <c r="I707" s="1" t="b">
        <v>1</v>
      </c>
    </row>
    <row r="708" spans="1:9">
      <c r="A708" s="1" t="s">
        <v>715</v>
      </c>
      <c r="B708" s="1">
        <v>0.10039194231194599</v>
      </c>
      <c r="C708" s="1">
        <v>2.6906908421741701E-2</v>
      </c>
      <c r="D708" s="1">
        <v>4.9997862637007602E-4</v>
      </c>
      <c r="E708" s="1">
        <v>5.3607968209961998E-2</v>
      </c>
      <c r="F708" s="1">
        <v>9.8438593809828501E-2</v>
      </c>
      <c r="G708" s="1">
        <v>0.158360308631986</v>
      </c>
      <c r="H708" s="1">
        <v>1.8581793884803102E-2</v>
      </c>
      <c r="I708" s="1" t="b">
        <v>1</v>
      </c>
    </row>
    <row r="709" spans="1:9">
      <c r="A709" s="1" t="s">
        <v>716</v>
      </c>
      <c r="B709" s="1">
        <v>7.2600086858926494E-2</v>
      </c>
      <c r="C709" s="1">
        <v>2.31630165434734E-2</v>
      </c>
      <c r="D709" s="1">
        <v>4.1339108704813101E-4</v>
      </c>
      <c r="E709" s="1">
        <v>3.4389328519838697E-2</v>
      </c>
      <c r="F709" s="1">
        <v>7.0536608891701894E-2</v>
      </c>
      <c r="G709" s="1">
        <v>0.122032654036195</v>
      </c>
      <c r="H709" s="1">
        <v>1.7847031550155001E-2</v>
      </c>
      <c r="I709" s="1" t="b">
        <v>1</v>
      </c>
    </row>
    <row r="710" spans="1:9">
      <c r="A710" s="1" t="s">
        <v>717</v>
      </c>
      <c r="B710" s="1">
        <v>3.5331381047137997E-2</v>
      </c>
      <c r="C710" s="1">
        <v>1.5000965295628299E-2</v>
      </c>
      <c r="D710" s="1">
        <v>2.6218953197459401E-4</v>
      </c>
      <c r="E710" s="1">
        <v>1.16768005560326E-2</v>
      </c>
      <c r="F710" s="1">
        <v>3.3376495077045799E-2</v>
      </c>
      <c r="G710" s="1">
        <v>6.9110372506085996E-2</v>
      </c>
      <c r="H710" s="1">
        <v>1.74781773577601E-2</v>
      </c>
      <c r="I710" s="1" t="b">
        <v>1</v>
      </c>
    </row>
    <row r="711" spans="1:9">
      <c r="A711" s="1" t="s">
        <v>718</v>
      </c>
      <c r="B711" s="1">
        <v>4.1704902898608398E-2</v>
      </c>
      <c r="C711" s="1">
        <v>1.6152840898209401E-2</v>
      </c>
      <c r="D711" s="1">
        <v>2.96859235548672E-4</v>
      </c>
      <c r="E711" s="1">
        <v>1.6378235482657998E-2</v>
      </c>
      <c r="F711" s="1">
        <v>3.9602170038822E-2</v>
      </c>
      <c r="G711" s="1">
        <v>7.8719722406831602E-2</v>
      </c>
      <c r="H711" s="1">
        <v>1.8378143969806499E-2</v>
      </c>
      <c r="I711" s="1" t="b">
        <v>1</v>
      </c>
    </row>
    <row r="712" spans="1:9">
      <c r="A712" s="1" t="s">
        <v>719</v>
      </c>
      <c r="B712" s="1">
        <v>2.6765273107257001E-2</v>
      </c>
      <c r="C712" s="1">
        <v>1.32819521663975E-2</v>
      </c>
      <c r="D712" s="1">
        <v>2.5408085318707801E-4</v>
      </c>
      <c r="E712" s="1">
        <v>7.0474067696750598E-3</v>
      </c>
      <c r="F712" s="1">
        <v>2.4504645660880901E-2</v>
      </c>
      <c r="G712" s="1">
        <v>5.7178321817114602E-2</v>
      </c>
      <c r="H712" s="1">
        <v>1.91297822792862E-2</v>
      </c>
      <c r="I712" s="1" t="b">
        <v>1</v>
      </c>
    </row>
    <row r="713" spans="1:9">
      <c r="A713" s="1" t="s">
        <v>720</v>
      </c>
      <c r="B713" s="1">
        <v>3.8250593262275402E-2</v>
      </c>
      <c r="C713" s="1">
        <v>1.71394205032579E-2</v>
      </c>
      <c r="D713" s="1">
        <v>3.1268543359592402E-4</v>
      </c>
      <c r="E713" s="1">
        <v>1.22828406694078E-2</v>
      </c>
      <c r="F713" s="1">
        <v>3.5770919047091801E-2</v>
      </c>
      <c r="G713" s="1">
        <v>7.7853023616401798E-2</v>
      </c>
      <c r="H713" s="1">
        <v>1.8243640940864302E-2</v>
      </c>
      <c r="I713" s="1" t="b">
        <v>1</v>
      </c>
    </row>
    <row r="714" spans="1:9">
      <c r="A714" s="1" t="s">
        <v>721</v>
      </c>
      <c r="B714" s="1">
        <v>2.9530685240743499E-2</v>
      </c>
      <c r="C714" s="1">
        <v>1.42816174179448E-2</v>
      </c>
      <c r="D714" s="1">
        <v>2.7465279690388301E-4</v>
      </c>
      <c r="E714" s="1">
        <v>8.3105668665238597E-3</v>
      </c>
      <c r="F714" s="1">
        <v>2.7315172661810602E-2</v>
      </c>
      <c r="G714" s="1">
        <v>6.2803683200720398E-2</v>
      </c>
      <c r="H714" s="1">
        <v>1.9231210924246001E-2</v>
      </c>
      <c r="I714" s="1" t="b">
        <v>1</v>
      </c>
    </row>
    <row r="715" spans="1:9">
      <c r="A715" s="1" t="s">
        <v>722</v>
      </c>
      <c r="B715" s="1">
        <v>4.03215280931511E-2</v>
      </c>
      <c r="C715" s="1">
        <v>1.79107262757386E-2</v>
      </c>
      <c r="D715" s="1">
        <v>3.2685242803935801E-4</v>
      </c>
      <c r="E715" s="1">
        <v>1.3786571625051E-2</v>
      </c>
      <c r="F715" s="1">
        <v>3.7773600118936199E-2</v>
      </c>
      <c r="G715" s="1">
        <v>7.9848824947778105E-2</v>
      </c>
      <c r="H715" s="1">
        <v>1.8248976786726E-2</v>
      </c>
      <c r="I715" s="1" t="b">
        <v>1</v>
      </c>
    </row>
    <row r="716" spans="1:9">
      <c r="A716" s="1" t="s">
        <v>723</v>
      </c>
      <c r="B716" s="1">
        <v>3.02629266752979E-2</v>
      </c>
      <c r="C716" s="1">
        <v>1.46281645997824E-2</v>
      </c>
      <c r="D716" s="1">
        <v>2.6963225103833499E-4</v>
      </c>
      <c r="E716" s="1">
        <v>8.0677390331582305E-3</v>
      </c>
      <c r="F716" s="1">
        <v>2.7991121853981001E-2</v>
      </c>
      <c r="G716" s="1">
        <v>6.4700493039212395E-2</v>
      </c>
      <c r="H716" s="1">
        <v>1.8432404776355001E-2</v>
      </c>
      <c r="I716" s="1" t="b">
        <v>1</v>
      </c>
    </row>
    <row r="717" spans="1:9">
      <c r="A717" s="1" t="s">
        <v>724</v>
      </c>
      <c r="B717" s="1">
        <v>3.7113162379506501E-2</v>
      </c>
      <c r="C717" s="1">
        <v>1.6190142139134701E-2</v>
      </c>
      <c r="D717" s="1">
        <v>3.0658338908573198E-4</v>
      </c>
      <c r="E717" s="1">
        <v>1.23220222164459E-2</v>
      </c>
      <c r="F717" s="1">
        <v>3.4666097188173997E-2</v>
      </c>
      <c r="G717" s="1">
        <v>7.43351490892835E-2</v>
      </c>
      <c r="H717" s="1">
        <v>1.8936423562623299E-2</v>
      </c>
      <c r="I717" s="1" t="b">
        <v>1</v>
      </c>
    </row>
    <row r="718" spans="1:9">
      <c r="A718" s="1" t="s">
        <v>725</v>
      </c>
      <c r="B718" s="1">
        <v>5.4080911800097303E-2</v>
      </c>
      <c r="C718" s="1">
        <v>1.9867877810246199E-2</v>
      </c>
      <c r="D718" s="1">
        <v>3.6215400675598E-4</v>
      </c>
      <c r="E718" s="1">
        <v>2.21147079188901E-2</v>
      </c>
      <c r="F718" s="1">
        <v>5.16498493881681E-2</v>
      </c>
      <c r="G718" s="1">
        <v>9.9846905659211102E-2</v>
      </c>
      <c r="H718" s="1">
        <v>1.82281172762805E-2</v>
      </c>
      <c r="I718" s="1" t="b">
        <v>1</v>
      </c>
    </row>
    <row r="719" spans="1:9">
      <c r="A719" s="1" t="s">
        <v>726</v>
      </c>
      <c r="B719" s="1">
        <v>3.6573332342685901E-2</v>
      </c>
      <c r="C719" s="1">
        <v>1.5712017558065301E-2</v>
      </c>
      <c r="D719" s="1">
        <v>2.8320212282664401E-4</v>
      </c>
      <c r="E719" s="1">
        <v>1.24765097177191E-2</v>
      </c>
      <c r="F719" s="1">
        <v>3.4470785733923502E-2</v>
      </c>
      <c r="G719" s="1">
        <v>7.3938658127120999E-2</v>
      </c>
      <c r="H719" s="1">
        <v>1.8024554884822502E-2</v>
      </c>
      <c r="I719" s="1" t="b">
        <v>1</v>
      </c>
    </row>
    <row r="720" spans="1:9">
      <c r="A720" s="1" t="s">
        <v>727</v>
      </c>
      <c r="B720" s="1">
        <v>6.1223037354172498E-2</v>
      </c>
      <c r="C720" s="1">
        <v>2.0896089842244399E-2</v>
      </c>
      <c r="D720" s="1">
        <v>3.8710428430462399E-4</v>
      </c>
      <c r="E720" s="1">
        <v>2.7462398687091698E-2</v>
      </c>
      <c r="F720" s="1">
        <v>5.8250963823236301E-2</v>
      </c>
      <c r="G720" s="1">
        <v>0.107898053657678</v>
      </c>
      <c r="H720" s="1">
        <v>1.8525201950560101E-2</v>
      </c>
      <c r="I720" s="1" t="b">
        <v>1</v>
      </c>
    </row>
    <row r="721" spans="1:9">
      <c r="A721" s="1" t="s">
        <v>728</v>
      </c>
      <c r="B721" s="1">
        <v>2.1415077433711599E-2</v>
      </c>
      <c r="C721" s="1">
        <v>1.2203235648521001E-2</v>
      </c>
      <c r="D721" s="1">
        <v>2.2268109378015299E-4</v>
      </c>
      <c r="E721" s="1">
        <v>4.3127457344035603E-3</v>
      </c>
      <c r="F721" s="1">
        <v>1.9136177006647902E-2</v>
      </c>
      <c r="G721" s="1">
        <v>5.1313160698026598E-2</v>
      </c>
      <c r="H721" s="1">
        <v>1.8247709066172201E-2</v>
      </c>
      <c r="I721" s="1" t="b">
        <v>1</v>
      </c>
    </row>
    <row r="722" spans="1:9">
      <c r="A722" s="1" t="s">
        <v>729</v>
      </c>
      <c r="B722" s="1">
        <v>5.3736217438920202E-2</v>
      </c>
      <c r="C722" s="1">
        <v>1.8905448304506599E-2</v>
      </c>
      <c r="D722" s="1">
        <v>3.7455336406271402E-4</v>
      </c>
      <c r="E722" s="1">
        <v>2.41237757055635E-2</v>
      </c>
      <c r="F722" s="1">
        <v>5.12156450437578E-2</v>
      </c>
      <c r="G722" s="1">
        <v>9.6370517557857902E-2</v>
      </c>
      <c r="H722" s="1">
        <v>1.9811927124385099E-2</v>
      </c>
      <c r="I722" s="1" t="b">
        <v>1</v>
      </c>
    </row>
    <row r="723" spans="1:9">
      <c r="A723" s="1" t="s">
        <v>730</v>
      </c>
      <c r="B723" s="1">
        <v>3.7036497448251E-2</v>
      </c>
      <c r="C723" s="1">
        <v>1.6152323965136599E-2</v>
      </c>
      <c r="D723" s="1">
        <v>2.9710839213038901E-4</v>
      </c>
      <c r="E723" s="1">
        <v>1.19500459270623E-2</v>
      </c>
      <c r="F723" s="1">
        <v>3.4602958023700697E-2</v>
      </c>
      <c r="G723" s="1">
        <v>7.4553918047008103E-2</v>
      </c>
      <c r="H723" s="1">
        <v>1.8394157569627201E-2</v>
      </c>
      <c r="I723" s="1" t="b">
        <v>1</v>
      </c>
    </row>
    <row r="724" spans="1:9">
      <c r="A724" s="1" t="s">
        <v>731</v>
      </c>
      <c r="B724" s="1">
        <v>6.7877715809371894E-2</v>
      </c>
      <c r="C724" s="1">
        <v>2.12413915244252E-2</v>
      </c>
      <c r="D724" s="1">
        <v>4.24702208531169E-4</v>
      </c>
      <c r="E724" s="1">
        <v>3.3197940790435497E-2</v>
      </c>
      <c r="F724" s="1">
        <v>6.5493182467312699E-2</v>
      </c>
      <c r="G724" s="1">
        <v>0.115367183531481</v>
      </c>
      <c r="H724" s="1">
        <v>1.9994085982682E-2</v>
      </c>
      <c r="I724" s="1" t="b">
        <v>1</v>
      </c>
    </row>
    <row r="725" spans="1:9">
      <c r="A725" s="1" t="s">
        <v>732</v>
      </c>
      <c r="B725" s="1">
        <v>3.97983988287633E-2</v>
      </c>
      <c r="C725" s="1">
        <v>1.7078153725611101E-2</v>
      </c>
      <c r="D725" s="1">
        <v>3.6320267141915798E-4</v>
      </c>
      <c r="E725" s="1">
        <v>1.31649749409848E-2</v>
      </c>
      <c r="F725" s="1">
        <v>3.7516584864536698E-2</v>
      </c>
      <c r="G725" s="1">
        <v>7.8283340921925196E-2</v>
      </c>
      <c r="H725" s="1">
        <v>2.1267092289635799E-2</v>
      </c>
      <c r="I725" s="1" t="b">
        <v>1</v>
      </c>
    </row>
    <row r="726" spans="1:9">
      <c r="A726" s="1" t="s">
        <v>733</v>
      </c>
      <c r="B726" s="1">
        <v>2.6739103733625501E-2</v>
      </c>
      <c r="C726" s="1">
        <v>1.33320863414146E-2</v>
      </c>
      <c r="D726" s="1">
        <v>2.4256909531432199E-4</v>
      </c>
      <c r="E726" s="1">
        <v>6.7879016713165803E-3</v>
      </c>
      <c r="F726" s="1">
        <v>2.4772818395052899E-2</v>
      </c>
      <c r="G726" s="1">
        <v>5.94771155106463E-2</v>
      </c>
      <c r="H726" s="1">
        <v>1.8194383767288401E-2</v>
      </c>
      <c r="I726" s="1" t="b">
        <v>1</v>
      </c>
    </row>
    <row r="727" spans="1:9">
      <c r="A727" s="1" t="s">
        <v>734</v>
      </c>
      <c r="B727" s="1">
        <v>2.5590850338487899E-2</v>
      </c>
      <c r="C727" s="1">
        <v>1.25496127113899E-2</v>
      </c>
      <c r="D727" s="1">
        <v>2.2740481944954501E-4</v>
      </c>
      <c r="E727" s="1">
        <v>7.06462632257148E-3</v>
      </c>
      <c r="F727" s="1">
        <v>2.3539851094253699E-2</v>
      </c>
      <c r="G727" s="1">
        <v>5.5824893242864299E-2</v>
      </c>
      <c r="H727" s="1">
        <v>1.8120465123449898E-2</v>
      </c>
      <c r="I727" s="1" t="b">
        <v>1</v>
      </c>
    </row>
    <row r="728" spans="1:9">
      <c r="A728" s="1" t="s">
        <v>735</v>
      </c>
      <c r="B728" s="1">
        <v>4.4392548241769199E-2</v>
      </c>
      <c r="C728" s="1">
        <v>1.7970197813035001E-2</v>
      </c>
      <c r="D728" s="1">
        <v>3.2818057081843599E-4</v>
      </c>
      <c r="E728" s="1">
        <v>1.5876943574279299E-2</v>
      </c>
      <c r="F728" s="1">
        <v>4.2116484087556597E-2</v>
      </c>
      <c r="G728" s="1">
        <v>8.6987319951095196E-2</v>
      </c>
      <c r="H728" s="1">
        <v>1.8262490721186402E-2</v>
      </c>
      <c r="I728" s="1" t="b">
        <v>1</v>
      </c>
    </row>
    <row r="729" spans="1:9">
      <c r="A729" s="1" t="s">
        <v>736</v>
      </c>
      <c r="B729" s="1">
        <v>5.57443843757644E-2</v>
      </c>
      <c r="C729" s="1">
        <v>2.0319102936515399E-2</v>
      </c>
      <c r="D729" s="1">
        <v>3.7585931813755599E-4</v>
      </c>
      <c r="E729" s="1">
        <v>2.3135200270056201E-2</v>
      </c>
      <c r="F729" s="1">
        <v>5.3232346772642603E-2</v>
      </c>
      <c r="G729" s="1">
        <v>0.101924478055612</v>
      </c>
      <c r="H729" s="1">
        <v>1.8497830308349901E-2</v>
      </c>
      <c r="I729" s="1" t="b">
        <v>1</v>
      </c>
    </row>
    <row r="730" spans="1:9">
      <c r="A730" s="1" t="s">
        <v>737</v>
      </c>
      <c r="B730" s="1">
        <v>0.365027599078659</v>
      </c>
      <c r="C730" s="1">
        <v>5.3600742227995199E-2</v>
      </c>
      <c r="D730" s="1">
        <v>1.3510489130890799E-3</v>
      </c>
      <c r="E730" s="1">
        <v>0.27487513253275903</v>
      </c>
      <c r="F730" s="1">
        <v>0.35909017543447602</v>
      </c>
      <c r="G730" s="1">
        <v>0.48441043639098003</v>
      </c>
      <c r="H730" s="1">
        <v>2.5205787400149799E-2</v>
      </c>
      <c r="I730" s="1" t="b">
        <v>1</v>
      </c>
    </row>
    <row r="731" spans="1:9">
      <c r="A731" s="1" t="s">
        <v>738</v>
      </c>
      <c r="B731" s="1">
        <v>0.60695417418856401</v>
      </c>
      <c r="C731" s="1">
        <v>0.40466193512168103</v>
      </c>
      <c r="D731" s="1">
        <v>2.2984305132565799E-2</v>
      </c>
      <c r="E731" s="1">
        <v>0.149997412657395</v>
      </c>
      <c r="F731" s="1">
        <v>0.50966703702650595</v>
      </c>
      <c r="G731" s="1">
        <v>1.63523015614614</v>
      </c>
      <c r="H731" s="1">
        <v>5.67987822369663E-2</v>
      </c>
      <c r="I731" s="1" t="b">
        <v>0</v>
      </c>
    </row>
    <row r="732" spans="1:9">
      <c r="A732" s="1" t="s">
        <v>739</v>
      </c>
      <c r="B732" s="1">
        <v>49972.41</v>
      </c>
      <c r="C732" s="1">
        <v>26339</v>
      </c>
      <c r="D732" s="1" t="s">
        <v>740</v>
      </c>
      <c r="E732" s="1">
        <v>29521.119999999999</v>
      </c>
      <c r="F732" s="1">
        <v>43407.69</v>
      </c>
      <c r="G732" s="1">
        <v>109978.73</v>
      </c>
      <c r="H732" s="1" t="s">
        <v>740</v>
      </c>
      <c r="I732" s="1" t="s">
        <v>740</v>
      </c>
    </row>
    <row r="733" spans="1:9">
      <c r="A733" s="1" t="s">
        <v>741</v>
      </c>
      <c r="B733" s="1">
        <v>0.69631617000000001</v>
      </c>
      <c r="C733" s="1">
        <v>8.0926049999999999E-2</v>
      </c>
      <c r="D733" s="1" t="s">
        <v>740</v>
      </c>
      <c r="E733" s="1">
        <v>0.51923551999999995</v>
      </c>
      <c r="F733" s="1">
        <v>0.70354375999999996</v>
      </c>
      <c r="G733" s="1">
        <v>0.83481472000000001</v>
      </c>
      <c r="H733" s="1" t="s">
        <v>740</v>
      </c>
      <c r="I733" s="1" t="s">
        <v>740</v>
      </c>
    </row>
    <row r="734" spans="1:9">
      <c r="A734" s="1" t="s">
        <v>782</v>
      </c>
      <c r="B734">
        <v>39977.93</v>
      </c>
      <c r="C734">
        <v>21071.200000000001</v>
      </c>
      <c r="D734" t="s">
        <v>740</v>
      </c>
      <c r="E734">
        <v>23616.89</v>
      </c>
      <c r="F734">
        <v>34726.160000000003</v>
      </c>
      <c r="G734">
        <v>87982.99</v>
      </c>
      <c r="H734" t="s">
        <v>740</v>
      </c>
      <c r="I734" t="s">
        <v>740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9ED6-6482-443A-AC24-4EACF0500051}">
  <dimension ref="A1:G42"/>
  <sheetViews>
    <sheetView workbookViewId="0">
      <selection activeCell="G4" sqref="A4:G42"/>
    </sheetView>
  </sheetViews>
  <sheetFormatPr defaultRowHeight="15"/>
  <cols>
    <col min="1" max="1" width="9.140625" style="83"/>
    <col min="2" max="3" width="10.140625" style="83" bestFit="1" customWidth="1"/>
    <col min="4" max="4" width="15" style="83" bestFit="1" customWidth="1"/>
    <col min="5" max="7" width="10.5703125" style="83" bestFit="1" customWidth="1"/>
  </cols>
  <sheetData>
    <row r="1" spans="1:7">
      <c r="A1" s="82" t="s">
        <v>766</v>
      </c>
      <c r="D1" s="83" t="s">
        <v>770</v>
      </c>
    </row>
    <row r="2" spans="1:7" ht="15.75" customHeight="1">
      <c r="E2" s="104" t="s">
        <v>758</v>
      </c>
      <c r="F2" s="104"/>
      <c r="G2" s="104"/>
    </row>
    <row r="3" spans="1:7">
      <c r="A3" s="83" t="s">
        <v>759</v>
      </c>
      <c r="B3" s="83" t="s">
        <v>767</v>
      </c>
      <c r="C3" s="83" t="s">
        <v>768</v>
      </c>
      <c r="D3" s="83" t="s">
        <v>769</v>
      </c>
      <c r="E3" s="83" t="s">
        <v>767</v>
      </c>
      <c r="F3" s="83" t="s">
        <v>768</v>
      </c>
      <c r="G3" s="83" t="s">
        <v>769</v>
      </c>
    </row>
    <row r="4" spans="1:7">
      <c r="A4" s="84">
        <v>1980</v>
      </c>
      <c r="B4" s="85">
        <f>output!F43</f>
        <v>17805.568201996801</v>
      </c>
      <c r="C4" s="85">
        <f>output!F82</f>
        <v>30156.2232725986</v>
      </c>
      <c r="D4" s="85">
        <f>output!F121</f>
        <v>2429.5235164687301</v>
      </c>
      <c r="E4" s="86">
        <f>output!C43/output!B43</f>
        <v>0.55524348001879131</v>
      </c>
      <c r="F4" s="86">
        <f>output!C82/output!B82</f>
        <v>0.53426146116543727</v>
      </c>
      <c r="G4" s="86">
        <f>output!C121/output!B121</f>
        <v>1.2425789472707824</v>
      </c>
    </row>
    <row r="5" spans="1:7">
      <c r="A5" s="87">
        <v>1981</v>
      </c>
      <c r="B5" s="88">
        <f>output!F44</f>
        <v>17501.78731724</v>
      </c>
      <c r="C5" s="88">
        <f>output!F83</f>
        <v>24297.415127779801</v>
      </c>
      <c r="D5" s="88">
        <f>output!F122</f>
        <v>2337.4313641700001</v>
      </c>
      <c r="E5" s="89">
        <f>output!C44/output!B44</f>
        <v>0.60665037038482694</v>
      </c>
      <c r="F5" s="89">
        <f>output!C83/output!B83</f>
        <v>0.53196060060802008</v>
      </c>
      <c r="G5" s="89">
        <f>output!C122/output!B122</f>
        <v>0.87723986063313431</v>
      </c>
    </row>
    <row r="6" spans="1:7">
      <c r="A6" s="87">
        <v>1982</v>
      </c>
      <c r="B6" s="88">
        <f>output!F45</f>
        <v>17754.405171796501</v>
      </c>
      <c r="C6" s="88">
        <f>output!F84</f>
        <v>24724.3993924079</v>
      </c>
      <c r="D6" s="88">
        <f>output!F123</f>
        <v>1903.1068836560601</v>
      </c>
      <c r="E6" s="89">
        <f>output!C45/output!B45</f>
        <v>0.46832864075821168</v>
      </c>
      <c r="F6" s="89">
        <f>output!C84/output!B84</f>
        <v>0.57474947702309309</v>
      </c>
      <c r="G6" s="89">
        <f>output!C123/output!B123</f>
        <v>0.90712942873079883</v>
      </c>
    </row>
    <row r="7" spans="1:7">
      <c r="A7" s="87">
        <v>1983</v>
      </c>
      <c r="B7" s="88">
        <f>output!F46</f>
        <v>24314.190374719699</v>
      </c>
      <c r="C7" s="88">
        <f>output!F85</f>
        <v>23735.7831794919</v>
      </c>
      <c r="D7" s="88">
        <f>output!F124</f>
        <v>2667.9059048577301</v>
      </c>
      <c r="E7" s="89">
        <f>output!C46/output!B46</f>
        <v>0.32628999743613551</v>
      </c>
      <c r="F7" s="89">
        <f>output!C85/output!B85</f>
        <v>0.38019428542765749</v>
      </c>
      <c r="G7" s="89">
        <f>output!C124/output!B124</f>
        <v>0.53306212823934018</v>
      </c>
    </row>
    <row r="8" spans="1:7">
      <c r="A8" s="87">
        <v>1984</v>
      </c>
      <c r="B8" s="88">
        <f>output!F47</f>
        <v>40518.667630363503</v>
      </c>
      <c r="C8" s="88">
        <f>output!F86</f>
        <v>68848.948992847101</v>
      </c>
      <c r="D8" s="88">
        <f>output!F125</f>
        <v>2865.8080294507199</v>
      </c>
      <c r="E8" s="89">
        <f>output!C47/output!B47</f>
        <v>0.14781568118335922</v>
      </c>
      <c r="F8" s="89">
        <f>output!C86/output!B86</f>
        <v>0.10764021040036864</v>
      </c>
      <c r="G8" s="89">
        <f>output!C125/output!B125</f>
        <v>0.47831977447943347</v>
      </c>
    </row>
    <row r="9" spans="1:7">
      <c r="A9" s="87">
        <v>1985</v>
      </c>
      <c r="B9" s="88">
        <f>output!F48</f>
        <v>44945.952700703201</v>
      </c>
      <c r="C9" s="88">
        <f>output!F87</f>
        <v>86949.445545006805</v>
      </c>
      <c r="D9" s="88">
        <f>output!F126</f>
        <v>6119.14830512558</v>
      </c>
      <c r="E9" s="89">
        <f>output!C48/output!B48</f>
        <v>0.14330641523179766</v>
      </c>
      <c r="F9" s="89">
        <f>output!C87/output!B87</f>
        <v>9.2402018368062888E-2</v>
      </c>
      <c r="G9" s="89">
        <f>output!C126/output!B126</f>
        <v>0.37308845986025052</v>
      </c>
    </row>
    <row r="10" spans="1:7">
      <c r="A10" s="87">
        <v>1986</v>
      </c>
      <c r="B10" s="88">
        <f>output!F49</f>
        <v>30679.586713250701</v>
      </c>
      <c r="C10" s="88">
        <f>output!F88</f>
        <v>54890.3055919994</v>
      </c>
      <c r="D10" s="88">
        <f>output!F127</f>
        <v>8671.0070284508893</v>
      </c>
      <c r="E10" s="89">
        <f>output!C49/output!B49</f>
        <v>0.18993969990879661</v>
      </c>
      <c r="F10" s="89">
        <f>output!C88/output!B88</f>
        <v>0.17404002213700095</v>
      </c>
      <c r="G10" s="89">
        <f>output!C127/output!B127</f>
        <v>0.3192886827241912</v>
      </c>
    </row>
    <row r="11" spans="1:7">
      <c r="A11" s="87">
        <v>1987</v>
      </c>
      <c r="B11" s="88">
        <f>output!F50</f>
        <v>35647.363157353197</v>
      </c>
      <c r="C11" s="88">
        <f>output!F89</f>
        <v>53579.667254607099</v>
      </c>
      <c r="D11" s="88">
        <f>output!F128</f>
        <v>4992.9805489922801</v>
      </c>
      <c r="E11" s="89">
        <f>output!C50/output!B50</f>
        <v>0.13492417637925613</v>
      </c>
      <c r="F11" s="89">
        <f>output!C89/output!B89</f>
        <v>0.10216990348851623</v>
      </c>
      <c r="G11" s="89">
        <f>output!C128/output!B128</f>
        <v>0.37200776389160722</v>
      </c>
    </row>
    <row r="12" spans="1:7">
      <c r="A12" s="87">
        <v>1988</v>
      </c>
      <c r="B12" s="88">
        <f>output!F51</f>
        <v>35352.826773255503</v>
      </c>
      <c r="C12" s="88">
        <f>output!F90</f>
        <v>33255.104584184402</v>
      </c>
      <c r="D12" s="88">
        <f>output!F129</f>
        <v>2919.8630757618698</v>
      </c>
      <c r="E12" s="89">
        <f>output!C51/output!B51</f>
        <v>0.11851490965652094</v>
      </c>
      <c r="F12" s="89">
        <f>output!C90/output!B90</f>
        <v>0.12270890382493665</v>
      </c>
      <c r="G12" s="89">
        <f>output!C129/output!B129</f>
        <v>0.40496562369796529</v>
      </c>
    </row>
    <row r="13" spans="1:7">
      <c r="A13" s="87">
        <v>1989</v>
      </c>
      <c r="B13" s="88">
        <f>output!F52</f>
        <v>41155.643133109799</v>
      </c>
      <c r="C13" s="88">
        <f>output!F91</f>
        <v>77083.457612029204</v>
      </c>
      <c r="D13" s="88">
        <f>output!F130</f>
        <v>5246.9772239023196</v>
      </c>
      <c r="E13" s="89">
        <f>output!C52/output!B52</f>
        <v>0.14270519262976089</v>
      </c>
      <c r="F13" s="89">
        <f>output!C91/output!B91</f>
        <v>9.7167256339612207E-2</v>
      </c>
      <c r="G13" s="89">
        <f>output!C130/output!B130</f>
        <v>0.37858603522398548</v>
      </c>
    </row>
    <row r="14" spans="1:7">
      <c r="A14" s="87">
        <v>1990</v>
      </c>
      <c r="B14" s="88">
        <f>output!F53</f>
        <v>51340.4822936278</v>
      </c>
      <c r="C14" s="88">
        <f>output!F92</f>
        <v>99273.768889291707</v>
      </c>
      <c r="D14" s="88">
        <f>output!F131</f>
        <v>9568.7425787750799</v>
      </c>
      <c r="E14" s="89">
        <f>output!C53/output!B53</f>
        <v>0.14165797763947449</v>
      </c>
      <c r="F14" s="89">
        <f>output!C92/output!B92</f>
        <v>8.7836622657416263E-2</v>
      </c>
      <c r="G14" s="89">
        <f>output!C131/output!B131</f>
        <v>0.32997779299699176</v>
      </c>
    </row>
    <row r="15" spans="1:7">
      <c r="A15" s="87">
        <v>1991</v>
      </c>
      <c r="B15" s="88">
        <f>output!F54</f>
        <v>72078.656481716607</v>
      </c>
      <c r="C15" s="88">
        <f>output!F93</f>
        <v>95185.024341247699</v>
      </c>
      <c r="D15" s="88">
        <f>output!F132</f>
        <v>11178.429526939701</v>
      </c>
      <c r="E15" s="89">
        <f>output!C54/output!B54</f>
        <v>0.12418998476941261</v>
      </c>
      <c r="F15" s="89">
        <f>output!C93/output!B93</f>
        <v>0.10385664263946159</v>
      </c>
      <c r="G15" s="89">
        <f>output!C132/output!B132</f>
        <v>0.3393434698099515</v>
      </c>
    </row>
    <row r="16" spans="1:7">
      <c r="A16" s="87">
        <v>1992</v>
      </c>
      <c r="B16" s="88">
        <f>output!F55</f>
        <v>70410.103966430106</v>
      </c>
      <c r="C16" s="88">
        <f>output!F94</f>
        <v>105803.217974067</v>
      </c>
      <c r="D16" s="88">
        <f>output!F133</f>
        <v>11141.747936493401</v>
      </c>
      <c r="E16" s="89">
        <f>output!C55/output!B55</f>
        <v>0.12785208067926884</v>
      </c>
      <c r="F16" s="89">
        <f>output!C94/output!B94</f>
        <v>9.6442188077137808E-2</v>
      </c>
      <c r="G16" s="89">
        <f>output!C133/output!B133</f>
        <v>0.32935753853036714</v>
      </c>
    </row>
    <row r="17" spans="1:7">
      <c r="A17" s="87">
        <v>1993</v>
      </c>
      <c r="B17" s="88">
        <f>output!F56</f>
        <v>60453.356610960502</v>
      </c>
      <c r="C17" s="88">
        <f>output!F95</f>
        <v>124894.57114421899</v>
      </c>
      <c r="D17" s="88">
        <f>output!F134</f>
        <v>11205.3856062998</v>
      </c>
      <c r="E17" s="89">
        <f>output!C56/output!B56</f>
        <v>0.14369386327582917</v>
      </c>
      <c r="F17" s="89">
        <f>output!C95/output!B95</f>
        <v>8.801928980135254E-2</v>
      </c>
      <c r="G17" s="89">
        <f>output!C134/output!B134</f>
        <v>0.35161605134762458</v>
      </c>
    </row>
    <row r="18" spans="1:7">
      <c r="A18" s="87">
        <v>1994</v>
      </c>
      <c r="B18" s="88">
        <f>output!F57</f>
        <v>45891.179939448899</v>
      </c>
      <c r="C18" s="88">
        <f>output!F96</f>
        <v>103847.48012906199</v>
      </c>
      <c r="D18" s="88">
        <f>output!F135</f>
        <v>6916.6516665597201</v>
      </c>
      <c r="E18" s="89">
        <f>output!C57/output!B57</f>
        <v>0.14631278303564657</v>
      </c>
      <c r="F18" s="89">
        <f>output!C96/output!B96</f>
        <v>8.8036190532126898E-2</v>
      </c>
      <c r="G18" s="89">
        <f>output!C135/output!B135</f>
        <v>0.41716204529048179</v>
      </c>
    </row>
    <row r="19" spans="1:7">
      <c r="A19" s="87">
        <v>1995</v>
      </c>
      <c r="B19" s="88">
        <f>output!F58</f>
        <v>71131.215689058998</v>
      </c>
      <c r="C19" s="88">
        <f>output!F97</f>
        <v>79897.051956107098</v>
      </c>
      <c r="D19" s="88">
        <f>output!F136</f>
        <v>6751.8054717854502</v>
      </c>
      <c r="E19" s="89">
        <f>output!C58/output!B58</f>
        <v>0.11728352826517997</v>
      </c>
      <c r="F19" s="89">
        <f>output!C97/output!B97</f>
        <v>0.10836877860413406</v>
      </c>
      <c r="G19" s="89">
        <f>output!C136/output!B136</f>
        <v>0.40149297637458309</v>
      </c>
    </row>
    <row r="20" spans="1:7">
      <c r="A20" s="87">
        <v>1996</v>
      </c>
      <c r="B20" s="88">
        <f>output!F59</f>
        <v>96456.3930564529</v>
      </c>
      <c r="C20" s="88">
        <f>output!F98</f>
        <v>127557.99261907001</v>
      </c>
      <c r="D20" s="88">
        <f>output!F137</f>
        <v>7181.1665196885197</v>
      </c>
      <c r="E20" s="89">
        <f>output!C59/output!B59</f>
        <v>0.12109866248578578</v>
      </c>
      <c r="F20" s="89">
        <f>output!C98/output!B98</f>
        <v>0.10055133110216982</v>
      </c>
      <c r="G20" s="89">
        <f>output!C137/output!B137</f>
        <v>0.45027980345899876</v>
      </c>
    </row>
    <row r="21" spans="1:7">
      <c r="A21" s="87">
        <v>1997</v>
      </c>
      <c r="B21" s="88">
        <f>output!F60</f>
        <v>39742.126624753</v>
      </c>
      <c r="C21" s="88">
        <f>output!F99</f>
        <v>74975.910792332899</v>
      </c>
      <c r="D21" s="88">
        <f>output!F138</f>
        <v>12600.1726487627</v>
      </c>
      <c r="E21" s="89">
        <f>output!C60/output!B60</f>
        <v>0.13811246786428746</v>
      </c>
      <c r="F21" s="89">
        <f>output!C99/output!B99</f>
        <v>9.4093867381987731E-2</v>
      </c>
      <c r="G21" s="89">
        <f>output!C138/output!B138</f>
        <v>0.27384331473167561</v>
      </c>
    </row>
    <row r="22" spans="1:7">
      <c r="A22" s="87">
        <v>1998</v>
      </c>
      <c r="B22" s="88">
        <f>output!F61</f>
        <v>27983.780306991699</v>
      </c>
      <c r="C22" s="88">
        <f>output!F100</f>
        <v>61421.395655799803</v>
      </c>
      <c r="D22" s="88">
        <f>output!F139</f>
        <v>6781.5650983839496</v>
      </c>
      <c r="E22" s="89">
        <f>output!C61/output!B61</f>
        <v>0.15303630604315607</v>
      </c>
      <c r="F22" s="89">
        <f>output!C100/output!B100</f>
        <v>9.3179051848228264E-2</v>
      </c>
      <c r="G22" s="89">
        <f>output!C139/output!B139</f>
        <v>0.32822512876584292</v>
      </c>
    </row>
    <row r="23" spans="1:7">
      <c r="A23" s="87">
        <v>1999</v>
      </c>
      <c r="B23" s="88">
        <f>output!F62</f>
        <v>64827.019523051997</v>
      </c>
      <c r="C23" s="88">
        <f>output!F101</f>
        <v>54555.7175497922</v>
      </c>
      <c r="D23" s="88">
        <f>output!F140</f>
        <v>4147.6054261384497</v>
      </c>
      <c r="E23" s="89">
        <f>output!C62/output!B62</f>
        <v>0.10898121296335331</v>
      </c>
      <c r="F23" s="89">
        <f>output!C101/output!B101</f>
        <v>0.12120190639157781</v>
      </c>
      <c r="G23" s="89">
        <f>output!C140/output!B140</f>
        <v>0.42915101454587978</v>
      </c>
    </row>
    <row r="24" spans="1:7">
      <c r="A24" s="87">
        <v>2000</v>
      </c>
      <c r="B24" s="88">
        <f>output!F63</f>
        <v>83190.049750315899</v>
      </c>
      <c r="C24" s="88">
        <f>output!F102</f>
        <v>92000.460972319794</v>
      </c>
      <c r="D24" s="88">
        <f>output!F141</f>
        <v>7223.5428151578999</v>
      </c>
      <c r="E24" s="89">
        <f>output!C63/output!B63</f>
        <v>0.11313133275893063</v>
      </c>
      <c r="F24" s="89">
        <f>output!C102/output!B102</f>
        <v>0.10392563928617125</v>
      </c>
      <c r="G24" s="89">
        <f>output!C141/output!B141</f>
        <v>0.38782053222611884</v>
      </c>
    </row>
    <row r="25" spans="1:7">
      <c r="A25" s="87">
        <v>2001</v>
      </c>
      <c r="B25" s="88">
        <f>output!F64</f>
        <v>87619.926304751803</v>
      </c>
      <c r="C25" s="88">
        <f>output!F103</f>
        <v>175250.71771201299</v>
      </c>
      <c r="D25" s="88">
        <f>output!F142</f>
        <v>6616.2497871707001</v>
      </c>
      <c r="E25" s="89">
        <f>output!C64/output!B64</f>
        <v>0.14274652038463034</v>
      </c>
      <c r="F25" s="89">
        <f>output!C103/output!B103</f>
        <v>8.9679198672889093E-2</v>
      </c>
      <c r="G25" s="89">
        <f>output!C142/output!B142</f>
        <v>0.49540315983437205</v>
      </c>
    </row>
    <row r="26" spans="1:7">
      <c r="A26" s="87">
        <v>2002</v>
      </c>
      <c r="B26" s="88">
        <f>output!F65</f>
        <v>70667.791494110599</v>
      </c>
      <c r="C26" s="88">
        <f>output!F104</f>
        <v>101297.50749725501</v>
      </c>
      <c r="D26" s="88">
        <f>output!F143</f>
        <v>6407.5649930022801</v>
      </c>
      <c r="E26" s="89">
        <f>output!C65/output!B65</f>
        <v>0.12312778171962838</v>
      </c>
      <c r="F26" s="89">
        <f>output!C104/output!B104</f>
        <v>9.6459164664223176E-2</v>
      </c>
      <c r="G26" s="89">
        <f>output!C143/output!B143</f>
        <v>0.45548656650689773</v>
      </c>
    </row>
    <row r="27" spans="1:7">
      <c r="A27" s="87">
        <v>2003</v>
      </c>
      <c r="B27" s="88">
        <f>output!F66</f>
        <v>68181.927385742601</v>
      </c>
      <c r="C27" s="88">
        <f>output!F105</f>
        <v>155266.78639563199</v>
      </c>
      <c r="D27" s="88">
        <f>output!F144</f>
        <v>6242.6082885000096</v>
      </c>
      <c r="E27" s="89">
        <f>output!C66/output!B66</f>
        <v>0.14207660161311833</v>
      </c>
      <c r="F27" s="89">
        <f>output!C105/output!B105</f>
        <v>7.6189575401487589E-2</v>
      </c>
      <c r="G27" s="89">
        <f>output!C144/output!B144</f>
        <v>0.48558126639698562</v>
      </c>
    </row>
    <row r="28" spans="1:7">
      <c r="A28" s="87">
        <v>2004</v>
      </c>
      <c r="B28" s="88">
        <f>output!F67</f>
        <v>64694.786891055002</v>
      </c>
      <c r="C28" s="88">
        <f>output!F106</f>
        <v>69963.664787951406</v>
      </c>
      <c r="D28" s="88">
        <f>output!F145</f>
        <v>5324.9261221100696</v>
      </c>
      <c r="E28" s="89">
        <f>output!C67/output!B67</f>
        <v>0.10665626640726615</v>
      </c>
      <c r="F28" s="89">
        <f>output!C106/output!B106</f>
        <v>0.10114510629507821</v>
      </c>
      <c r="G28" s="89">
        <f>output!C145/output!B145</f>
        <v>0.44515962238873952</v>
      </c>
    </row>
    <row r="29" spans="1:7">
      <c r="A29" s="87">
        <v>2005</v>
      </c>
      <c r="B29" s="88">
        <f>output!F68</f>
        <v>45978.590436227103</v>
      </c>
      <c r="C29" s="88">
        <f>output!F107</f>
        <v>62698.496968289997</v>
      </c>
      <c r="D29" s="88">
        <f>output!F146</f>
        <v>3162.9205565085299</v>
      </c>
      <c r="E29" s="89">
        <f>output!C68/output!B68</f>
        <v>0.12204254093230776</v>
      </c>
      <c r="F29" s="89">
        <f>output!C107/output!B107</f>
        <v>9.8030244645876632E-2</v>
      </c>
      <c r="G29" s="89">
        <f>output!C146/output!B146</f>
        <v>0.48801179151946444</v>
      </c>
    </row>
    <row r="30" spans="1:7">
      <c r="A30" s="87">
        <v>2006</v>
      </c>
      <c r="B30" s="88">
        <f>output!F69</f>
        <v>49547.993327637501</v>
      </c>
      <c r="C30" s="88">
        <f>output!F108</f>
        <v>90598.776952782195</v>
      </c>
      <c r="D30" s="88">
        <f>output!F147</f>
        <v>5040.49548994835</v>
      </c>
      <c r="E30" s="89">
        <f>output!C69/output!B69</f>
        <v>0.13506188290204099</v>
      </c>
      <c r="F30" s="89">
        <f>output!C108/output!B108</f>
        <v>8.6396439146246645E-2</v>
      </c>
      <c r="G30" s="89">
        <f>output!C147/output!B147</f>
        <v>0.43920924423667174</v>
      </c>
    </row>
    <row r="31" spans="1:7">
      <c r="A31" s="87">
        <v>2007</v>
      </c>
      <c r="B31" s="88">
        <f>output!F70</f>
        <v>46066.6267416029</v>
      </c>
      <c r="C31" s="88">
        <f>output!F109</f>
        <v>54346.984850596302</v>
      </c>
      <c r="D31" s="88">
        <f>output!F148</f>
        <v>5498.1028178520601</v>
      </c>
      <c r="E31" s="89">
        <f>output!C70/output!B70</f>
        <v>0.11129088758698266</v>
      </c>
      <c r="F31" s="89">
        <f>output!C109/output!B109</f>
        <v>9.3942962956369724E-2</v>
      </c>
      <c r="G31" s="89">
        <f>output!C148/output!B148</f>
        <v>0.36883626461480373</v>
      </c>
    </row>
    <row r="32" spans="1:7">
      <c r="A32" s="87">
        <v>2008</v>
      </c>
      <c r="B32" s="88">
        <f>output!F71</f>
        <v>44121.637978405503</v>
      </c>
      <c r="C32" s="88">
        <f>output!F110</f>
        <v>73728.909494039603</v>
      </c>
      <c r="D32" s="88">
        <f>output!F149</f>
        <v>4209.8858988399297</v>
      </c>
      <c r="E32" s="89">
        <f>output!C71/output!B71</f>
        <v>0.12780997245438003</v>
      </c>
      <c r="F32" s="89">
        <f>output!C110/output!B110</f>
        <v>8.9323801260707755E-2</v>
      </c>
      <c r="G32" s="89">
        <f>output!C149/output!B149</f>
        <v>0.43045346865846718</v>
      </c>
    </row>
    <row r="33" spans="1:7">
      <c r="A33" s="87">
        <v>2009</v>
      </c>
      <c r="B33" s="88">
        <f>output!F72</f>
        <v>33298.825399178197</v>
      </c>
      <c r="C33" s="88">
        <f>output!F111</f>
        <v>46078.2459529771</v>
      </c>
      <c r="D33" s="88">
        <f>output!F150</f>
        <v>4924.71375517876</v>
      </c>
      <c r="E33" s="89">
        <f>output!C72/output!B72</f>
        <v>0.12757538627273898</v>
      </c>
      <c r="F33" s="89">
        <f>output!C111/output!B111</f>
        <v>0.1072965068092242</v>
      </c>
      <c r="G33" s="89">
        <f>output!C150/output!B150</f>
        <v>0.34582022498959669</v>
      </c>
    </row>
    <row r="34" spans="1:7">
      <c r="A34" s="87">
        <v>2010</v>
      </c>
      <c r="B34" s="88">
        <f>output!F73</f>
        <v>57649.743310555801</v>
      </c>
      <c r="C34" s="88">
        <f>output!F112</f>
        <v>45934.622047291901</v>
      </c>
      <c r="D34" s="88">
        <f>output!F151</f>
        <v>2030.0216004853601</v>
      </c>
      <c r="E34" s="89">
        <f>output!C73/output!B73</f>
        <v>0.10169200695606744</v>
      </c>
      <c r="F34" s="89">
        <f>output!C112/output!B112</f>
        <v>0.11733310279658679</v>
      </c>
      <c r="G34" s="89">
        <f>output!C151/output!B151</f>
        <v>0.57243585140506603</v>
      </c>
    </row>
    <row r="35" spans="1:7">
      <c r="A35" s="87">
        <v>2011</v>
      </c>
      <c r="B35" s="88">
        <f>output!F74</f>
        <v>33813.518019529401</v>
      </c>
      <c r="C35" s="88">
        <f>output!F113</f>
        <v>83424.845424248997</v>
      </c>
      <c r="D35" s="88">
        <f>output!F152</f>
        <v>6373.8148510266201</v>
      </c>
      <c r="E35" s="89">
        <f>output!C74/output!B74</f>
        <v>0.14774207171797515</v>
      </c>
      <c r="F35" s="89">
        <f>output!C113/output!B113</f>
        <v>8.0237297814059833E-2</v>
      </c>
      <c r="G35" s="89">
        <f>output!C152/output!B152</f>
        <v>0.35448765938230364</v>
      </c>
    </row>
    <row r="36" spans="1:7">
      <c r="A36" s="87">
        <v>2012</v>
      </c>
      <c r="B36" s="88">
        <f>output!F75</f>
        <v>66375.001682771501</v>
      </c>
      <c r="C36" s="88">
        <f>output!F114</f>
        <v>50492.407812178397</v>
      </c>
      <c r="D36" s="88">
        <f>output!F153</f>
        <v>4192.6864543721504</v>
      </c>
      <c r="E36" s="89">
        <f>output!C75/output!B75</f>
        <v>9.7203241333164742E-2</v>
      </c>
      <c r="F36" s="89">
        <f>output!C114/output!B114</f>
        <v>0.11520781285959583</v>
      </c>
      <c r="G36" s="89">
        <f>output!C153/output!B153</f>
        <v>0.43869120065861233</v>
      </c>
    </row>
    <row r="37" spans="1:7">
      <c r="A37" s="87">
        <v>2013</v>
      </c>
      <c r="B37" s="88">
        <f>output!F76</f>
        <v>42333.809384255299</v>
      </c>
      <c r="C37" s="88">
        <f>output!F115</f>
        <v>96988.871062643695</v>
      </c>
      <c r="D37" s="88">
        <f>output!F154</f>
        <v>9820.3130466503699</v>
      </c>
      <c r="E37" s="89">
        <f>output!C76/output!B76</f>
        <v>0.15275215905678038</v>
      </c>
      <c r="F37" s="89">
        <f>output!C115/output!B115</f>
        <v>8.4284907458014757E-2</v>
      </c>
      <c r="G37" s="89">
        <f>output!C154/output!B154</f>
        <v>0.31568718231550658</v>
      </c>
    </row>
    <row r="38" spans="1:7">
      <c r="A38" s="87">
        <v>2014</v>
      </c>
      <c r="B38" s="88">
        <f>output!F77</f>
        <v>50564.943932665199</v>
      </c>
      <c r="C38" s="88">
        <f>output!F116</f>
        <v>30447.0112133941</v>
      </c>
      <c r="D38" s="88">
        <f>output!F155</f>
        <v>3170.1670503217802</v>
      </c>
      <c r="E38" s="89">
        <f>output!C77/output!B77</f>
        <v>8.9555576233241341E-2</v>
      </c>
      <c r="F38" s="89">
        <f>output!C116/output!B116</f>
        <v>0.12727154974300026</v>
      </c>
      <c r="G38" s="89">
        <f>output!C155/output!B155</f>
        <v>0.43265123112070936</v>
      </c>
    </row>
    <row r="39" spans="1:7">
      <c r="A39" s="87">
        <v>2015</v>
      </c>
      <c r="B39" s="88">
        <f>output!F78</f>
        <v>68063.942828744403</v>
      </c>
      <c r="C39" s="88">
        <f>output!F117</f>
        <v>51608.303403674603</v>
      </c>
      <c r="D39" s="88">
        <f>output!F156</f>
        <v>3039.9190322632198</v>
      </c>
      <c r="E39" s="89">
        <f>output!C78/output!B78</f>
        <v>0.10013149451979472</v>
      </c>
      <c r="F39" s="89">
        <f>output!C117/output!B117</f>
        <v>0.12702667483013511</v>
      </c>
      <c r="G39" s="89">
        <f>output!C156/output!B156</f>
        <v>0.500187037187804</v>
      </c>
    </row>
    <row r="40" spans="1:7">
      <c r="A40" s="87">
        <v>2016</v>
      </c>
      <c r="B40" s="88">
        <f>output!F79</f>
        <v>103168.914384408</v>
      </c>
      <c r="C40" s="88">
        <f>output!F118</f>
        <v>70273.811549490201</v>
      </c>
      <c r="D40" s="88">
        <f>output!F157</f>
        <v>4211.4116399876402</v>
      </c>
      <c r="E40" s="89">
        <f>output!C79/output!B79</f>
        <v>8.9430626445931388E-2</v>
      </c>
      <c r="F40" s="89">
        <f>output!C118/output!B118</f>
        <v>0.12102760932454568</v>
      </c>
      <c r="G40" s="89">
        <f>output!C157/output!B157</f>
        <v>0.49049268897540854</v>
      </c>
    </row>
    <row r="41" spans="1:7">
      <c r="A41" s="87">
        <v>2017</v>
      </c>
      <c r="B41" s="88">
        <f>output!F80</f>
        <v>33741.998640275502</v>
      </c>
      <c r="C41" s="88">
        <f>output!F119</f>
        <v>99849.435391499006</v>
      </c>
      <c r="D41" s="88">
        <f>output!F158</f>
        <v>5916.0656240013604</v>
      </c>
      <c r="E41" s="89">
        <f>output!C80/output!B80</f>
        <v>0.1642324475048666</v>
      </c>
      <c r="F41" s="89">
        <f>output!C119/output!B119</f>
        <v>7.0417541078139689E-2</v>
      </c>
      <c r="G41" s="89">
        <f>output!C158/output!B158</f>
        <v>0.40473878088076581</v>
      </c>
    </row>
    <row r="42" spans="1:7">
      <c r="A42" s="90">
        <v>2018</v>
      </c>
      <c r="B42" s="91">
        <f>output!F81</f>
        <v>53881.2140823628</v>
      </c>
      <c r="C42" s="91">
        <f>output!F120</f>
        <v>26062.1748017674</v>
      </c>
      <c r="D42" s="91">
        <f>output!F159</f>
        <v>4514.3687580185697</v>
      </c>
      <c r="E42" s="92">
        <f>output!C81/output!B81</f>
        <v>9.9546052867176132E-2</v>
      </c>
      <c r="F42" s="92">
        <f>output!C120/output!B120</f>
        <v>0.14967165321590623</v>
      </c>
      <c r="G42" s="92">
        <f>output!C159/output!B159</f>
        <v>0.37478841229846216</v>
      </c>
    </row>
  </sheetData>
  <mergeCells count="1">
    <mergeCell ref="E2:G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685CF-2B2C-4CA7-87AF-3AA61C41F26A}">
  <dimension ref="A1:BU25"/>
  <sheetViews>
    <sheetView workbookViewId="0">
      <selection activeCell="T25" sqref="T25"/>
    </sheetView>
  </sheetViews>
  <sheetFormatPr defaultRowHeight="15"/>
  <cols>
    <col min="3" max="4" width="10.42578125" bestFit="1" customWidth="1"/>
    <col min="5" max="21" width="11.42578125" bestFit="1" customWidth="1"/>
    <col min="22" max="22" width="11.85546875" bestFit="1" customWidth="1"/>
    <col min="23" max="39" width="11.42578125" bestFit="1" customWidth="1"/>
    <col min="40" max="73" width="12.7109375" bestFit="1" customWidth="1"/>
  </cols>
  <sheetData>
    <row r="1" spans="1:73" s="1" customFormat="1" ht="15.75" thickBot="1">
      <c r="A1" s="97" t="s">
        <v>798</v>
      </c>
      <c r="B1" s="97"/>
      <c r="C1" s="97"/>
      <c r="D1" s="97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</row>
    <row r="2" spans="1:73" s="39" customFormat="1">
      <c r="A2" s="34" t="s">
        <v>771</v>
      </c>
      <c r="B2" s="35">
        <v>0</v>
      </c>
      <c r="C2" s="35">
        <v>0</v>
      </c>
      <c r="D2" s="35">
        <v>0</v>
      </c>
      <c r="E2" s="35">
        <v>0</v>
      </c>
      <c r="F2" s="35">
        <v>6.9666666666666696E-2</v>
      </c>
      <c r="G2" s="35">
        <v>0.34633333333333299</v>
      </c>
      <c r="H2" s="35">
        <v>0.60833333333333295</v>
      </c>
      <c r="I2" s="35">
        <v>0.76566666666666705</v>
      </c>
      <c r="J2" s="35">
        <v>0.84666666666666701</v>
      </c>
      <c r="K2" s="35">
        <v>0.85133333333333305</v>
      </c>
      <c r="L2" s="35">
        <v>0.77833333333333299</v>
      </c>
      <c r="M2" s="35">
        <v>0.65033333333333299</v>
      </c>
      <c r="N2" s="35">
        <v>0.51233333333333297</v>
      </c>
      <c r="O2" s="35">
        <v>0.39633333333333298</v>
      </c>
      <c r="P2" s="35">
        <v>0.30533333333333301</v>
      </c>
      <c r="Q2" s="35">
        <v>0.23933333333333301</v>
      </c>
      <c r="R2" s="35">
        <v>0.18866666666666701</v>
      </c>
      <c r="S2" s="35">
        <v>0.145666666666667</v>
      </c>
      <c r="T2" s="35">
        <v>0.116666666666667</v>
      </c>
      <c r="U2" s="35">
        <v>9.7000000000000003E-2</v>
      </c>
      <c r="V2" s="35">
        <v>8.1666666666666707E-2</v>
      </c>
      <c r="W2" s="35">
        <v>6.6666666666666693E-2</v>
      </c>
      <c r="X2" s="35">
        <v>5.6333333333333298E-2</v>
      </c>
      <c r="Y2" s="35">
        <v>0.05</v>
      </c>
      <c r="Z2" s="35">
        <v>4.1666666666666699E-2</v>
      </c>
      <c r="AA2" s="35">
        <v>3.7999999999999999E-2</v>
      </c>
      <c r="AB2" s="35">
        <v>3.46666666666667E-2</v>
      </c>
      <c r="AC2" s="36">
        <v>3.1333333333333303E-2</v>
      </c>
      <c r="AD2" s="36">
        <v>2.9000000000000001E-2</v>
      </c>
      <c r="AE2" s="36">
        <v>2.76666666666667E-2</v>
      </c>
      <c r="AF2" s="36">
        <v>2.5000000000000001E-2</v>
      </c>
      <c r="AG2" s="36">
        <v>2.26666666666667E-2</v>
      </c>
      <c r="AH2" s="36">
        <v>2.0333333333333301E-2</v>
      </c>
      <c r="AI2" s="36">
        <v>1.9E-2</v>
      </c>
      <c r="AJ2" s="36">
        <v>1.7666666666666699E-2</v>
      </c>
      <c r="AK2" s="36">
        <v>1.7333333333333301E-2</v>
      </c>
      <c r="AL2" s="36">
        <v>1.7333333333333301E-2</v>
      </c>
      <c r="AM2" s="36">
        <v>1.63333333333333E-2</v>
      </c>
      <c r="AN2" s="37">
        <v>1.6E-2</v>
      </c>
      <c r="AO2" s="37">
        <v>1.4666666666666699E-2</v>
      </c>
      <c r="AP2" s="37">
        <v>1.36666666666667E-2</v>
      </c>
      <c r="AQ2" s="37">
        <v>1.2999999999999999E-2</v>
      </c>
      <c r="AR2" s="37">
        <v>1.23333333333333E-2</v>
      </c>
      <c r="AS2" s="37">
        <v>1.2E-2</v>
      </c>
      <c r="AT2" s="37">
        <v>1.2E-2</v>
      </c>
      <c r="AU2" s="37">
        <v>1.16666666666667E-2</v>
      </c>
      <c r="AV2" s="37">
        <v>1.1333333333333299E-2</v>
      </c>
      <c r="AW2" s="37">
        <v>1.0999999999999999E-2</v>
      </c>
      <c r="AX2" s="37">
        <v>0.01</v>
      </c>
      <c r="AY2" s="37">
        <v>9.3333333333333306E-3</v>
      </c>
      <c r="AZ2" s="37">
        <v>8.9999999999999993E-3</v>
      </c>
      <c r="BA2" s="37">
        <v>8.0000000000000002E-3</v>
      </c>
      <c r="BB2" s="37">
        <v>7.6666666666666697E-3</v>
      </c>
      <c r="BC2" s="37">
        <v>7.6666666666666697E-3</v>
      </c>
      <c r="BD2" s="37">
        <v>7.0000000000000001E-3</v>
      </c>
      <c r="BE2" s="37">
        <v>6.6666666666666697E-3</v>
      </c>
      <c r="BF2" s="37">
        <v>6.6666666666666697E-3</v>
      </c>
      <c r="BG2" s="37">
        <v>5.6666666666666697E-3</v>
      </c>
      <c r="BH2" s="37">
        <v>4.3333333333333297E-3</v>
      </c>
      <c r="BI2" s="37">
        <v>4.0000000000000001E-3</v>
      </c>
      <c r="BJ2" s="37">
        <v>3.3333333333333301E-3</v>
      </c>
      <c r="BK2" s="37">
        <v>3.0000000000000001E-3</v>
      </c>
      <c r="BL2" s="37">
        <v>3.0000000000000001E-3</v>
      </c>
      <c r="BM2" s="37">
        <v>2.66666666666667E-3</v>
      </c>
      <c r="BN2" s="37">
        <v>2.3333333333333301E-3</v>
      </c>
      <c r="BO2" s="37">
        <v>2.3333333333333301E-3</v>
      </c>
      <c r="BP2" s="37">
        <v>2.66666666666667E-3</v>
      </c>
      <c r="BQ2" s="37">
        <v>2.66666666666667E-3</v>
      </c>
      <c r="BR2" s="37">
        <v>2.66666666666667E-3</v>
      </c>
      <c r="BS2" s="37">
        <v>2.66666666666667E-3</v>
      </c>
      <c r="BT2" s="37">
        <v>2.3333333333333301E-3</v>
      </c>
      <c r="BU2" s="38">
        <v>2E-3</v>
      </c>
    </row>
    <row r="3" spans="1:73" s="39" customFormat="1">
      <c r="A3" s="40" t="s">
        <v>772</v>
      </c>
      <c r="B3" s="41">
        <v>0</v>
      </c>
      <c r="C3" s="41">
        <v>0</v>
      </c>
      <c r="D3" s="41">
        <v>0</v>
      </c>
      <c r="E3" s="41">
        <v>4.26666666666667E-2</v>
      </c>
      <c r="F3" s="41">
        <v>0.372</v>
      </c>
      <c r="G3" s="41">
        <v>0.67266666666666697</v>
      </c>
      <c r="H3" s="41">
        <v>0.82133333333333303</v>
      </c>
      <c r="I3" s="41">
        <v>0.89500000000000002</v>
      </c>
      <c r="J3" s="41">
        <v>0.93300000000000005</v>
      </c>
      <c r="K3" s="41">
        <v>0.95033333333333303</v>
      </c>
      <c r="L3" s="41">
        <v>0.93866666666666698</v>
      </c>
      <c r="M3" s="41">
        <v>0.87633333333333296</v>
      </c>
      <c r="N3" s="41">
        <v>0.76833333333333298</v>
      </c>
      <c r="O3" s="41">
        <v>0.63133333333333297</v>
      </c>
      <c r="P3" s="41">
        <v>0.49966666666666698</v>
      </c>
      <c r="Q3" s="41">
        <v>0.39733333333333298</v>
      </c>
      <c r="R3" s="42">
        <v>0.316</v>
      </c>
      <c r="S3" s="42">
        <v>0.25133333333333302</v>
      </c>
      <c r="T3" s="42">
        <v>0.20699999999999999</v>
      </c>
      <c r="U3" s="42">
        <v>0.169333333333333</v>
      </c>
      <c r="V3" s="42">
        <v>0.13700000000000001</v>
      </c>
      <c r="W3" s="42">
        <v>0.116666666666667</v>
      </c>
      <c r="X3" s="42">
        <v>0.100333333333333</v>
      </c>
      <c r="Y3" s="42">
        <v>8.5333333333333303E-2</v>
      </c>
      <c r="Z3" s="42">
        <v>7.36666666666667E-2</v>
      </c>
      <c r="AA3" s="42">
        <v>6.4000000000000001E-2</v>
      </c>
      <c r="AB3" s="42">
        <v>5.6666666666666698E-2</v>
      </c>
      <c r="AC3" s="43">
        <v>4.8666666666666698E-2</v>
      </c>
      <c r="AD3" s="43">
        <v>4.3666666666666701E-2</v>
      </c>
      <c r="AE3" s="43">
        <v>4.1000000000000002E-2</v>
      </c>
      <c r="AF3" s="43">
        <v>3.7666666666666702E-2</v>
      </c>
      <c r="AG3" s="44">
        <v>3.3333333333333298E-2</v>
      </c>
      <c r="AH3" s="44">
        <v>3.1E-2</v>
      </c>
      <c r="AI3" s="44">
        <v>0.03</v>
      </c>
      <c r="AJ3" s="44">
        <v>2.7E-2</v>
      </c>
      <c r="AK3" s="44">
        <v>2.5333333333333301E-2</v>
      </c>
      <c r="AL3" s="44">
        <v>2.2333333333333299E-2</v>
      </c>
      <c r="AM3" s="44">
        <v>2.1000000000000001E-2</v>
      </c>
      <c r="AN3" s="39">
        <v>2.0666666666666701E-2</v>
      </c>
      <c r="AO3" s="39">
        <v>1.9E-2</v>
      </c>
      <c r="AP3" s="39">
        <v>1.9E-2</v>
      </c>
      <c r="AQ3" s="39">
        <v>1.7999999999999999E-2</v>
      </c>
      <c r="AR3" s="39">
        <v>1.7333333333333301E-2</v>
      </c>
      <c r="AS3" s="39">
        <v>1.63333333333333E-2</v>
      </c>
      <c r="AT3" s="39">
        <v>1.4999999999999999E-2</v>
      </c>
      <c r="AU3" s="39">
        <v>1.43333333333333E-2</v>
      </c>
      <c r="AV3" s="39">
        <v>1.36666666666667E-2</v>
      </c>
      <c r="AW3" s="39">
        <v>1.2666666666666699E-2</v>
      </c>
      <c r="AX3" s="39">
        <v>1.2E-2</v>
      </c>
      <c r="AY3" s="39">
        <v>1.2E-2</v>
      </c>
      <c r="AZ3" s="39">
        <v>1.2E-2</v>
      </c>
      <c r="BA3" s="39">
        <v>1.16666666666667E-2</v>
      </c>
      <c r="BB3" s="39">
        <v>1.16666666666667E-2</v>
      </c>
      <c r="BC3" s="39">
        <v>1.0999999999999999E-2</v>
      </c>
      <c r="BD3" s="39">
        <v>1.03333333333333E-2</v>
      </c>
      <c r="BE3" s="39">
        <v>9.6666666666666706E-3</v>
      </c>
      <c r="BF3" s="39">
        <v>9.6666666666666706E-3</v>
      </c>
      <c r="BG3" s="39">
        <v>8.6666666666666697E-3</v>
      </c>
      <c r="BH3" s="39">
        <v>8.3333333333333297E-3</v>
      </c>
      <c r="BI3" s="39">
        <v>8.0000000000000002E-3</v>
      </c>
      <c r="BJ3" s="39">
        <v>7.6666666666666697E-3</v>
      </c>
      <c r="BK3" s="39">
        <v>7.0000000000000001E-3</v>
      </c>
      <c r="BL3" s="39">
        <v>7.0000000000000001E-3</v>
      </c>
      <c r="BM3" s="39">
        <v>7.0000000000000001E-3</v>
      </c>
      <c r="BN3" s="39">
        <v>6.0000000000000001E-3</v>
      </c>
      <c r="BO3" s="39">
        <v>5.0000000000000001E-3</v>
      </c>
      <c r="BP3" s="39">
        <v>4.3333333333333297E-3</v>
      </c>
      <c r="BQ3" s="39">
        <v>4.0000000000000001E-3</v>
      </c>
      <c r="BR3" s="39">
        <v>3.6666666666666701E-3</v>
      </c>
      <c r="BS3" s="39">
        <v>3.6666666666666701E-3</v>
      </c>
      <c r="BT3" s="39">
        <v>3.6666666666666701E-3</v>
      </c>
      <c r="BU3" s="45">
        <v>3.3333333333333301E-3</v>
      </c>
    </row>
    <row r="4" spans="1:73" s="49" customFormat="1">
      <c r="A4" s="46" t="s">
        <v>773</v>
      </c>
      <c r="B4" s="47">
        <v>0</v>
      </c>
      <c r="C4" s="47">
        <v>0</v>
      </c>
      <c r="D4" s="47">
        <v>3.33333333333333E-4</v>
      </c>
      <c r="E4" s="47">
        <v>3.6666666666666701E-3</v>
      </c>
      <c r="F4" s="47">
        <v>6.7000000000000004E-2</v>
      </c>
      <c r="G4" s="47">
        <v>0.23933333333333301</v>
      </c>
      <c r="H4" s="47">
        <v>0.43633333333333302</v>
      </c>
      <c r="I4" s="47">
        <v>0.59933333333333305</v>
      </c>
      <c r="J4" s="47">
        <v>0.707666666666667</v>
      </c>
      <c r="K4" s="47">
        <v>0.79400000000000004</v>
      </c>
      <c r="L4" s="47">
        <v>0.84166666666666701</v>
      </c>
      <c r="M4" s="47">
        <v>0.87333333333333296</v>
      </c>
      <c r="N4" s="47">
        <v>0.88666666666666705</v>
      </c>
      <c r="O4" s="47">
        <v>0.88133333333333297</v>
      </c>
      <c r="P4" s="41">
        <v>0.85866666666666702</v>
      </c>
      <c r="Q4" s="41">
        <v>0.81766666666666699</v>
      </c>
      <c r="R4" s="41">
        <v>0.76833333333333298</v>
      </c>
      <c r="S4" s="41">
        <v>0.71799999999999997</v>
      </c>
      <c r="T4" s="41">
        <v>0.65900000000000003</v>
      </c>
      <c r="U4" s="41">
        <v>0.60366666666666702</v>
      </c>
      <c r="V4" s="41">
        <v>0.55300000000000005</v>
      </c>
      <c r="W4" s="41">
        <v>0.50166666666666704</v>
      </c>
      <c r="X4" s="41">
        <v>0.45400000000000001</v>
      </c>
      <c r="Y4" s="41">
        <v>0.411333333333333</v>
      </c>
      <c r="Z4" s="41">
        <v>0.37033333333333301</v>
      </c>
      <c r="AA4" s="41">
        <v>0.33633333333333298</v>
      </c>
      <c r="AB4" s="41">
        <v>0.30366666666666697</v>
      </c>
      <c r="AC4" s="44">
        <v>0.28266666666666701</v>
      </c>
      <c r="AD4" s="44">
        <v>0.25633333333333302</v>
      </c>
      <c r="AE4" s="44">
        <v>0.23499999999999999</v>
      </c>
      <c r="AF4" s="44">
        <v>0.214</v>
      </c>
      <c r="AG4" s="48">
        <v>0.19966666666666699</v>
      </c>
      <c r="AH4" s="48">
        <v>0.18466666666666701</v>
      </c>
      <c r="AI4" s="48">
        <v>0.17233333333333301</v>
      </c>
      <c r="AJ4" s="48">
        <v>0.16033333333333299</v>
      </c>
      <c r="AK4" s="48">
        <v>0.14799999999999999</v>
      </c>
      <c r="AL4" s="48">
        <v>0.14000000000000001</v>
      </c>
      <c r="AM4" s="48">
        <v>0.130333333333333</v>
      </c>
      <c r="AN4" s="49">
        <v>0.121333333333333</v>
      </c>
      <c r="AO4" s="49">
        <v>0.113</v>
      </c>
      <c r="AP4" s="49">
        <v>0.10566666666666701</v>
      </c>
      <c r="AQ4" s="49">
        <v>9.8000000000000004E-2</v>
      </c>
      <c r="AR4" s="49">
        <v>9.1333333333333294E-2</v>
      </c>
      <c r="AS4" s="49">
        <v>8.1666666666666707E-2</v>
      </c>
      <c r="AT4" s="49">
        <v>7.6999999999999999E-2</v>
      </c>
      <c r="AU4" s="49">
        <v>7.36666666666667E-2</v>
      </c>
      <c r="AV4" s="49">
        <v>6.8666666666666695E-2</v>
      </c>
      <c r="AW4" s="49">
        <v>6.5000000000000002E-2</v>
      </c>
      <c r="AX4" s="49">
        <v>6.1333333333333302E-2</v>
      </c>
      <c r="AY4" s="49">
        <v>6.0333333333333301E-2</v>
      </c>
      <c r="AZ4" s="49">
        <v>5.8000000000000003E-2</v>
      </c>
      <c r="BA4" s="49">
        <v>5.5E-2</v>
      </c>
      <c r="BB4" s="49">
        <v>5.2666666666666702E-2</v>
      </c>
      <c r="BC4" s="49">
        <v>5.0333333333333299E-2</v>
      </c>
      <c r="BD4" s="49">
        <v>4.7666666666666697E-2</v>
      </c>
      <c r="BE4" s="49">
        <v>4.6666666666666697E-2</v>
      </c>
      <c r="BF4" s="49">
        <v>4.3666666666666701E-2</v>
      </c>
      <c r="BG4" s="49">
        <v>4.2000000000000003E-2</v>
      </c>
      <c r="BH4" s="49">
        <v>4.1000000000000002E-2</v>
      </c>
      <c r="BI4" s="49">
        <v>4.0666666666666698E-2</v>
      </c>
      <c r="BJ4" s="49">
        <v>3.8666666666666703E-2</v>
      </c>
      <c r="BK4" s="49">
        <v>3.5999999999999997E-2</v>
      </c>
      <c r="BL4" s="49">
        <v>3.4000000000000002E-2</v>
      </c>
      <c r="BM4" s="49">
        <v>3.2333333333333297E-2</v>
      </c>
      <c r="BN4" s="49">
        <v>3.06666666666667E-2</v>
      </c>
      <c r="BO4" s="49">
        <v>3.0333333333333299E-2</v>
      </c>
      <c r="BP4" s="49">
        <v>2.9333333333333302E-2</v>
      </c>
      <c r="BQ4" s="49">
        <v>2.8000000000000001E-2</v>
      </c>
      <c r="BR4" s="49">
        <v>2.73333333333333E-2</v>
      </c>
      <c r="BS4" s="49">
        <v>2.5333333333333301E-2</v>
      </c>
      <c r="BT4" s="49">
        <v>2.5000000000000001E-2</v>
      </c>
      <c r="BU4" s="50">
        <v>2.5000000000000001E-2</v>
      </c>
    </row>
    <row r="5" spans="1:73" s="49" customFormat="1">
      <c r="A5" s="46" t="s">
        <v>774</v>
      </c>
      <c r="B5" s="47">
        <v>0</v>
      </c>
      <c r="C5" s="47">
        <v>0</v>
      </c>
      <c r="D5" s="47">
        <v>3.33333333333333E-4</v>
      </c>
      <c r="E5" s="47">
        <v>3.9E-2</v>
      </c>
      <c r="F5" s="47">
        <v>0.23400000000000001</v>
      </c>
      <c r="G5" s="47">
        <v>0.47199999999999998</v>
      </c>
      <c r="H5" s="47">
        <v>0.65500000000000003</v>
      </c>
      <c r="I5" s="47">
        <v>0.77066666666666706</v>
      </c>
      <c r="J5" s="47">
        <v>0.84066666666666701</v>
      </c>
      <c r="K5" s="47">
        <v>0.88333333333333297</v>
      </c>
      <c r="L5" s="47">
        <v>0.91600000000000004</v>
      </c>
      <c r="M5" s="47">
        <v>0.93633333333333302</v>
      </c>
      <c r="N5" s="47">
        <v>0.94699999999999995</v>
      </c>
      <c r="O5" s="47">
        <v>0.95066666666666699</v>
      </c>
      <c r="P5" s="41">
        <v>0.94233333333333302</v>
      </c>
      <c r="Q5" s="41">
        <v>0.92266666666666697</v>
      </c>
      <c r="R5" s="41">
        <v>0.89400000000000002</v>
      </c>
      <c r="S5" s="41">
        <v>0.85666666666666702</v>
      </c>
      <c r="T5" s="41">
        <v>0.81166666666666698</v>
      </c>
      <c r="U5" s="41">
        <v>0.76200000000000001</v>
      </c>
      <c r="V5" s="41">
        <v>0.711666666666667</v>
      </c>
      <c r="W5" s="41">
        <v>0.65900000000000003</v>
      </c>
      <c r="X5" s="41">
        <v>0.60866666666666702</v>
      </c>
      <c r="Y5" s="41">
        <v>0.56299999999999994</v>
      </c>
      <c r="Z5" s="41">
        <v>0.51600000000000001</v>
      </c>
      <c r="AA5" s="41">
        <v>0.47566666666666702</v>
      </c>
      <c r="AB5" s="41">
        <v>0.439</v>
      </c>
      <c r="AC5" s="44">
        <v>0.40200000000000002</v>
      </c>
      <c r="AD5" s="44">
        <v>0.36499999999999999</v>
      </c>
      <c r="AE5" s="44">
        <v>0.33533333333333298</v>
      </c>
      <c r="AF5" s="44">
        <v>0.30866666666666698</v>
      </c>
      <c r="AG5" s="48">
        <v>0.28966666666666702</v>
      </c>
      <c r="AH5" s="48">
        <v>0.26200000000000001</v>
      </c>
      <c r="AI5" s="48">
        <v>0.24833333333333299</v>
      </c>
      <c r="AJ5" s="48">
        <v>0.22700000000000001</v>
      </c>
      <c r="AK5" s="48">
        <v>0.21433333333333299</v>
      </c>
      <c r="AL5" s="48">
        <v>0.199333333333333</v>
      </c>
      <c r="AM5" s="48">
        <v>0.18566666666666701</v>
      </c>
      <c r="AN5" s="49">
        <v>0.175666666666667</v>
      </c>
      <c r="AO5" s="49">
        <v>0.164333333333333</v>
      </c>
      <c r="AP5" s="49">
        <v>0.15433333333333299</v>
      </c>
      <c r="AQ5" s="49">
        <v>0.14633333333333301</v>
      </c>
      <c r="AR5" s="49">
        <v>0.13900000000000001</v>
      </c>
      <c r="AS5" s="49">
        <v>0.131333333333333</v>
      </c>
      <c r="AT5" s="49">
        <v>0.122333333333333</v>
      </c>
      <c r="AU5" s="49">
        <v>0.11700000000000001</v>
      </c>
      <c r="AV5" s="49">
        <v>0.108</v>
      </c>
      <c r="AW5" s="49">
        <v>0.100666666666667</v>
      </c>
      <c r="AX5" s="49">
        <v>9.2999999999999999E-2</v>
      </c>
      <c r="AY5" s="49">
        <v>8.6666666666666697E-2</v>
      </c>
      <c r="AZ5" s="49">
        <v>7.9666666666666705E-2</v>
      </c>
      <c r="BA5" s="49">
        <v>7.7333333333333296E-2</v>
      </c>
      <c r="BB5" s="49">
        <v>7.36666666666667E-2</v>
      </c>
      <c r="BC5" s="49">
        <v>6.8666666666666695E-2</v>
      </c>
      <c r="BD5" s="49">
        <v>6.6666666666666693E-2</v>
      </c>
      <c r="BE5" s="49">
        <v>6.3E-2</v>
      </c>
      <c r="BF5" s="49">
        <v>6.1333333333333302E-2</v>
      </c>
      <c r="BG5" s="49">
        <v>5.93333333333333E-2</v>
      </c>
      <c r="BH5" s="49">
        <v>5.8000000000000003E-2</v>
      </c>
      <c r="BI5" s="49">
        <v>5.5E-2</v>
      </c>
      <c r="BJ5" s="49">
        <v>5.2333333333333301E-2</v>
      </c>
      <c r="BK5" s="49">
        <v>5.13333333333333E-2</v>
      </c>
      <c r="BL5" s="49">
        <v>4.9666666666666699E-2</v>
      </c>
      <c r="BM5" s="49">
        <v>4.7333333333333297E-2</v>
      </c>
      <c r="BN5" s="49">
        <v>4.6666666666666697E-2</v>
      </c>
      <c r="BO5" s="49">
        <v>4.4666666666666702E-2</v>
      </c>
      <c r="BP5" s="49">
        <v>4.33333333333333E-2</v>
      </c>
      <c r="BQ5" s="49">
        <v>4.26666666666667E-2</v>
      </c>
      <c r="BR5" s="49">
        <v>4.0666666666666698E-2</v>
      </c>
      <c r="BS5" s="49">
        <v>3.9E-2</v>
      </c>
      <c r="BT5" s="49">
        <v>3.7333333333333302E-2</v>
      </c>
      <c r="BU5" s="50">
        <v>3.5000000000000003E-2</v>
      </c>
    </row>
    <row r="6" spans="1:73" s="49" customFormat="1">
      <c r="A6" s="46" t="s">
        <v>775</v>
      </c>
      <c r="B6" s="47">
        <v>1</v>
      </c>
      <c r="C6" s="47">
        <v>1</v>
      </c>
      <c r="D6" s="47">
        <v>1</v>
      </c>
      <c r="E6" s="47">
        <v>1</v>
      </c>
      <c r="F6" s="47">
        <v>0.93033333333333301</v>
      </c>
      <c r="G6" s="47">
        <v>0.65366666666666695</v>
      </c>
      <c r="H6" s="47">
        <v>0.391666666666667</v>
      </c>
      <c r="I6" s="47">
        <v>0.234333333333333</v>
      </c>
      <c r="J6" s="47">
        <v>0.147666666666667</v>
      </c>
      <c r="K6" s="47">
        <v>9.9333333333333301E-2</v>
      </c>
      <c r="L6" s="47">
        <v>7.0666666666666697E-2</v>
      </c>
      <c r="M6" s="47">
        <v>5.1999999999999998E-2</v>
      </c>
      <c r="N6" s="47">
        <v>4.1666666666666699E-2</v>
      </c>
      <c r="O6" s="47">
        <v>3.2333333333333297E-2</v>
      </c>
      <c r="P6" s="41">
        <v>2.7E-2</v>
      </c>
      <c r="Q6" s="41">
        <v>2.26666666666667E-2</v>
      </c>
      <c r="R6" s="41">
        <v>1.96666666666667E-2</v>
      </c>
      <c r="S6" s="41">
        <v>1.93333333333333E-2</v>
      </c>
      <c r="T6" s="41">
        <v>1.7000000000000001E-2</v>
      </c>
      <c r="U6" s="41">
        <v>1.43333333333333E-2</v>
      </c>
      <c r="V6" s="41">
        <v>1.2666666666666699E-2</v>
      </c>
      <c r="W6" s="41">
        <v>1.16666666666667E-2</v>
      </c>
      <c r="X6" s="41">
        <v>1.1333333333333299E-2</v>
      </c>
      <c r="Y6" s="41">
        <v>9.3333333333333306E-3</v>
      </c>
      <c r="Z6" s="41">
        <v>8.6666666666666697E-3</v>
      </c>
      <c r="AA6" s="41">
        <v>7.3333333333333297E-3</v>
      </c>
      <c r="AB6" s="41">
        <v>6.3333333333333297E-3</v>
      </c>
      <c r="AC6" s="44">
        <v>5.6666666666666697E-3</v>
      </c>
      <c r="AD6" s="44">
        <v>4.0000000000000001E-3</v>
      </c>
      <c r="AE6" s="44">
        <v>3.3333333333333301E-3</v>
      </c>
      <c r="AF6" s="44">
        <v>2.66666666666667E-3</v>
      </c>
      <c r="AG6" s="48">
        <v>2.66666666666667E-3</v>
      </c>
      <c r="AH6" s="48">
        <v>2.66666666666667E-3</v>
      </c>
      <c r="AI6" s="48">
        <v>2E-3</v>
      </c>
      <c r="AJ6" s="48">
        <v>2E-3</v>
      </c>
      <c r="AK6" s="48">
        <v>2E-3</v>
      </c>
      <c r="AL6" s="48">
        <v>2E-3</v>
      </c>
      <c r="AM6" s="48">
        <v>1.66666666666667E-3</v>
      </c>
      <c r="AN6" s="49">
        <v>1.33333333333333E-3</v>
      </c>
      <c r="AO6" s="49">
        <v>1E-3</v>
      </c>
      <c r="AP6" s="49">
        <v>1E-3</v>
      </c>
      <c r="AQ6" s="49">
        <v>6.6666666666666697E-4</v>
      </c>
      <c r="AR6" s="49">
        <v>3.33333333333333E-4</v>
      </c>
      <c r="AS6" s="49">
        <v>3.33333333333333E-4</v>
      </c>
      <c r="AT6" s="49">
        <v>3.33333333333333E-4</v>
      </c>
      <c r="AU6" s="49">
        <v>3.33333333333333E-4</v>
      </c>
      <c r="AV6" s="49">
        <v>3.33333333333333E-4</v>
      </c>
      <c r="AW6" s="49">
        <v>3.33333333333333E-4</v>
      </c>
      <c r="AX6" s="49">
        <v>3.33333333333333E-4</v>
      </c>
      <c r="AY6" s="49">
        <v>3.33333333333333E-4</v>
      </c>
      <c r="AZ6" s="49">
        <v>3.33333333333333E-4</v>
      </c>
      <c r="BA6" s="49">
        <v>3.33333333333333E-4</v>
      </c>
      <c r="BB6" s="49">
        <v>3.33333333333333E-4</v>
      </c>
      <c r="BC6" s="49">
        <v>3.33333333333333E-4</v>
      </c>
      <c r="BD6" s="49">
        <v>3.33333333333333E-4</v>
      </c>
      <c r="BE6" s="49">
        <v>3.33333333333333E-4</v>
      </c>
      <c r="BF6" s="49">
        <v>3.33333333333333E-4</v>
      </c>
      <c r="BG6" s="49">
        <v>3.33333333333333E-4</v>
      </c>
      <c r="BH6" s="49">
        <v>3.33333333333333E-4</v>
      </c>
      <c r="BI6" s="49">
        <v>3.33333333333333E-4</v>
      </c>
      <c r="BJ6" s="49">
        <v>3.33333333333333E-4</v>
      </c>
      <c r="BK6" s="49">
        <v>3.33333333333333E-4</v>
      </c>
      <c r="BL6" s="49">
        <v>3.33333333333333E-4</v>
      </c>
      <c r="BM6" s="49">
        <v>3.33333333333333E-4</v>
      </c>
      <c r="BN6" s="49">
        <v>3.33333333333333E-4</v>
      </c>
      <c r="BO6" s="49">
        <v>3.33333333333333E-4</v>
      </c>
      <c r="BP6" s="49">
        <v>0</v>
      </c>
      <c r="BQ6" s="49">
        <v>0</v>
      </c>
      <c r="BR6" s="49">
        <v>0</v>
      </c>
      <c r="BS6" s="49">
        <v>0</v>
      </c>
      <c r="BT6" s="49">
        <v>0</v>
      </c>
      <c r="BU6" s="50">
        <v>0</v>
      </c>
    </row>
    <row r="7" spans="1:73" s="49" customFormat="1">
      <c r="A7" s="46" t="s">
        <v>776</v>
      </c>
      <c r="B7" s="47">
        <v>1</v>
      </c>
      <c r="C7" s="47">
        <v>1</v>
      </c>
      <c r="D7" s="47">
        <v>1</v>
      </c>
      <c r="E7" s="47">
        <v>0.95733333333333304</v>
      </c>
      <c r="F7" s="47">
        <v>0.628</v>
      </c>
      <c r="G7" s="47">
        <v>0.32733333333333298</v>
      </c>
      <c r="H7" s="47">
        <v>0.178666666666667</v>
      </c>
      <c r="I7" s="47">
        <v>0.105</v>
      </c>
      <c r="J7" s="47">
        <v>6.7000000000000004E-2</v>
      </c>
      <c r="K7" s="47">
        <v>4.6333333333333303E-2</v>
      </c>
      <c r="L7" s="47">
        <v>3.5999999999999997E-2</v>
      </c>
      <c r="M7" s="47">
        <v>2.8000000000000001E-2</v>
      </c>
      <c r="N7" s="47">
        <v>2.1999999999999999E-2</v>
      </c>
      <c r="O7" s="47">
        <v>1.93333333333333E-2</v>
      </c>
      <c r="P7" s="41">
        <v>1.7333333333333301E-2</v>
      </c>
      <c r="Q7" s="41">
        <v>1.43333333333333E-2</v>
      </c>
      <c r="R7" s="41">
        <v>1.23333333333333E-2</v>
      </c>
      <c r="S7" s="41">
        <v>1.16666666666667E-2</v>
      </c>
      <c r="T7" s="41">
        <v>0.01</v>
      </c>
      <c r="U7" s="41">
        <v>8.6666666666666697E-3</v>
      </c>
      <c r="V7" s="41">
        <v>7.3333333333333297E-3</v>
      </c>
      <c r="W7" s="41">
        <v>6.3333333333333297E-3</v>
      </c>
      <c r="X7" s="41">
        <v>4.3333333333333297E-3</v>
      </c>
      <c r="Y7" s="41">
        <v>3.3333333333333301E-3</v>
      </c>
      <c r="Z7" s="41">
        <v>2.66666666666667E-3</v>
      </c>
      <c r="AA7" s="41">
        <v>2.66666666666667E-3</v>
      </c>
      <c r="AB7" s="41">
        <v>2.66666666666667E-3</v>
      </c>
      <c r="AC7" s="44">
        <v>2E-3</v>
      </c>
      <c r="AD7" s="44">
        <v>2E-3</v>
      </c>
      <c r="AE7" s="44">
        <v>1.66666666666667E-3</v>
      </c>
      <c r="AF7" s="44">
        <v>1.33333333333333E-3</v>
      </c>
      <c r="AG7" s="48">
        <v>1.33333333333333E-3</v>
      </c>
      <c r="AH7" s="48">
        <v>1E-3</v>
      </c>
      <c r="AI7" s="48">
        <v>3.33333333333333E-4</v>
      </c>
      <c r="AJ7" s="48">
        <v>3.33333333333333E-4</v>
      </c>
      <c r="AK7" s="48">
        <v>3.33333333333333E-4</v>
      </c>
      <c r="AL7" s="48">
        <v>3.33333333333333E-4</v>
      </c>
      <c r="AM7" s="48">
        <v>3.33333333333333E-4</v>
      </c>
      <c r="AN7" s="49">
        <v>3.33333333333333E-4</v>
      </c>
      <c r="AO7" s="49">
        <v>3.33333333333333E-4</v>
      </c>
      <c r="AP7" s="49">
        <v>3.33333333333333E-4</v>
      </c>
      <c r="AQ7" s="49">
        <v>3.33333333333333E-4</v>
      </c>
      <c r="AR7" s="49">
        <v>3.33333333333333E-4</v>
      </c>
      <c r="AS7" s="49">
        <v>3.33333333333333E-4</v>
      </c>
      <c r="AT7" s="49">
        <v>3.33333333333333E-4</v>
      </c>
      <c r="AU7" s="49">
        <v>3.33333333333333E-4</v>
      </c>
      <c r="AV7" s="49">
        <v>3.33333333333333E-4</v>
      </c>
      <c r="AW7" s="49">
        <v>3.33333333333333E-4</v>
      </c>
      <c r="AX7" s="49">
        <v>3.33333333333333E-4</v>
      </c>
      <c r="AY7" s="49">
        <v>3.33333333333333E-4</v>
      </c>
      <c r="AZ7" s="49">
        <v>3.33333333333333E-4</v>
      </c>
      <c r="BA7" s="49">
        <v>3.33333333333333E-4</v>
      </c>
      <c r="BB7" s="49">
        <v>0</v>
      </c>
      <c r="BC7" s="49">
        <v>0</v>
      </c>
      <c r="BD7" s="49">
        <v>0</v>
      </c>
      <c r="BE7" s="49">
        <v>0</v>
      </c>
      <c r="BF7" s="49">
        <v>0</v>
      </c>
      <c r="BG7" s="49">
        <v>0</v>
      </c>
      <c r="BH7" s="49">
        <v>0</v>
      </c>
      <c r="BI7" s="49">
        <v>0</v>
      </c>
      <c r="BJ7" s="49">
        <v>0</v>
      </c>
      <c r="BK7" s="49">
        <v>0</v>
      </c>
      <c r="BL7" s="49">
        <v>0</v>
      </c>
      <c r="BM7" s="49">
        <v>0</v>
      </c>
      <c r="BN7" s="49">
        <v>0</v>
      </c>
      <c r="BO7" s="49">
        <v>0</v>
      </c>
      <c r="BP7" s="49">
        <v>0</v>
      </c>
      <c r="BQ7" s="49">
        <v>0</v>
      </c>
      <c r="BR7" s="49">
        <v>0</v>
      </c>
      <c r="BS7" s="49">
        <v>0</v>
      </c>
      <c r="BT7" s="49">
        <v>0</v>
      </c>
      <c r="BU7" s="50">
        <v>0</v>
      </c>
    </row>
    <row r="8" spans="1:73" s="1" customFormat="1">
      <c r="A8" s="51" t="s">
        <v>777</v>
      </c>
      <c r="B8" s="52">
        <v>0</v>
      </c>
      <c r="C8" s="52">
        <v>50099.9425234187</v>
      </c>
      <c r="D8" s="52">
        <v>86222.869710650106</v>
      </c>
      <c r="E8" s="52">
        <v>111704.160399409</v>
      </c>
      <c r="F8" s="52">
        <v>128345.92527698399</v>
      </c>
      <c r="G8" s="52">
        <v>138690.787820536</v>
      </c>
      <c r="H8" s="52">
        <v>142844.78130048199</v>
      </c>
      <c r="I8" s="52">
        <v>142313.654101261</v>
      </c>
      <c r="J8" s="52">
        <v>140437.25140593099</v>
      </c>
      <c r="K8" s="52">
        <v>136830.06883889899</v>
      </c>
      <c r="L8" s="52">
        <v>132972.58383116699</v>
      </c>
      <c r="M8" s="52">
        <v>129190.694047108</v>
      </c>
      <c r="N8" s="52">
        <v>127124.65731501199</v>
      </c>
      <c r="O8" s="52">
        <v>126024.31739619801</v>
      </c>
      <c r="P8" s="52">
        <v>125449.51023614399</v>
      </c>
      <c r="Q8" s="52">
        <v>125541.205874016</v>
      </c>
      <c r="R8" s="52">
        <v>124925.325862848</v>
      </c>
      <c r="S8" s="52">
        <v>123552.30672856</v>
      </c>
      <c r="T8" s="52">
        <v>121646.60384121499</v>
      </c>
      <c r="U8" s="52">
        <v>120062.451048035</v>
      </c>
      <c r="V8" s="52">
        <v>119666.355574484</v>
      </c>
      <c r="W8" s="52">
        <v>116389.093070641</v>
      </c>
      <c r="X8" s="52">
        <v>114229.460900298</v>
      </c>
      <c r="Y8" s="52">
        <v>112221.66666688</v>
      </c>
      <c r="Z8" s="52">
        <v>109843.084937598</v>
      </c>
      <c r="AA8" s="52">
        <v>105718.57024553099</v>
      </c>
      <c r="AB8" s="52">
        <v>99516.854198588204</v>
      </c>
      <c r="AC8" s="53">
        <v>95495.792172807895</v>
      </c>
      <c r="AD8" s="53">
        <v>90736.670394861794</v>
      </c>
      <c r="AE8" s="53">
        <v>86214.195125430895</v>
      </c>
      <c r="AF8" s="53">
        <v>82255.0878779677</v>
      </c>
      <c r="AG8" s="53">
        <v>77335.226850027</v>
      </c>
      <c r="AH8" s="53">
        <v>72056.739326227107</v>
      </c>
      <c r="AI8" s="53">
        <v>66337.252021419801</v>
      </c>
      <c r="AJ8" s="53">
        <v>60813.342754383899</v>
      </c>
      <c r="AK8" s="53">
        <v>54419.907395428803</v>
      </c>
      <c r="AL8" s="53">
        <v>48883.589423655802</v>
      </c>
      <c r="AM8" s="53">
        <v>42138.669951748998</v>
      </c>
      <c r="AN8" s="1">
        <v>33792.488246254499</v>
      </c>
      <c r="AO8" s="1">
        <v>26583.2176094153</v>
      </c>
      <c r="AP8" s="1">
        <v>19917.777203086</v>
      </c>
      <c r="AQ8" s="1">
        <v>13439.716270467099</v>
      </c>
      <c r="AR8" s="1">
        <v>6186.9851152903202</v>
      </c>
      <c r="AS8" s="1">
        <v>-1510.89472063377</v>
      </c>
      <c r="AT8" s="1">
        <v>-7949.2439283325002</v>
      </c>
      <c r="AU8" s="1">
        <v>-14297.200479024699</v>
      </c>
      <c r="AV8" s="1">
        <v>-21466.0886940112</v>
      </c>
      <c r="AW8" s="1">
        <v>-30323.543131294598</v>
      </c>
      <c r="AX8" s="1">
        <v>-38013.284277148799</v>
      </c>
      <c r="AY8" s="1">
        <v>-45525.7482542707</v>
      </c>
      <c r="AZ8" s="1">
        <v>-53141.982804281797</v>
      </c>
      <c r="BA8" s="1">
        <v>-60732.867533972203</v>
      </c>
      <c r="BB8" s="1">
        <v>-68259.763477782806</v>
      </c>
      <c r="BC8" s="1">
        <v>-75008.656939045803</v>
      </c>
      <c r="BD8" s="1">
        <v>-83199.2329244797</v>
      </c>
      <c r="BE8" s="1">
        <v>-91552.291709532205</v>
      </c>
      <c r="BF8" s="1">
        <v>-99078.294789910899</v>
      </c>
      <c r="BG8" s="1">
        <v>-106556.62120456201</v>
      </c>
      <c r="BH8" s="1">
        <v>-113848.432427937</v>
      </c>
      <c r="BI8" s="1">
        <v>-121352.55892083301</v>
      </c>
      <c r="BJ8" s="1">
        <v>-128831.163613457</v>
      </c>
      <c r="BK8" s="1">
        <v>-136299.87483786501</v>
      </c>
      <c r="BL8" s="1">
        <v>-143806.165661284</v>
      </c>
      <c r="BM8" s="1">
        <v>-151306.66702446301</v>
      </c>
      <c r="BN8" s="1">
        <v>-158815.655014157</v>
      </c>
      <c r="BO8" s="1">
        <v>-166324.93371522101</v>
      </c>
      <c r="BP8" s="1">
        <v>-173832.11856706699</v>
      </c>
      <c r="BQ8" s="1">
        <v>-181334.9712112</v>
      </c>
      <c r="BR8" s="1">
        <v>-188838.441924062</v>
      </c>
      <c r="BS8" s="1">
        <v>-196715.038571185</v>
      </c>
      <c r="BT8" s="1">
        <v>-204893.636466692</v>
      </c>
      <c r="BU8" s="54">
        <v>-212333.71475425101</v>
      </c>
    </row>
    <row r="9" spans="1:73" s="1" customFormat="1">
      <c r="A9" s="51" t="s">
        <v>778</v>
      </c>
      <c r="B9" s="52">
        <v>0</v>
      </c>
      <c r="C9" s="52">
        <v>42540.847003271701</v>
      </c>
      <c r="D9" s="52">
        <v>74520.293415396998</v>
      </c>
      <c r="E9" s="52">
        <v>98226.686611199795</v>
      </c>
      <c r="F9" s="52">
        <v>114130.474381122</v>
      </c>
      <c r="G9" s="52">
        <v>124285.547651592</v>
      </c>
      <c r="H9" s="52">
        <v>129755.77324297999</v>
      </c>
      <c r="I9" s="52">
        <v>131661.84861704201</v>
      </c>
      <c r="J9" s="52">
        <v>130664.391968589</v>
      </c>
      <c r="K9" s="52">
        <v>127545.832545321</v>
      </c>
      <c r="L9" s="52">
        <v>124244.99407420499</v>
      </c>
      <c r="M9" s="52">
        <v>119713.649258323</v>
      </c>
      <c r="N9" s="52">
        <v>116220.863972497</v>
      </c>
      <c r="O9" s="52">
        <v>113546.445457614</v>
      </c>
      <c r="P9" s="52">
        <v>111819.10833692799</v>
      </c>
      <c r="Q9" s="52">
        <v>109495.15471123</v>
      </c>
      <c r="R9" s="52">
        <v>107245.83552655</v>
      </c>
      <c r="S9" s="52">
        <v>104691.654051508</v>
      </c>
      <c r="T9" s="52">
        <v>103075.35503901</v>
      </c>
      <c r="U9" s="52">
        <v>100424.474087439</v>
      </c>
      <c r="V9" s="52">
        <v>97041.057791601095</v>
      </c>
      <c r="W9" s="52">
        <v>92928.498844124697</v>
      </c>
      <c r="X9" s="52">
        <v>88640.750373031799</v>
      </c>
      <c r="Y9" s="52">
        <v>83527.424233937403</v>
      </c>
      <c r="Z9" s="52">
        <v>78082.549133038396</v>
      </c>
      <c r="AA9" s="52">
        <v>72269.236722103902</v>
      </c>
      <c r="AB9" s="52">
        <v>66344.055221723494</v>
      </c>
      <c r="AC9" s="53">
        <v>60262.498808076802</v>
      </c>
      <c r="AD9" s="53">
        <v>53950.859996530002</v>
      </c>
      <c r="AE9" s="53">
        <v>47748.560982434297</v>
      </c>
      <c r="AF9" s="53">
        <v>41570.133302092298</v>
      </c>
      <c r="AG9" s="53">
        <v>34249.3893827629</v>
      </c>
      <c r="AH9" s="53">
        <v>26668.654178403602</v>
      </c>
      <c r="AI9" s="53">
        <v>18883.107643141801</v>
      </c>
      <c r="AJ9" s="53">
        <v>11272.428320908601</v>
      </c>
      <c r="AK9" s="53">
        <v>3559.8116231552099</v>
      </c>
      <c r="AL9" s="53">
        <v>-3688.10048155102</v>
      </c>
      <c r="AM9" s="53">
        <v>-11021.704586521801</v>
      </c>
      <c r="AN9" s="1">
        <v>-18546.474480448898</v>
      </c>
      <c r="AO9" s="1">
        <v>-26112.0652489401</v>
      </c>
      <c r="AP9" s="1">
        <v>-33839.611266089902</v>
      </c>
      <c r="AQ9" s="1">
        <v>-42384.989727638698</v>
      </c>
      <c r="AR9" s="1">
        <v>-50164.058212816599</v>
      </c>
      <c r="AS9" s="1">
        <v>-58330.682001441797</v>
      </c>
      <c r="AT9" s="1">
        <v>-66371.456406354904</v>
      </c>
      <c r="AU9" s="1">
        <v>-74761.921628710406</v>
      </c>
      <c r="AV9" s="1">
        <v>-83226.514502027901</v>
      </c>
      <c r="AW9" s="1">
        <v>-91018.735805067496</v>
      </c>
      <c r="AX9" s="1">
        <v>-99028.066982637407</v>
      </c>
      <c r="AY9" s="1">
        <v>-107543.033074516</v>
      </c>
      <c r="AZ9" s="1">
        <v>-115599.10525377499</v>
      </c>
      <c r="BA9" s="1">
        <v>-123886.86625545401</v>
      </c>
      <c r="BB9" s="1">
        <v>-132046.55244196701</v>
      </c>
      <c r="BC9" s="1">
        <v>-139598.27791838101</v>
      </c>
      <c r="BD9" s="1">
        <v>-147761.20817160499</v>
      </c>
      <c r="BE9" s="1">
        <v>-156316.662488562</v>
      </c>
      <c r="BF9" s="1">
        <v>-164257.4290949</v>
      </c>
      <c r="BG9" s="1">
        <v>-172490.908225205</v>
      </c>
      <c r="BH9" s="1">
        <v>-180197.46350375001</v>
      </c>
      <c r="BI9" s="1">
        <v>-188657.42821498099</v>
      </c>
      <c r="BJ9" s="1">
        <v>-196302.71194849501</v>
      </c>
      <c r="BK9" s="1">
        <v>-203947.720767411</v>
      </c>
      <c r="BL9" s="1">
        <v>-211593.325213606</v>
      </c>
      <c r="BM9" s="1">
        <v>-219094.60019012401</v>
      </c>
      <c r="BN9" s="1">
        <v>-226607.103933167</v>
      </c>
      <c r="BO9" s="1">
        <v>-234386.48088047199</v>
      </c>
      <c r="BP9" s="1">
        <v>-242111.21925952801</v>
      </c>
      <c r="BQ9" s="1">
        <v>-249478.58420791099</v>
      </c>
      <c r="BR9" s="1">
        <v>-256735.209813817</v>
      </c>
      <c r="BS9" s="1">
        <v>-263884.35940092499</v>
      </c>
      <c r="BT9" s="1">
        <v>-270994.63485690299</v>
      </c>
      <c r="BU9" s="54">
        <v>-278292.09320627002</v>
      </c>
    </row>
    <row r="10" spans="1:73" s="1" customFormat="1">
      <c r="A10" s="51" t="s">
        <v>744</v>
      </c>
      <c r="B10" s="55">
        <v>0</v>
      </c>
      <c r="C10" s="55">
        <v>26442.3597981237</v>
      </c>
      <c r="D10" s="55">
        <v>48111.109023977398</v>
      </c>
      <c r="E10" s="55">
        <v>65514.577267979497</v>
      </c>
      <c r="F10" s="55">
        <v>79108.181197106504</v>
      </c>
      <c r="G10" s="55">
        <v>89261.140446455596</v>
      </c>
      <c r="H10" s="55">
        <v>96259.915722196602</v>
      </c>
      <c r="I10" s="55">
        <v>101186.973869633</v>
      </c>
      <c r="J10" s="55">
        <v>103417.44851892001</v>
      </c>
      <c r="K10" s="55">
        <v>103553.69191536801</v>
      </c>
      <c r="L10" s="55">
        <v>102199.801362675</v>
      </c>
      <c r="M10" s="55">
        <v>98800.267711564898</v>
      </c>
      <c r="N10" s="55">
        <v>94119.197353942902</v>
      </c>
      <c r="O10" s="55">
        <v>88582.469061112395</v>
      </c>
      <c r="P10" s="55">
        <v>82447.340064089003</v>
      </c>
      <c r="Q10" s="55">
        <v>75407.176936143704</v>
      </c>
      <c r="R10" s="55">
        <v>68065.906254657195</v>
      </c>
      <c r="S10" s="55">
        <v>60179.009020628</v>
      </c>
      <c r="T10" s="55">
        <v>52215.856462024902</v>
      </c>
      <c r="U10" s="55">
        <v>43453.816226725903</v>
      </c>
      <c r="V10" s="56">
        <v>34334.866758049902</v>
      </c>
      <c r="W10" s="55">
        <v>25031.942554408699</v>
      </c>
      <c r="X10" s="55">
        <v>15634.486250276401</v>
      </c>
      <c r="Y10" s="55">
        <v>6120.8936049713702</v>
      </c>
      <c r="Z10" s="55">
        <v>-3322.7735335973598</v>
      </c>
      <c r="AA10" s="55">
        <v>-12868.2385239494</v>
      </c>
      <c r="AB10" s="55">
        <v>-22367.4504800082</v>
      </c>
      <c r="AC10" s="57">
        <v>-31982.113523652799</v>
      </c>
      <c r="AD10" s="57">
        <v>-41160.6494136892</v>
      </c>
      <c r="AE10" s="57">
        <v>-50453.127326541799</v>
      </c>
      <c r="AF10" s="57">
        <v>-59859.172465890799</v>
      </c>
      <c r="AG10" s="57">
        <v>-68970.271974175004</v>
      </c>
      <c r="AH10" s="57">
        <v>-78177.936683991298</v>
      </c>
      <c r="AI10" s="57">
        <v>-86960.127515702698</v>
      </c>
      <c r="AJ10" s="57">
        <v>-95678.560585144602</v>
      </c>
      <c r="AK10" s="58">
        <v>-104356.65972968499</v>
      </c>
      <c r="AL10" s="58">
        <v>-112961.12087418701</v>
      </c>
      <c r="AM10" s="58">
        <v>-121449.142835794</v>
      </c>
      <c r="AN10" s="1">
        <v>-129830.789388736</v>
      </c>
      <c r="AO10" s="1">
        <v>-137955.13967465999</v>
      </c>
      <c r="AP10" s="1">
        <v>-146038.02917032401</v>
      </c>
      <c r="AQ10" s="1">
        <v>-154012.65936457401</v>
      </c>
      <c r="AR10" s="1">
        <v>-161851.16051012799</v>
      </c>
      <c r="AS10" s="1">
        <v>-169496.879116697</v>
      </c>
      <c r="AT10" s="1">
        <v>-177073.82689869701</v>
      </c>
      <c r="AU10" s="1">
        <v>-184445.86733678999</v>
      </c>
      <c r="AV10" s="1">
        <v>-191703.203099337</v>
      </c>
      <c r="AW10" s="1">
        <v>-198873.54942048399</v>
      </c>
      <c r="AX10" s="1">
        <v>-205957.89803366299</v>
      </c>
      <c r="AY10" s="1">
        <v>-212940.09454548999</v>
      </c>
      <c r="AZ10" s="1">
        <v>-219754.85697593799</v>
      </c>
      <c r="BA10" s="1">
        <v>-226472.606086888</v>
      </c>
      <c r="BB10" s="1">
        <v>-233165.69993993401</v>
      </c>
      <c r="BC10" s="1">
        <v>-239720.73769806599</v>
      </c>
      <c r="BD10" s="1">
        <v>-246239.539053582</v>
      </c>
      <c r="BE10" s="1">
        <v>-252683.02615021099</v>
      </c>
      <c r="BF10" s="1">
        <v>-259056.925350292</v>
      </c>
      <c r="BG10" s="1">
        <v>-265357.99276767799</v>
      </c>
      <c r="BH10" s="1">
        <v>-271574.37062060798</v>
      </c>
      <c r="BI10" s="1">
        <v>-277684.89002510899</v>
      </c>
      <c r="BJ10" s="1">
        <v>-283771.98698768398</v>
      </c>
      <c r="BK10" s="1">
        <v>-289791.63929678802</v>
      </c>
      <c r="BL10" s="1">
        <v>-295718.99497686501</v>
      </c>
      <c r="BM10" s="1">
        <v>-301620.988081488</v>
      </c>
      <c r="BN10" s="1">
        <v>-307501.93201401201</v>
      </c>
      <c r="BO10" s="1">
        <v>-313273.50264166301</v>
      </c>
      <c r="BP10" s="1">
        <v>-319021.242892585</v>
      </c>
      <c r="BQ10" s="1">
        <v>-324729.28803115198</v>
      </c>
      <c r="BR10" s="1">
        <v>-330383.42199827603</v>
      </c>
      <c r="BS10" s="1">
        <v>-335997.96040882898</v>
      </c>
      <c r="BT10" s="1">
        <v>-341585.73306579102</v>
      </c>
      <c r="BU10" s="54">
        <v>-347126.672958276</v>
      </c>
    </row>
    <row r="11" spans="1:73" s="1" customFormat="1">
      <c r="A11" s="51" t="s">
        <v>779</v>
      </c>
      <c r="B11" s="52">
        <v>0</v>
      </c>
      <c r="C11" s="52">
        <v>15890.217118025899</v>
      </c>
      <c r="D11" s="52">
        <v>29888.340599429001</v>
      </c>
      <c r="E11" s="52">
        <v>42162.029288723199</v>
      </c>
      <c r="F11" s="52">
        <v>52585.608896587801</v>
      </c>
      <c r="G11" s="52">
        <v>61875.911002796202</v>
      </c>
      <c r="H11" s="52">
        <v>69571.878465046801</v>
      </c>
      <c r="I11" s="52">
        <v>75412.263762386196</v>
      </c>
      <c r="J11" s="52">
        <v>79559.422724660806</v>
      </c>
      <c r="K11" s="52">
        <v>82556.594288389402</v>
      </c>
      <c r="L11" s="52">
        <v>83397.677018273607</v>
      </c>
      <c r="M11" s="52">
        <v>81869.084964916503</v>
      </c>
      <c r="N11" s="52">
        <v>77849.308491498901</v>
      </c>
      <c r="O11" s="52">
        <v>70657.183472212899</v>
      </c>
      <c r="P11" s="52">
        <v>62111.268476216297</v>
      </c>
      <c r="Q11" s="52">
        <v>52019.123095663803</v>
      </c>
      <c r="R11" s="52">
        <v>41174.020977417502</v>
      </c>
      <c r="S11" s="52">
        <v>29840.310234947399</v>
      </c>
      <c r="T11" s="52">
        <v>18611.761381138</v>
      </c>
      <c r="U11" s="52">
        <v>7001.5547800993099</v>
      </c>
      <c r="V11" s="52">
        <v>-4712.6521872065296</v>
      </c>
      <c r="W11" s="52">
        <v>-16133.357398238601</v>
      </c>
      <c r="X11" s="52">
        <v>-27146.321429001498</v>
      </c>
      <c r="Y11" s="52">
        <v>-38012.636563029897</v>
      </c>
      <c r="Z11" s="52">
        <v>-48556.798309838901</v>
      </c>
      <c r="AA11" s="52">
        <v>-58785.797875068703</v>
      </c>
      <c r="AB11" s="52">
        <v>-68805.060646901504</v>
      </c>
      <c r="AC11" s="53">
        <v>-78605.567364143804</v>
      </c>
      <c r="AD11" s="53">
        <v>-88132.237915672304</v>
      </c>
      <c r="AE11" s="53">
        <v>-97311.390416962604</v>
      </c>
      <c r="AF11" s="53">
        <v>-106270.82298329</v>
      </c>
      <c r="AG11" s="53">
        <v>-114789.997431645</v>
      </c>
      <c r="AH11" s="53">
        <v>-123166.154969019</v>
      </c>
      <c r="AI11" s="53">
        <v>-131280.52270305899</v>
      </c>
      <c r="AJ11" s="53">
        <v>-139227.05771731699</v>
      </c>
      <c r="AK11" s="53">
        <v>-147006.193568944</v>
      </c>
      <c r="AL11" s="53">
        <v>-154409.58918748199</v>
      </c>
      <c r="AM11" s="53">
        <v>-161650.91064901001</v>
      </c>
      <c r="AN11" s="1">
        <v>-168700.789439168</v>
      </c>
      <c r="AO11" s="1">
        <v>-175589.27750349601</v>
      </c>
      <c r="AP11" s="1">
        <v>-182307.16981542899</v>
      </c>
      <c r="AQ11" s="1">
        <v>-188912.95632006999</v>
      </c>
      <c r="AR11" s="1">
        <v>-195338.61471244099</v>
      </c>
      <c r="AS11" s="1">
        <v>-201698.658093381</v>
      </c>
      <c r="AT11" s="1">
        <v>-207916.17844677801</v>
      </c>
      <c r="AU11" s="1">
        <v>-214025.150866638</v>
      </c>
      <c r="AV11" s="1">
        <v>-220026.777058434</v>
      </c>
      <c r="AW11" s="1">
        <v>-225940.597706542</v>
      </c>
      <c r="AX11" s="1">
        <v>-231786.09394442101</v>
      </c>
      <c r="AY11" s="1">
        <v>-237557.16946875499</v>
      </c>
      <c r="AZ11" s="1">
        <v>-243257.40924947601</v>
      </c>
      <c r="BA11" s="1">
        <v>-248889.110369022</v>
      </c>
      <c r="BB11" s="1">
        <v>-254459.57247253699</v>
      </c>
      <c r="BC11" s="1">
        <v>-260000.34377724101</v>
      </c>
      <c r="BD11" s="1">
        <v>-265473.43769080099</v>
      </c>
      <c r="BE11" s="1">
        <v>-270900.26045687101</v>
      </c>
      <c r="BF11" s="1">
        <v>-276288.06309274898</v>
      </c>
      <c r="BG11" s="1">
        <v>-281648.47536031198</v>
      </c>
      <c r="BH11" s="1">
        <v>-286975.213571637</v>
      </c>
      <c r="BI11" s="1">
        <v>-292266.02766342298</v>
      </c>
      <c r="BJ11" s="1">
        <v>-297536.25713926402</v>
      </c>
      <c r="BK11" s="1">
        <v>-302779.640610651</v>
      </c>
      <c r="BL11" s="1">
        <v>-307996.90069412597</v>
      </c>
      <c r="BM11" s="1">
        <v>-313192.29219821101</v>
      </c>
      <c r="BN11" s="1">
        <v>-318369.47984532203</v>
      </c>
      <c r="BO11" s="1">
        <v>-323529.65898784797</v>
      </c>
      <c r="BP11" s="1">
        <v>-328675.43253385898</v>
      </c>
      <c r="BQ11" s="1">
        <v>-333807.08665633202</v>
      </c>
      <c r="BR11" s="1">
        <v>-338925.839955392</v>
      </c>
      <c r="BS11" s="1">
        <v>-344033.22440234799</v>
      </c>
      <c r="BT11" s="1">
        <v>-349130.01421857701</v>
      </c>
      <c r="BU11" s="54">
        <v>-354217.273532964</v>
      </c>
    </row>
    <row r="12" spans="1:73" s="1" customFormat="1">
      <c r="A12" s="51" t="s">
        <v>780</v>
      </c>
      <c r="B12" s="52">
        <v>0</v>
      </c>
      <c r="C12" s="52">
        <v>13538.086703511401</v>
      </c>
      <c r="D12" s="52">
        <v>25756.575353836499</v>
      </c>
      <c r="E12" s="52">
        <v>36621.454790819902</v>
      </c>
      <c r="F12" s="52">
        <v>46473.170244594599</v>
      </c>
      <c r="G12" s="52">
        <v>55190.0402495132</v>
      </c>
      <c r="H12" s="52">
        <v>62370.5555548622</v>
      </c>
      <c r="I12" s="52">
        <v>68181.069808387605</v>
      </c>
      <c r="J12" s="52">
        <v>72969.967115863896</v>
      </c>
      <c r="K12" s="52">
        <v>76742.119020973798</v>
      </c>
      <c r="L12" s="52">
        <v>78168.589559061496</v>
      </c>
      <c r="M12" s="52">
        <v>76934.155952814006</v>
      </c>
      <c r="N12" s="52">
        <v>72737.470338780506</v>
      </c>
      <c r="O12" s="52">
        <v>65747.541237547994</v>
      </c>
      <c r="P12" s="52">
        <v>56721.900733327697</v>
      </c>
      <c r="Q12" s="52">
        <v>45810.395321524498</v>
      </c>
      <c r="R12" s="52">
        <v>34839.449002794201</v>
      </c>
      <c r="S12" s="52">
        <v>22770.776887779899</v>
      </c>
      <c r="T12" s="52">
        <v>10787.239164627699</v>
      </c>
      <c r="U12" s="52">
        <v>-1419.30892440516</v>
      </c>
      <c r="V12" s="52">
        <v>-13931.513752950599</v>
      </c>
      <c r="W12" s="52">
        <v>-25428.384374775698</v>
      </c>
      <c r="X12" s="52">
        <v>-36889.160585032601</v>
      </c>
      <c r="Y12" s="52">
        <v>-47915.681347682003</v>
      </c>
      <c r="Z12" s="52">
        <v>-58546.742441717099</v>
      </c>
      <c r="AA12" s="52">
        <v>-68677.939619297496</v>
      </c>
      <c r="AB12" s="52">
        <v>-78568.656206214204</v>
      </c>
      <c r="AC12" s="53">
        <v>-88073.178430550906</v>
      </c>
      <c r="AD12" s="53">
        <v>-97263.911671425696</v>
      </c>
      <c r="AE12" s="53">
        <v>-106243.365045078</v>
      </c>
      <c r="AF12" s="53">
        <v>-114795.33495648899</v>
      </c>
      <c r="AG12" s="53">
        <v>-123073.151456443</v>
      </c>
      <c r="AH12" s="53">
        <v>-131132.81079839601</v>
      </c>
      <c r="AI12" s="53">
        <v>-138908.26843094599</v>
      </c>
      <c r="AJ12" s="53">
        <v>-146472.19778043401</v>
      </c>
      <c r="AK12" s="53">
        <v>-153758.35686247601</v>
      </c>
      <c r="AL12" s="53">
        <v>-160852.02164356</v>
      </c>
      <c r="AM12" s="53">
        <v>-167687.94231112901</v>
      </c>
      <c r="AN12" s="1">
        <v>-174356.995272539</v>
      </c>
      <c r="AO12" s="1">
        <v>-180932.368793937</v>
      </c>
      <c r="AP12" s="1">
        <v>-187351.01276455299</v>
      </c>
      <c r="AQ12" s="1">
        <v>-193578.24665704701</v>
      </c>
      <c r="AR12" s="1">
        <v>-199713.316446863</v>
      </c>
      <c r="AS12" s="1">
        <v>-205784.765415968</v>
      </c>
      <c r="AT12" s="1">
        <v>-211734.43654497899</v>
      </c>
      <c r="AU12" s="1">
        <v>-217586.389955419</v>
      </c>
      <c r="AV12" s="1">
        <v>-223360.273549743</v>
      </c>
      <c r="AW12" s="1">
        <v>-229073.85530910199</v>
      </c>
      <c r="AX12" s="1">
        <v>-234702.24579585699</v>
      </c>
      <c r="AY12" s="1">
        <v>-240265.71833109701</v>
      </c>
      <c r="AZ12" s="1">
        <v>-245771.02051963899</v>
      </c>
      <c r="BA12" s="1">
        <v>-251222.94130790199</v>
      </c>
      <c r="BB12" s="1">
        <v>-256623.535188874</v>
      </c>
      <c r="BC12" s="1">
        <v>-261971.12194150401</v>
      </c>
      <c r="BD12" s="1">
        <v>-267283.890058827</v>
      </c>
      <c r="BE12" s="1">
        <v>-272565.19285336602</v>
      </c>
      <c r="BF12" s="1">
        <v>-277823.92634444003</v>
      </c>
      <c r="BG12" s="1">
        <v>-283058.11415110301</v>
      </c>
      <c r="BH12" s="1">
        <v>-288267.63199109898</v>
      </c>
      <c r="BI12" s="1">
        <v>-293455.00336861302</v>
      </c>
      <c r="BJ12" s="1">
        <v>-298622.50452009297</v>
      </c>
      <c r="BK12" s="1">
        <v>-303772.187029052</v>
      </c>
      <c r="BL12" s="1">
        <v>-308905.88036468299</v>
      </c>
      <c r="BM12" s="1">
        <v>-314025.23343022802</v>
      </c>
      <c r="BN12" s="1">
        <v>-319131.78555380797</v>
      </c>
      <c r="BO12" s="1">
        <v>-324227.69877494703</v>
      </c>
      <c r="BP12" s="1">
        <v>-329313.59512582299</v>
      </c>
      <c r="BQ12" s="1">
        <v>-334390.07796808903</v>
      </c>
      <c r="BR12" s="1">
        <v>-339458.15937150898</v>
      </c>
      <c r="BS12" s="1">
        <v>-344518.74537225201</v>
      </c>
      <c r="BT12" s="1">
        <v>-349572.64668040001</v>
      </c>
      <c r="BU12" s="54">
        <v>-354620.58836577</v>
      </c>
    </row>
    <row r="13" spans="1:73" s="1" customFormat="1" ht="15.75" thickBot="1">
      <c r="A13" s="59" t="s">
        <v>781</v>
      </c>
      <c r="B13" s="60">
        <v>0</v>
      </c>
      <c r="C13" s="60">
        <v>5000</v>
      </c>
      <c r="D13" s="60">
        <v>10000</v>
      </c>
      <c r="E13" s="60">
        <v>15000</v>
      </c>
      <c r="F13" s="60">
        <v>20000</v>
      </c>
      <c r="G13" s="60">
        <v>25000</v>
      </c>
      <c r="H13" s="60">
        <v>30000</v>
      </c>
      <c r="I13" s="60">
        <v>35000</v>
      </c>
      <c r="J13" s="60">
        <v>40000</v>
      </c>
      <c r="K13" s="60">
        <v>45000</v>
      </c>
      <c r="L13" s="60">
        <v>50000</v>
      </c>
      <c r="M13" s="60">
        <v>55000</v>
      </c>
      <c r="N13" s="60">
        <v>60000</v>
      </c>
      <c r="O13" s="60">
        <v>65000</v>
      </c>
      <c r="P13" s="60">
        <v>70000</v>
      </c>
      <c r="Q13" s="60">
        <v>75000</v>
      </c>
      <c r="R13" s="60">
        <v>80000</v>
      </c>
      <c r="S13" s="60">
        <v>85000</v>
      </c>
      <c r="T13" s="60">
        <v>90000</v>
      </c>
      <c r="U13" s="60">
        <v>95000</v>
      </c>
      <c r="V13" s="60">
        <v>100000</v>
      </c>
      <c r="W13" s="60">
        <v>105000</v>
      </c>
      <c r="X13" s="60">
        <v>110000</v>
      </c>
      <c r="Y13" s="60">
        <v>115000</v>
      </c>
      <c r="Z13" s="60">
        <v>120000</v>
      </c>
      <c r="AA13" s="60">
        <v>125000</v>
      </c>
      <c r="AB13" s="60">
        <v>130000</v>
      </c>
      <c r="AC13" s="60">
        <v>135000</v>
      </c>
      <c r="AD13" s="60">
        <v>140000</v>
      </c>
      <c r="AE13" s="60">
        <v>145000</v>
      </c>
      <c r="AF13" s="60">
        <v>150000</v>
      </c>
      <c r="AG13" s="60">
        <v>155000</v>
      </c>
      <c r="AH13" s="60">
        <v>160000</v>
      </c>
      <c r="AI13" s="60">
        <v>165000</v>
      </c>
      <c r="AJ13" s="60">
        <v>170000</v>
      </c>
      <c r="AK13" s="60">
        <v>175000</v>
      </c>
      <c r="AL13" s="60">
        <v>180000</v>
      </c>
      <c r="AM13" s="60">
        <v>185000</v>
      </c>
      <c r="AN13" s="60">
        <v>190000</v>
      </c>
      <c r="AO13" s="60">
        <v>195000</v>
      </c>
      <c r="AP13" s="60">
        <v>200000</v>
      </c>
      <c r="AQ13" s="60">
        <v>205000</v>
      </c>
      <c r="AR13" s="60">
        <v>210000</v>
      </c>
      <c r="AS13" s="60">
        <v>215000</v>
      </c>
      <c r="AT13" s="60">
        <v>220000</v>
      </c>
      <c r="AU13" s="60">
        <v>225000</v>
      </c>
      <c r="AV13" s="60">
        <v>230000</v>
      </c>
      <c r="AW13" s="60">
        <v>235000</v>
      </c>
      <c r="AX13" s="60">
        <v>240000</v>
      </c>
      <c r="AY13" s="60">
        <v>245000</v>
      </c>
      <c r="AZ13" s="60">
        <v>250000</v>
      </c>
      <c r="BA13" s="60">
        <v>255000</v>
      </c>
      <c r="BB13" s="60">
        <v>260000</v>
      </c>
      <c r="BC13" s="60">
        <v>265000</v>
      </c>
      <c r="BD13" s="60">
        <v>270000</v>
      </c>
      <c r="BE13" s="60">
        <v>275000</v>
      </c>
      <c r="BF13" s="60">
        <v>280000</v>
      </c>
      <c r="BG13" s="60">
        <v>285000</v>
      </c>
      <c r="BH13" s="60">
        <v>290000</v>
      </c>
      <c r="BI13" s="60">
        <v>295000</v>
      </c>
      <c r="BJ13" s="60">
        <v>300000</v>
      </c>
      <c r="BK13" s="60">
        <v>305000</v>
      </c>
      <c r="BL13" s="60">
        <v>310000</v>
      </c>
      <c r="BM13" s="60">
        <v>315000</v>
      </c>
      <c r="BN13" s="60">
        <v>320000</v>
      </c>
      <c r="BO13" s="60">
        <v>325000</v>
      </c>
      <c r="BP13" s="60">
        <v>330000</v>
      </c>
      <c r="BQ13" s="60">
        <v>335000</v>
      </c>
      <c r="BR13" s="60">
        <v>340000</v>
      </c>
      <c r="BS13" s="60">
        <v>345000</v>
      </c>
      <c r="BT13" s="60">
        <v>350000</v>
      </c>
      <c r="BU13" s="61">
        <v>355000</v>
      </c>
    </row>
    <row r="18" spans="11:15">
      <c r="K18" s="96"/>
      <c r="L18" s="96" t="s">
        <v>799</v>
      </c>
      <c r="M18" s="96" t="s">
        <v>800</v>
      </c>
      <c r="N18" s="96" t="s">
        <v>801</v>
      </c>
      <c r="O18" s="96"/>
    </row>
    <row r="19" spans="11:15">
      <c r="K19" s="98" t="s">
        <v>771</v>
      </c>
      <c r="L19" s="100"/>
      <c r="M19" s="100"/>
      <c r="N19" s="100"/>
      <c r="O19" s="96"/>
    </row>
    <row r="20" spans="11:15">
      <c r="K20" s="98" t="s">
        <v>772</v>
      </c>
      <c r="L20" s="100"/>
      <c r="M20" s="100"/>
      <c r="N20" s="100"/>
      <c r="O20" s="96"/>
    </row>
    <row r="21" spans="11:15">
      <c r="K21" s="99" t="s">
        <v>773</v>
      </c>
      <c r="L21" s="100"/>
      <c r="M21" s="100"/>
      <c r="N21" s="100"/>
      <c r="O21" s="96"/>
    </row>
    <row r="22" spans="11:15">
      <c r="K22" s="99" t="s">
        <v>774</v>
      </c>
      <c r="L22" s="100"/>
      <c r="M22" s="100"/>
      <c r="N22" s="100"/>
      <c r="O22" s="96"/>
    </row>
    <row r="23" spans="11:15">
      <c r="K23" s="99" t="s">
        <v>775</v>
      </c>
      <c r="L23" s="100"/>
      <c r="M23" s="100"/>
      <c r="N23" s="100"/>
      <c r="O23" s="96"/>
    </row>
    <row r="24" spans="11:15">
      <c r="K24" s="99" t="s">
        <v>776</v>
      </c>
      <c r="L24" s="100"/>
      <c r="M24" s="100"/>
      <c r="N24" s="100"/>
      <c r="O24" s="96"/>
    </row>
    <row r="25" spans="11:15">
      <c r="K25" s="101" t="s">
        <v>802</v>
      </c>
      <c r="N25" s="1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tables</vt:lpstr>
      <vt:lpstr>output</vt:lpstr>
      <vt:lpstr>data</vt:lpstr>
      <vt:lpstr>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2019-08-28T17:02:11Z</dcterms:modified>
</cp:coreProperties>
</file>