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almon\Speel Lake Sockeye Model\Spawner-Recruit Analysis\Bayesian Analysis\Speel_Lake_state_space_model\text\"/>
    </mc:Choice>
  </mc:AlternateContent>
  <xr:revisionPtr revIDLastSave="0" documentId="13_ncr:1_{15E0A38E-9A80-4BB9-912F-67997FC1CEF2}" xr6:coauthVersionLast="45" xr6:coauthVersionMax="45" xr10:uidLastSave="{00000000-0000-0000-0000-000000000000}"/>
  <bookViews>
    <workbookView xWindow="28680" yWindow="-120" windowWidth="29040" windowHeight="15840" activeTab="2" xr2:uid="{8CD0671C-8A5F-4420-A6BE-113F90DF11EE}"/>
  </bookViews>
  <sheets>
    <sheet name="output" sheetId="2" r:id="rId1"/>
    <sheet name="tables" sheetId="1" r:id="rId2"/>
    <sheet name="Nya" sheetId="3" r:id="rId3"/>
    <sheet name="profiles" sheetId="8" r:id="rId4"/>
  </sheets>
  <definedNames>
    <definedName name="solver_adj" localSheetId="3" hidden="1">profiles!$EV$20:$EV$34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profiles!$EP$35</definedName>
    <definedName name="solver_pre" localSheetId="3" hidden="1">0.000001</definedName>
    <definedName name="solver_rbv" localSheetId="3" hidden="1">2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3" l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4" i="3"/>
  <c r="D4" i="3"/>
  <c r="C4" i="3"/>
  <c r="B4" i="3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27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33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27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33" i="1"/>
  <c r="J17" i="1"/>
  <c r="K17" i="1"/>
  <c r="ET28" i="8" l="1"/>
  <c r="ER28" i="8" s="1"/>
  <c r="ES28" i="8"/>
  <c r="EQ28" i="8" s="1"/>
  <c r="AA28" i="2" l="1"/>
  <c r="ES20" i="8" l="1"/>
  <c r="EQ20" i="8" s="1"/>
  <c r="EO20" i="8" s="1"/>
  <c r="ET20" i="8"/>
  <c r="ER20" i="8" s="1"/>
  <c r="EP20" i="8" s="1"/>
  <c r="ES21" i="8"/>
  <c r="EQ21" i="8" s="1"/>
  <c r="EO21" i="8" s="1"/>
  <c r="ET21" i="8"/>
  <c r="ER21" i="8" s="1"/>
  <c r="EP21" i="8" s="1"/>
  <c r="ES22" i="8"/>
  <c r="EQ22" i="8" s="1"/>
  <c r="EO22" i="8" s="1"/>
  <c r="ET22" i="8"/>
  <c r="ER22" i="8" s="1"/>
  <c r="EP22" i="8" s="1"/>
  <c r="ES23" i="8"/>
  <c r="EQ23" i="8" s="1"/>
  <c r="EO23" i="8" s="1"/>
  <c r="ET23" i="8"/>
  <c r="ER23" i="8" s="1"/>
  <c r="EP23" i="8" s="1"/>
  <c r="ES24" i="8"/>
  <c r="EQ24" i="8" s="1"/>
  <c r="EO24" i="8" s="1"/>
  <c r="ET24" i="8"/>
  <c r="ER24" i="8" s="1"/>
  <c r="EP24" i="8" s="1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3" i="1"/>
  <c r="J11" i="1"/>
  <c r="K11" i="1"/>
  <c r="J12" i="1"/>
  <c r="K12" i="1"/>
  <c r="Z17" i="2"/>
  <c r="Z18" i="2"/>
  <c r="Z19" i="2"/>
  <c r="C14" i="1"/>
  <c r="E14" i="1"/>
  <c r="C15" i="1"/>
  <c r="E15" i="1"/>
  <c r="C16" i="1"/>
  <c r="E16" i="1"/>
  <c r="E13" i="1"/>
  <c r="C13" i="1"/>
  <c r="C4" i="1"/>
  <c r="E4" i="1"/>
  <c r="C5" i="1"/>
  <c r="E5" i="1"/>
  <c r="C6" i="1"/>
  <c r="E6" i="1"/>
  <c r="C7" i="1"/>
  <c r="E7" i="1"/>
  <c r="C8" i="1"/>
  <c r="E8" i="1"/>
  <c r="C9" i="1"/>
  <c r="E9" i="1"/>
  <c r="C10" i="1"/>
  <c r="E10" i="1"/>
  <c r="E3" i="1"/>
  <c r="C3" i="1"/>
  <c r="C12" i="1"/>
  <c r="E12" i="1"/>
  <c r="E11" i="1"/>
  <c r="C11" i="1"/>
  <c r="G12" i="1" l="1"/>
  <c r="G11" i="1"/>
  <c r="ES26" i="8" l="1"/>
  <c r="EQ26" i="8" s="1"/>
  <c r="EO26" i="8" s="1"/>
  <c r="ET26" i="8"/>
  <c r="ER26" i="8" s="1"/>
  <c r="ES27" i="8"/>
  <c r="EQ27" i="8" s="1"/>
  <c r="EO27" i="8" s="1"/>
  <c r="ET27" i="8"/>
  <c r="ER27" i="8" s="1"/>
  <c r="EO28" i="8"/>
  <c r="ES29" i="8"/>
  <c r="EQ29" i="8" s="1"/>
  <c r="EO29" i="8" s="1"/>
  <c r="ET29" i="8"/>
  <c r="ER29" i="8" s="1"/>
  <c r="ES30" i="8"/>
  <c r="EQ30" i="8" s="1"/>
  <c r="EO30" i="8" s="1"/>
  <c r="ET30" i="8"/>
  <c r="ER30" i="8" s="1"/>
  <c r="ES31" i="8"/>
  <c r="EQ31" i="8" s="1"/>
  <c r="EO31" i="8" s="1"/>
  <c r="ET31" i="8"/>
  <c r="ER31" i="8" s="1"/>
  <c r="ES32" i="8"/>
  <c r="EQ32" i="8" s="1"/>
  <c r="EO32" i="8" s="1"/>
  <c r="ET32" i="8"/>
  <c r="ER32" i="8" s="1"/>
  <c r="ES33" i="8"/>
  <c r="EQ33" i="8" s="1"/>
  <c r="EO33" i="8" s="1"/>
  <c r="ET33" i="8"/>
  <c r="ER33" i="8" s="1"/>
  <c r="ES34" i="8"/>
  <c r="EQ34" i="8" s="1"/>
  <c r="EO34" i="8" s="1"/>
  <c r="ET34" i="8"/>
  <c r="ER34" i="8" s="1"/>
  <c r="ES25" i="8"/>
  <c r="EQ25" i="8" s="1"/>
  <c r="EO25" i="8" s="1"/>
  <c r="ET25" i="8"/>
  <c r="ER25" i="8" s="1"/>
  <c r="EK39" i="8"/>
  <c r="EN30" i="8"/>
  <c r="EN31" i="8"/>
  <c r="EN32" i="8"/>
  <c r="EN33" i="8"/>
  <c r="EN34" i="8"/>
  <c r="EN26" i="8"/>
  <c r="EN27" i="8"/>
  <c r="EN28" i="8"/>
  <c r="EN29" i="8"/>
  <c r="EN25" i="8"/>
  <c r="EL39" i="8" s="1"/>
  <c r="EL40" i="8" s="1"/>
  <c r="EL41" i="8" s="1"/>
  <c r="EO35" i="8" l="1"/>
  <c r="EP29" i="8"/>
  <c r="EP34" i="8"/>
  <c r="EP25" i="8"/>
  <c r="EP31" i="8"/>
  <c r="EP33" i="8"/>
  <c r="EP27" i="8"/>
  <c r="EP32" i="8"/>
  <c r="EP30" i="8"/>
  <c r="EP28" i="8"/>
  <c r="EP26" i="8"/>
  <c r="EK40" i="8"/>
  <c r="EK41" i="8" s="1"/>
  <c r="EM39" i="8"/>
  <c r="EM40" i="8" s="1"/>
  <c r="EM41" i="8" s="1"/>
  <c r="EP35" i="8" l="1"/>
  <c r="J564" i="2" l="1"/>
  <c r="J13" i="1" l="1"/>
  <c r="K13" i="1"/>
  <c r="J14" i="1"/>
  <c r="K14" i="1"/>
  <c r="J15" i="1"/>
  <c r="K15" i="1"/>
  <c r="J16" i="1"/>
  <c r="K16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K3" i="1"/>
  <c r="J3" i="1"/>
  <c r="G3" i="1" l="1"/>
  <c r="G9" i="1"/>
  <c r="G7" i="1"/>
  <c r="G5" i="1"/>
  <c r="G16" i="1"/>
  <c r="G14" i="1"/>
  <c r="G15" i="1"/>
  <c r="G13" i="1"/>
  <c r="G10" i="1"/>
  <c r="G6" i="1"/>
  <c r="G4" i="1"/>
  <c r="G8" i="1"/>
  <c r="D63" i="1" l="1"/>
  <c r="F64" i="1"/>
  <c r="F62" i="1"/>
  <c r="F63" i="1"/>
  <c r="H63" i="1"/>
  <c r="H62" i="1"/>
  <c r="H64" i="1"/>
  <c r="D64" i="1"/>
  <c r="D62" i="1"/>
  <c r="G63" i="1"/>
  <c r="G64" i="1"/>
  <c r="G62" i="1"/>
  <c r="B64" i="1"/>
  <c r="B62" i="1"/>
  <c r="B63" i="1"/>
  <c r="I64" i="1"/>
  <c r="I62" i="1"/>
  <c r="I6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1" authorId="0" shapeId="0" xr:uid="{ADF51D9C-B830-42B9-A807-7229FEF953F4}">
      <text>
        <r>
          <rPr>
            <b/>
            <sz val="9"/>
            <color indexed="81"/>
            <rFont val="Tahoma"/>
            <family val="2"/>
          </rPr>
          <t xml:space="preserve">stats file </t>
        </r>
      </text>
    </comment>
    <comment ref="P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6" authorId="0" shapeId="0" xr:uid="{DC323851-FE60-4617-9823-4AC75F27B384}">
      <text>
        <r>
          <rPr>
            <b/>
            <sz val="9"/>
            <color indexed="81"/>
            <rFont val="Tahoma"/>
            <family val="2"/>
          </rPr>
          <t>quantiles_lambert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<sst xmlns="http://schemas.openxmlformats.org/spreadsheetml/2006/main" count="708" uniqueCount="582">
  <si>
    <t>variable</t>
  </si>
  <si>
    <t>Mean</t>
  </si>
  <si>
    <t>SD</t>
  </si>
  <si>
    <t>time_series_se</t>
  </si>
  <si>
    <t>mc_error</t>
  </si>
  <si>
    <t>converge</t>
  </si>
  <si>
    <t>D.sum</t>
  </si>
  <si>
    <t>N[1]</t>
  </si>
  <si>
    <t>N[2]</t>
  </si>
  <si>
    <t>N[3]</t>
  </si>
  <si>
    <t>N[4]</t>
  </si>
  <si>
    <t>N[5]</t>
  </si>
  <si>
    <t>N[6]</t>
  </si>
  <si>
    <t>N[7]</t>
  </si>
  <si>
    <t>N[8]</t>
  </si>
  <si>
    <t>N[9]</t>
  </si>
  <si>
    <t>N[10]</t>
  </si>
  <si>
    <t>N[11]</t>
  </si>
  <si>
    <t>N[12]</t>
  </si>
  <si>
    <t>N[13]</t>
  </si>
  <si>
    <t>N[14]</t>
  </si>
  <si>
    <t>N[15]</t>
  </si>
  <si>
    <t>N[16]</t>
  </si>
  <si>
    <t>N[17]</t>
  </si>
  <si>
    <t>N[18]</t>
  </si>
  <si>
    <t>N[19]</t>
  </si>
  <si>
    <t>N[20]</t>
  </si>
  <si>
    <t>N[21]</t>
  </si>
  <si>
    <t>N[22]</t>
  </si>
  <si>
    <t>N[23]</t>
  </si>
  <si>
    <t>N[24]</t>
  </si>
  <si>
    <t>N[25]</t>
  </si>
  <si>
    <t>N[26]</t>
  </si>
  <si>
    <t>N[27]</t>
  </si>
  <si>
    <t>N[28]</t>
  </si>
  <si>
    <t>N[29]</t>
  </si>
  <si>
    <t>N[30]</t>
  </si>
  <si>
    <t>N[31]</t>
  </si>
  <si>
    <t>N.ya[1,1]</t>
  </si>
  <si>
    <t>N.ya[2,1]</t>
  </si>
  <si>
    <t>N.ya[3,1]</t>
  </si>
  <si>
    <t>N.ya[4,1]</t>
  </si>
  <si>
    <t>N.ya[5,1]</t>
  </si>
  <si>
    <t>N.ya[6,1]</t>
  </si>
  <si>
    <t>N.ya[7,1]</t>
  </si>
  <si>
    <t>N.ya[8,1]</t>
  </si>
  <si>
    <t>N.ya[9,1]</t>
  </si>
  <si>
    <t>N.ya[10,1]</t>
  </si>
  <si>
    <t>N.ya[11,1]</t>
  </si>
  <si>
    <t>N.ya[12,1]</t>
  </si>
  <si>
    <t>N.ya[13,1]</t>
  </si>
  <si>
    <t>N.ya[14,1]</t>
  </si>
  <si>
    <t>N.ya[15,1]</t>
  </si>
  <si>
    <t>N.ya[16,1]</t>
  </si>
  <si>
    <t>N.ya[17,1]</t>
  </si>
  <si>
    <t>N.ya[18,1]</t>
  </si>
  <si>
    <t>N.ya[19,1]</t>
  </si>
  <si>
    <t>N.ya[20,1]</t>
  </si>
  <si>
    <t>N.ya[21,1]</t>
  </si>
  <si>
    <t>N.ya[22,1]</t>
  </si>
  <si>
    <t>N.ya[23,1]</t>
  </si>
  <si>
    <t>N.ya[24,1]</t>
  </si>
  <si>
    <t>N.ya[25,1]</t>
  </si>
  <si>
    <t>N.ya[26,1]</t>
  </si>
  <si>
    <t>N.ya[27,1]</t>
  </si>
  <si>
    <t>N.ya[28,1]</t>
  </si>
  <si>
    <t>N.ya[29,1]</t>
  </si>
  <si>
    <t>N.ya[30,1]</t>
  </si>
  <si>
    <t>N.ya[31,1]</t>
  </si>
  <si>
    <t>N.ya[1,2]</t>
  </si>
  <si>
    <t>N.ya[2,2]</t>
  </si>
  <si>
    <t>N.ya[3,2]</t>
  </si>
  <si>
    <t>N.ya[4,2]</t>
  </si>
  <si>
    <t>N.ya[5,2]</t>
  </si>
  <si>
    <t>N.ya[6,2]</t>
  </si>
  <si>
    <t>N.ya[7,2]</t>
  </si>
  <si>
    <t>N.ya[8,2]</t>
  </si>
  <si>
    <t>N.ya[9,2]</t>
  </si>
  <si>
    <t>N.ya[10,2]</t>
  </si>
  <si>
    <t>N.ya[11,2]</t>
  </si>
  <si>
    <t>N.ya[12,2]</t>
  </si>
  <si>
    <t>N.ya[13,2]</t>
  </si>
  <si>
    <t>N.ya[14,2]</t>
  </si>
  <si>
    <t>N.ya[15,2]</t>
  </si>
  <si>
    <t>N.ya[16,2]</t>
  </si>
  <si>
    <t>N.ya[17,2]</t>
  </si>
  <si>
    <t>N.ya[18,2]</t>
  </si>
  <si>
    <t>N.ya[19,2]</t>
  </si>
  <si>
    <t>N.ya[20,2]</t>
  </si>
  <si>
    <t>N.ya[21,2]</t>
  </si>
  <si>
    <t>N.ya[22,2]</t>
  </si>
  <si>
    <t>N.ya[23,2]</t>
  </si>
  <si>
    <t>N.ya[24,2]</t>
  </si>
  <si>
    <t>N.ya[25,2]</t>
  </si>
  <si>
    <t>N.ya[26,2]</t>
  </si>
  <si>
    <t>N.ya[27,2]</t>
  </si>
  <si>
    <t>N.ya[28,2]</t>
  </si>
  <si>
    <t>N.ya[29,2]</t>
  </si>
  <si>
    <t>N.ya[30,2]</t>
  </si>
  <si>
    <t>N.ya[31,2]</t>
  </si>
  <si>
    <t>N.ya[1,3]</t>
  </si>
  <si>
    <t>N.ya[2,3]</t>
  </si>
  <si>
    <t>N.ya[3,3]</t>
  </si>
  <si>
    <t>N.ya[4,3]</t>
  </si>
  <si>
    <t>N.ya[5,3]</t>
  </si>
  <si>
    <t>N.ya[6,3]</t>
  </si>
  <si>
    <t>N.ya[7,3]</t>
  </si>
  <si>
    <t>N.ya[8,3]</t>
  </si>
  <si>
    <t>N.ya[9,3]</t>
  </si>
  <si>
    <t>N.ya[10,3]</t>
  </si>
  <si>
    <t>N.ya[11,3]</t>
  </si>
  <si>
    <t>N.ya[12,3]</t>
  </si>
  <si>
    <t>N.ya[13,3]</t>
  </si>
  <si>
    <t>N.ya[14,3]</t>
  </si>
  <si>
    <t>N.ya[15,3]</t>
  </si>
  <si>
    <t>N.ya[16,3]</t>
  </si>
  <si>
    <t>N.ya[17,3]</t>
  </si>
  <si>
    <t>N.ya[18,3]</t>
  </si>
  <si>
    <t>N.ya[19,3]</t>
  </si>
  <si>
    <t>N.ya[20,3]</t>
  </si>
  <si>
    <t>N.ya[21,3]</t>
  </si>
  <si>
    <t>N.ya[22,3]</t>
  </si>
  <si>
    <t>N.ya[23,3]</t>
  </si>
  <si>
    <t>N.ya[24,3]</t>
  </si>
  <si>
    <t>N.ya[25,3]</t>
  </si>
  <si>
    <t>N.ya[26,3]</t>
  </si>
  <si>
    <t>N.ya[27,3]</t>
  </si>
  <si>
    <t>N.ya[28,3]</t>
  </si>
  <si>
    <t>N.ya[29,3]</t>
  </si>
  <si>
    <t>N.ya[30,3]</t>
  </si>
  <si>
    <t>N.ya[31,3]</t>
  </si>
  <si>
    <t>R[1]</t>
  </si>
  <si>
    <t>R[2]</t>
  </si>
  <si>
    <t>R[3]</t>
  </si>
  <si>
    <t>R[4]</t>
  </si>
  <si>
    <t>R[5]</t>
  </si>
  <si>
    <t>R[6]</t>
  </si>
  <si>
    <t>R[7]</t>
  </si>
  <si>
    <t>R[8]</t>
  </si>
  <si>
    <t>R[9]</t>
  </si>
  <si>
    <t>R[10]</t>
  </si>
  <si>
    <t>R[11]</t>
  </si>
  <si>
    <t>R[12]</t>
  </si>
  <si>
    <t>R[13]</t>
  </si>
  <si>
    <t>R[14]</t>
  </si>
  <si>
    <t>R[15]</t>
  </si>
  <si>
    <t>R[16]</t>
  </si>
  <si>
    <t>R[17]</t>
  </si>
  <si>
    <t>R[18]</t>
  </si>
  <si>
    <t>R[19]</t>
  </si>
  <si>
    <t>R[20]</t>
  </si>
  <si>
    <t>R[21]</t>
  </si>
  <si>
    <t>R[22]</t>
  </si>
  <si>
    <t>R[23]</t>
  </si>
  <si>
    <t>R[24]</t>
  </si>
  <si>
    <t>R[25]</t>
  </si>
  <si>
    <t>R[26]</t>
  </si>
  <si>
    <t>R[27]</t>
  </si>
  <si>
    <t>R[28]</t>
  </si>
  <si>
    <t>R[29]</t>
  </si>
  <si>
    <t>R[30]</t>
  </si>
  <si>
    <t>R[31]</t>
  </si>
  <si>
    <t>R[32]</t>
  </si>
  <si>
    <t>R[33]</t>
  </si>
  <si>
    <t>S[1]</t>
  </si>
  <si>
    <t>S[2]</t>
  </si>
  <si>
    <t>S[3]</t>
  </si>
  <si>
    <t>S[4]</t>
  </si>
  <si>
    <t>S[5]</t>
  </si>
  <si>
    <t>S[6]</t>
  </si>
  <si>
    <t>S[7]</t>
  </si>
  <si>
    <t>S[8]</t>
  </si>
  <si>
    <t>S[9]</t>
  </si>
  <si>
    <t>S[10]</t>
  </si>
  <si>
    <t>S[11]</t>
  </si>
  <si>
    <t>S[12]</t>
  </si>
  <si>
    <t>S[13]</t>
  </si>
  <si>
    <t>S[14]</t>
  </si>
  <si>
    <t>S[15]</t>
  </si>
  <si>
    <t>S[16]</t>
  </si>
  <si>
    <t>S[17]</t>
  </si>
  <si>
    <t>S[18]</t>
  </si>
  <si>
    <t>S[19]</t>
  </si>
  <si>
    <t>S[20]</t>
  </si>
  <si>
    <t>S[21]</t>
  </si>
  <si>
    <t>S[22]</t>
  </si>
  <si>
    <t>S[23]</t>
  </si>
  <si>
    <t>S[24]</t>
  </si>
  <si>
    <t>S[25]</t>
  </si>
  <si>
    <t>S[26]</t>
  </si>
  <si>
    <t>S[27]</t>
  </si>
  <si>
    <t>S[28]</t>
  </si>
  <si>
    <t>S[29]</t>
  </si>
  <si>
    <t>S[30]</t>
  </si>
  <si>
    <t>S[31]</t>
  </si>
  <si>
    <t>S.eq.c</t>
  </si>
  <si>
    <t>S.max</t>
  </si>
  <si>
    <t>S.msy.c</t>
  </si>
  <si>
    <t>U.msy.c</t>
  </si>
  <si>
    <t>alpha</t>
  </si>
  <si>
    <t>beta</t>
  </si>
  <si>
    <t>lnalpha</t>
  </si>
  <si>
    <t>lnalpha.c</t>
  </si>
  <si>
    <t>log.resid[7]</t>
  </si>
  <si>
    <t>log.resid[8]</t>
  </si>
  <si>
    <t>log.resid[9]</t>
  </si>
  <si>
    <t>log.resid[10]</t>
  </si>
  <si>
    <t>log.resid[11]</t>
  </si>
  <si>
    <t>log.resid[12]</t>
  </si>
  <si>
    <t>log.resid[13]</t>
  </si>
  <si>
    <t>log.resid[14]</t>
  </si>
  <si>
    <t>log.resid[15]</t>
  </si>
  <si>
    <t>log.resid[16]</t>
  </si>
  <si>
    <t>log.resid[17]</t>
  </si>
  <si>
    <t>log.resid[18]</t>
  </si>
  <si>
    <t>log.resid[19]</t>
  </si>
  <si>
    <t>log.resid[20]</t>
  </si>
  <si>
    <t>log.resid[21]</t>
  </si>
  <si>
    <t>log.resid[22]</t>
  </si>
  <si>
    <t>log.resid[23]</t>
  </si>
  <si>
    <t>log.resid[24]</t>
  </si>
  <si>
    <t>log.resid[25]</t>
  </si>
  <si>
    <t>log.resid[26]</t>
  </si>
  <si>
    <t>log.resid[27]</t>
  </si>
  <si>
    <t>log.resid[28]</t>
  </si>
  <si>
    <t>log.resid[29]</t>
  </si>
  <si>
    <t>log.resid[30]</t>
  </si>
  <si>
    <t>log.resid[31]</t>
  </si>
  <si>
    <t>log.resid[32]</t>
  </si>
  <si>
    <t>log.resid[33]</t>
  </si>
  <si>
    <t>log.resid.0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</si>
  <si>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</si>
  <si>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</si>
  <si>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</si>
  <si>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</si>
  <si>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</si>
  <si>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</si>
  <si>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</si>
  <si>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</si>
  <si>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</si>
  <si>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</si>
  <si>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</si>
  <si>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</si>
  <si>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</si>
  <si>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</si>
  <si>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</si>
  <si>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</si>
  <si>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</si>
  <si>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</si>
  <si>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</si>
  <si>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</si>
  <si>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</si>
  <si>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</si>
  <si>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</si>
  <si>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</si>
  <si>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</si>
  <si>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</si>
  <si>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</si>
  <si>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p[28,1]</t>
  </si>
  <si>
    <t>p[29,1]</t>
  </si>
  <si>
    <t>p[30,1]</t>
  </si>
  <si>
    <t>p[31,1]</t>
  </si>
  <si>
    <t>p[32,1]</t>
  </si>
  <si>
    <t>p[33,1]</t>
  </si>
  <si>
    <t>p[1,2]</t>
  </si>
  <si>
    <t>p[2,2]</t>
  </si>
  <si>
    <t>p[3,2]</t>
  </si>
  <si>
    <t>p[4,2]</t>
  </si>
  <si>
    <t>p[5,2]</t>
  </si>
  <si>
    <t>p[6,2]</t>
  </si>
  <si>
    <t>p[7,2]</t>
  </si>
  <si>
    <t>p[8,2]</t>
  </si>
  <si>
    <t>p[9,2]</t>
  </si>
  <si>
    <t>p[10,2]</t>
  </si>
  <si>
    <t>p[11,2]</t>
  </si>
  <si>
    <t>p[12,2]</t>
  </si>
  <si>
    <t>p[13,2]</t>
  </si>
  <si>
    <t>p[14,2]</t>
  </si>
  <si>
    <t>p[15,2]</t>
  </si>
  <si>
    <t>p[16,2]</t>
  </si>
  <si>
    <t>p[17,2]</t>
  </si>
  <si>
    <t>p[18,2]</t>
  </si>
  <si>
    <t>p[19,2]</t>
  </si>
  <si>
    <t>p[20,2]</t>
  </si>
  <si>
    <t>p[21,2]</t>
  </si>
  <si>
    <t>p[22,2]</t>
  </si>
  <si>
    <t>p[23,2]</t>
  </si>
  <si>
    <t>p[24,2]</t>
  </si>
  <si>
    <t>p[25,2]</t>
  </si>
  <si>
    <t>p[26,2]</t>
  </si>
  <si>
    <t>p[27,2]</t>
  </si>
  <si>
    <t>p[28,2]</t>
  </si>
  <si>
    <t>p[29,2]</t>
  </si>
  <si>
    <t>p[30,2]</t>
  </si>
  <si>
    <t>p[31,2]</t>
  </si>
  <si>
    <t>p[32,2]</t>
  </si>
  <si>
    <t>p[33,2]</t>
  </si>
  <si>
    <t>p[1,3]</t>
  </si>
  <si>
    <t>p[2,3]</t>
  </si>
  <si>
    <t>p[3,3]</t>
  </si>
  <si>
    <t>p[4,3]</t>
  </si>
  <si>
    <t>p[5,3]</t>
  </si>
  <si>
    <t>p[6,3]</t>
  </si>
  <si>
    <t>p[7,3]</t>
  </si>
  <si>
    <t>p[8,3]</t>
  </si>
  <si>
    <t>p[9,3]</t>
  </si>
  <si>
    <t>p[10,3]</t>
  </si>
  <si>
    <t>p[11,3]</t>
  </si>
  <si>
    <t>p[12,3]</t>
  </si>
  <si>
    <t>p[13,3]</t>
  </si>
  <si>
    <t>p[14,3]</t>
  </si>
  <si>
    <t>p[15,3]</t>
  </si>
  <si>
    <t>p[16,3]</t>
  </si>
  <si>
    <t>p[17,3]</t>
  </si>
  <si>
    <t>p[18,3]</t>
  </si>
  <si>
    <t>p[19,3]</t>
  </si>
  <si>
    <t>p[20,3]</t>
  </si>
  <si>
    <t>p[21,3]</t>
  </si>
  <si>
    <t>p[22,3]</t>
  </si>
  <si>
    <t>p[23,3]</t>
  </si>
  <si>
    <t>p[24,3]</t>
  </si>
  <si>
    <t>p[25,3]</t>
  </si>
  <si>
    <t>p[26,3]</t>
  </si>
  <si>
    <t>p[27,3]</t>
  </si>
  <si>
    <t>p[28,3]</t>
  </si>
  <si>
    <t>p[29,3]</t>
  </si>
  <si>
    <t>p[30,3]</t>
  </si>
  <si>
    <t>p[31,3]</t>
  </si>
  <si>
    <t>p[32,3]</t>
  </si>
  <si>
    <t>p[33,3]</t>
  </si>
  <si>
    <t>phi</t>
  </si>
  <si>
    <t>pi[1]</t>
  </si>
  <si>
    <t>pi[2]</t>
  </si>
  <si>
    <t>pi[3]</t>
  </si>
  <si>
    <t>q[1,1]</t>
  </si>
  <si>
    <t>q[2,1]</t>
  </si>
  <si>
    <t>q[3,1]</t>
  </si>
  <si>
    <t>q[4,1]</t>
  </si>
  <si>
    <t>q[5,1]</t>
  </si>
  <si>
    <t>q[6,1]</t>
  </si>
  <si>
    <t>q[7,1]</t>
  </si>
  <si>
    <t>q[8,1]</t>
  </si>
  <si>
    <t>q[9,1]</t>
  </si>
  <si>
    <t>q[10,1]</t>
  </si>
  <si>
    <t>q[11,1]</t>
  </si>
  <si>
    <t>q[12,1]</t>
  </si>
  <si>
    <t>q[13,1]</t>
  </si>
  <si>
    <t>q[14,1]</t>
  </si>
  <si>
    <t>q[15,1]</t>
  </si>
  <si>
    <t>q[16,1]</t>
  </si>
  <si>
    <t>q[17,1]</t>
  </si>
  <si>
    <t>q[18,1]</t>
  </si>
  <si>
    <t>q[19,1]</t>
  </si>
  <si>
    <t>q[20,1]</t>
  </si>
  <si>
    <t>q[21,1]</t>
  </si>
  <si>
    <t>q[22,1]</t>
  </si>
  <si>
    <t>q[23,1]</t>
  </si>
  <si>
    <t>q[24,1]</t>
  </si>
  <si>
    <t>q[25,1]</t>
  </si>
  <si>
    <t>q[26,1]</t>
  </si>
  <si>
    <t>q[27,1]</t>
  </si>
  <si>
    <t>q[28,1]</t>
  </si>
  <si>
    <t>q[29,1]</t>
  </si>
  <si>
    <t>q[30,1]</t>
  </si>
  <si>
    <t>q[31,1]</t>
  </si>
  <si>
    <t>q[1,2]</t>
  </si>
  <si>
    <t>q[2,2]</t>
  </si>
  <si>
    <t>q[3,2]</t>
  </si>
  <si>
    <t>q[4,2]</t>
  </si>
  <si>
    <t>q[5,2]</t>
  </si>
  <si>
    <t>q[6,2]</t>
  </si>
  <si>
    <t>q[7,2]</t>
  </si>
  <si>
    <t>q[8,2]</t>
  </si>
  <si>
    <t>q[9,2]</t>
  </si>
  <si>
    <t>q[10,2]</t>
  </si>
  <si>
    <t>q[11,2]</t>
  </si>
  <si>
    <t>q[12,2]</t>
  </si>
  <si>
    <t>q[13,2]</t>
  </si>
  <si>
    <t>q[14,2]</t>
  </si>
  <si>
    <t>q[15,2]</t>
  </si>
  <si>
    <t>q[16,2]</t>
  </si>
  <si>
    <t>q[17,2]</t>
  </si>
  <si>
    <t>q[18,2]</t>
  </si>
  <si>
    <t>q[19,2]</t>
  </si>
  <si>
    <t>q[20,2]</t>
  </si>
  <si>
    <t>q[21,2]</t>
  </si>
  <si>
    <t>q[22,2]</t>
  </si>
  <si>
    <t>q[23,2]</t>
  </si>
  <si>
    <t>q[24,2]</t>
  </si>
  <si>
    <t>q[25,2]</t>
  </si>
  <si>
    <t>q[26,2]</t>
  </si>
  <si>
    <t>q[27,2]</t>
  </si>
  <si>
    <t>q[28,2]</t>
  </si>
  <si>
    <t>q[29,2]</t>
  </si>
  <si>
    <t>q[30,2]</t>
  </si>
  <si>
    <t>q[31,2]</t>
  </si>
  <si>
    <t>q[1,3]</t>
  </si>
  <si>
    <t>q[2,3]</t>
  </si>
  <si>
    <t>q[3,3]</t>
  </si>
  <si>
    <t>q[4,3]</t>
  </si>
  <si>
    <t>q[5,3]</t>
  </si>
  <si>
    <t>q[6,3]</t>
  </si>
  <si>
    <t>q[7,3]</t>
  </si>
  <si>
    <t>q[8,3]</t>
  </si>
  <si>
    <t>q[9,3]</t>
  </si>
  <si>
    <t>q[10,3]</t>
  </si>
  <si>
    <t>q[11,3]</t>
  </si>
  <si>
    <t>q[12,3]</t>
  </si>
  <si>
    <t>q[13,3]</t>
  </si>
  <si>
    <t>q[14,3]</t>
  </si>
  <si>
    <t>q[15,3]</t>
  </si>
  <si>
    <t>q[16,3]</t>
  </si>
  <si>
    <t>q[17,3]</t>
  </si>
  <si>
    <t>q[18,3]</t>
  </si>
  <si>
    <t>q[19,3]</t>
  </si>
  <si>
    <t>q[20,3]</t>
  </si>
  <si>
    <t>q[21,3]</t>
  </si>
  <si>
    <t>q[22,3]</t>
  </si>
  <si>
    <t>q[23,3]</t>
  </si>
  <si>
    <t>q[24,3]</t>
  </si>
  <si>
    <t>q[25,3]</t>
  </si>
  <si>
    <t>q[26,3]</t>
  </si>
  <si>
    <t>q[27,3]</t>
  </si>
  <si>
    <t>q[28,3]</t>
  </si>
  <si>
    <t>q[29,3]</t>
  </si>
  <si>
    <t>q[30,3]</t>
  </si>
  <si>
    <t>q[31,3]</t>
  </si>
  <si>
    <t>sigma.R</t>
  </si>
  <si>
    <t>Smsy_lambert</t>
  </si>
  <si>
    <t>NA</t>
  </si>
  <si>
    <t>Umsy_lambert</t>
  </si>
  <si>
    <t>Summary Output</t>
  </si>
  <si>
    <t>Parameter</t>
  </si>
  <si>
    <t>Median</t>
  </si>
  <si>
    <t>Posterior CV</t>
  </si>
  <si>
    <t>Posterior Mean</t>
  </si>
  <si>
    <t>Posterior SD</t>
  </si>
  <si>
    <t>a</t>
  </si>
  <si>
    <t>b</t>
  </si>
  <si>
    <t>f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</si>
  <si>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</si>
  <si>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</si>
  <si>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</si>
  <si>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4</t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</si>
  <si>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5</t>
    </r>
    <r>
      <rPr>
        <sz val="11"/>
        <color theme="1"/>
        <rFont val="Calibri"/>
        <family val="2"/>
        <scheme val="minor"/>
      </rPr>
      <t/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</si>
  <si>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6</t>
    </r>
    <r>
      <rPr>
        <sz val="11"/>
        <color theme="1"/>
        <rFont val="Calibri"/>
        <family val="2"/>
        <scheme val="minor"/>
      </rPr>
      <t/>
    </r>
  </si>
  <si>
    <t>Coefficients of Variation</t>
  </si>
  <si>
    <t>Year</t>
  </si>
  <si>
    <r>
      <t xml:space="preserve">Total Run </t>
    </r>
    <r>
      <rPr>
        <i/>
        <sz val="9"/>
        <color rgb="FF000000"/>
        <rFont val="Arial"/>
        <family val="2"/>
      </rPr>
      <t>N</t>
    </r>
  </si>
  <si>
    <r>
      <t xml:space="preserve">Escapement </t>
    </r>
    <r>
      <rPr>
        <i/>
        <sz val="9"/>
        <color rgb="FF000000"/>
        <rFont val="Arial"/>
        <family val="2"/>
      </rPr>
      <t>S</t>
    </r>
  </si>
  <si>
    <r>
      <t xml:space="preserve">Recruitment </t>
    </r>
    <r>
      <rPr>
        <i/>
        <sz val="9"/>
        <color rgb="FF000000"/>
        <rFont val="Arial"/>
        <family val="2"/>
      </rPr>
      <t>R</t>
    </r>
  </si>
  <si>
    <r>
      <t>Total Run</t>
    </r>
    <r>
      <rPr>
        <i/>
        <sz val="9"/>
        <color rgb="FF000000"/>
        <rFont val="Arial"/>
        <family val="2"/>
      </rPr>
      <t xml:space="preserve"> N</t>
    </r>
  </si>
  <si>
    <t>Escapement S</t>
  </si>
  <si>
    <t>---</t>
  </si>
  <si>
    <t>Total Run Age Compositions</t>
  </si>
  <si>
    <t>Ages 2-4</t>
  </si>
  <si>
    <t>Age 5</t>
  </si>
  <si>
    <t>Ages 6-8</t>
  </si>
  <si>
    <t>Nya</t>
  </si>
  <si>
    <t>Smsy_lambert80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</si>
  <si>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EQ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</si>
  <si>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MAX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</si>
  <si>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MSY(Lambert W)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</si>
  <si>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MSY(Lambert W)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</si>
  <si>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</si>
  <si>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  <r>
      <rPr>
        <sz val="11"/>
        <rFont val="Times New Roman"/>
        <family val="2"/>
      </rPr>
      <t>'</t>
    </r>
  </si>
  <si>
    <r>
      <rPr>
        <i/>
        <sz val="11"/>
        <rFont val="Symbol"/>
        <family val="1"/>
        <charset val="2"/>
      </rPr>
      <t>s</t>
    </r>
    <r>
      <rPr>
        <i/>
        <vertAlign val="subscript"/>
        <sz val="11"/>
        <rFont val="Arial"/>
        <family val="2"/>
      </rPr>
      <t>R</t>
    </r>
  </si>
  <si>
    <t>CV</t>
  </si>
  <si>
    <t>ENTER DATA HERE FROM R OUTPUT QM.csv and Y.csv</t>
  </si>
  <si>
    <t>OY0.9</t>
  </si>
  <si>
    <t>OY0.8</t>
  </si>
  <si>
    <t>OR0.9</t>
  </si>
  <si>
    <t>OR0.8</t>
  </si>
  <si>
    <t>OF0.9</t>
  </si>
  <si>
    <t>OF0.8</t>
  </si>
  <si>
    <t>SY0.95</t>
  </si>
  <si>
    <t>SY0.90</t>
  </si>
  <si>
    <t>SY0.10</t>
  </si>
  <si>
    <t>SY0.05</t>
  </si>
  <si>
    <t>S</t>
  </si>
  <si>
    <t>Escapement Goal Range</t>
  </si>
  <si>
    <t>Average</t>
  </si>
  <si>
    <t>Minimum</t>
  </si>
  <si>
    <t>Maximum</t>
  </si>
  <si>
    <r>
      <t>2.5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</si>
  <si>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</si>
  <si>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</si>
  <si>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97.5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</si>
  <si>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t>30,000-65,000</t>
  </si>
  <si>
    <t>35,000-70,000</t>
  </si>
  <si>
    <t>40,000-75,000</t>
  </si>
  <si>
    <t>30,000-70,000</t>
  </si>
  <si>
    <t>40,000-80,000</t>
  </si>
  <si>
    <t>28,000-63,000</t>
  </si>
  <si>
    <t>35,000-75,000</t>
  </si>
  <si>
    <t>LB</t>
  </si>
  <si>
    <t>UB</t>
  </si>
  <si>
    <t>28,000-68,000</t>
  </si>
  <si>
    <t>dropout</t>
  </si>
  <si>
    <t>sumsq</t>
  </si>
  <si>
    <t>variables</t>
  </si>
  <si>
    <t>sd</t>
  </si>
  <si>
    <t>mean</t>
  </si>
  <si>
    <t>28,000-58,000</t>
  </si>
  <si>
    <t>30,000-60,000</t>
  </si>
  <si>
    <t>35,000-65,000</t>
  </si>
  <si>
    <t>40,000-70,000</t>
  </si>
  <si>
    <t>44,000-74,000</t>
  </si>
  <si>
    <t>44,000-79,000</t>
  </si>
  <si>
    <t>44,000-84,000</t>
  </si>
  <si>
    <t>oy_0.7</t>
  </si>
  <si>
    <t>of_0.7</t>
  </si>
  <si>
    <t>.</t>
  </si>
  <si>
    <t>Sgen.c</t>
  </si>
  <si>
    <t>Sgen</t>
  </si>
  <si>
    <t>Smsy.c</t>
  </si>
  <si>
    <t>Smsy</t>
  </si>
  <si>
    <t>B.sum</t>
  </si>
  <si>
    <t>h.b[1]</t>
  </si>
  <si>
    <t>h.b[2]</t>
  </si>
  <si>
    <t>h.b[3]</t>
  </si>
  <si>
    <t>h.b[4]</t>
  </si>
  <si>
    <t>h.b[5]</t>
  </si>
  <si>
    <t>h.b[6]</t>
  </si>
  <si>
    <t>h.b[7]</t>
  </si>
  <si>
    <t>h.b[8]</t>
  </si>
  <si>
    <t>h.b[9]</t>
  </si>
  <si>
    <t>h.b[10]</t>
  </si>
  <si>
    <t>h.b[11]</t>
  </si>
  <si>
    <t>h.b[12]</t>
  </si>
  <si>
    <t>h.b[13]</t>
  </si>
  <si>
    <t>h.b[14]</t>
  </si>
  <si>
    <t>h.b[15]</t>
  </si>
  <si>
    <t>h.b[16]</t>
  </si>
  <si>
    <t>h.b[17]</t>
  </si>
  <si>
    <t>h.b[18]</t>
  </si>
  <si>
    <t>h.b[19]</t>
  </si>
  <si>
    <t>h.b[20]</t>
  </si>
  <si>
    <t>h.b[21]</t>
  </si>
  <si>
    <t>h.b[22]</t>
  </si>
  <si>
    <t>h.b[23]</t>
  </si>
  <si>
    <t>h.b[24]</t>
  </si>
  <si>
    <t>h.b[25]</t>
  </si>
  <si>
    <t>h.b[26]</t>
  </si>
  <si>
    <t>h.b[27]</t>
  </si>
  <si>
    <t>h.b[28]</t>
  </si>
  <si>
    <t>h.b[29]</t>
  </si>
  <si>
    <t>h.b[30]</t>
  </si>
  <si>
    <t>h.b[31]</t>
  </si>
  <si>
    <t>mean.log.R0</t>
  </si>
  <si>
    <t>mu.HB[1]</t>
  </si>
  <si>
    <t>mu.HB[2]</t>
  </si>
  <si>
    <t>mu.HB[3]</t>
  </si>
  <si>
    <t>mu.HB[4]</t>
  </si>
  <si>
    <t>mu.HB[5]</t>
  </si>
  <si>
    <t>mu.HB[6]</t>
  </si>
  <si>
    <t>mu.HB[7]</t>
  </si>
  <si>
    <t>mu.HB[8]</t>
  </si>
  <si>
    <t>mu.HB[9]</t>
  </si>
  <si>
    <t>mu.HB[10]</t>
  </si>
  <si>
    <t>mu.HB[11]</t>
  </si>
  <si>
    <t>mu.HB[12]</t>
  </si>
  <si>
    <t>mu.HB[13]</t>
  </si>
  <si>
    <t>mu.HB[14]</t>
  </si>
  <si>
    <t>mu.HB[15]</t>
  </si>
  <si>
    <t>mu.HB[16]</t>
  </si>
  <si>
    <t>mu.HB[17]</t>
  </si>
  <si>
    <t>mu.HB[18]</t>
  </si>
  <si>
    <t>mu.HB[19]</t>
  </si>
  <si>
    <t>mu.HB[20]</t>
  </si>
  <si>
    <t>mu.HB[21]</t>
  </si>
  <si>
    <t>mu.HB[22]</t>
  </si>
  <si>
    <t>mu.HB[23]</t>
  </si>
  <si>
    <t>mu.HB[24]</t>
  </si>
  <si>
    <t>mu.HB[25]</t>
  </si>
  <si>
    <t>mu.HB[26]</t>
  </si>
  <si>
    <t>mu.HB[27]</t>
  </si>
  <si>
    <t>mu.HB[28]</t>
  </si>
  <si>
    <t>mu.HB[29]</t>
  </si>
  <si>
    <t>mu.HB[30]</t>
  </si>
  <si>
    <t>mu.HB[31]</t>
  </si>
  <si>
    <t>sigma.R0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</si>
</sst>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00E+00"/>
    <numFmt numFmtId="169" formatCode="0.000%"/>
  </numFmts>
  <fonts count="8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vertAlign val="subscript"/>
      <sz val="10"/>
      <name val="Times New Roman"/>
      <family val="1"/>
    </font>
    <font>
      <sz val="9"/>
      <name val="Times New Roman"/>
      <family val="1"/>
    </font>
    <font>
      <sz val="8"/>
      <name val="Calibri"/>
      <family val="2"/>
      <scheme val="minor"/>
    </font>
    <font>
      <i/>
      <sz val="10"/>
      <name val="Symbol"/>
      <family val="1"/>
      <charset val="2"/>
    </font>
    <font>
      <sz val="10"/>
      <name val="Times New Roman"/>
      <family val="1"/>
      <charset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vertAlign val="subscript"/>
      <sz val="11"/>
      <name val="Arial"/>
      <family val="2"/>
    </font>
    <font>
      <i/>
      <sz val="11"/>
      <name val="Symbol"/>
      <family val="1"/>
      <charset val="2"/>
    </font>
    <font>
      <i/>
      <sz val="11"/>
      <name val="Times New Roman"/>
      <family val="1"/>
      <charset val="2"/>
    </font>
    <font>
      <sz val="11"/>
      <name val="Times New Roman"/>
      <family val="2"/>
    </font>
    <font>
      <i/>
      <vertAlign val="subscript"/>
      <sz val="11"/>
      <name val="Arial"/>
      <family val="2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b/>
      <sz val="11"/>
      <color rgb="FFFF0000"/>
      <name val="Calibri Light"/>
      <family val="1"/>
      <scheme val="major"/>
    </font>
    <font>
      <b/>
      <sz val="10"/>
      <color rgb="FFFF0000"/>
      <name val="Calibri Light"/>
      <family val="1"/>
      <scheme val="major"/>
    </font>
    <font>
      <b/>
      <sz val="10"/>
      <color rgb="FFFF0000"/>
      <name val="Arial"/>
      <family val="2"/>
    </font>
    <font>
      <sz val="11"/>
      <color theme="1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vertAlign val="superscript"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730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1" fillId="0" borderId="0" applyFont="0" applyFill="0" applyBorder="0" applyAlignment="0" applyProtection="0"/>
  </cellStyleXfs>
  <cellXfs count="179">
    <xf numFmtId="0" fontId="0" fillId="0" borderId="0" xfId="0"/>
    <xf numFmtId="0" fontId="0" fillId="0" borderId="0" xfId="0"/>
    <xf numFmtId="11" fontId="0" fillId="0" borderId="0" xfId="0" applyNumberFormat="1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0" fontId="61" fillId="0" borderId="0" xfId="0" applyFont="1" applyAlignment="1">
      <alignment horizontal="left"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3" fontId="61" fillId="0" borderId="0" xfId="0" applyNumberFormat="1" applyFont="1" applyBorder="1" applyAlignment="1">
      <alignment horizontal="center" vertical="center"/>
    </xf>
    <xf numFmtId="2" fontId="61" fillId="0" borderId="0" xfId="0" applyNumberFormat="1" applyFont="1" applyBorder="1" applyAlignment="1">
      <alignment horizontal="center" vertical="center"/>
    </xf>
    <xf numFmtId="3" fontId="59" fillId="0" borderId="0" xfId="0" applyNumberFormat="1" applyFont="1" applyFill="1" applyBorder="1" applyAlignment="1">
      <alignment horizontal="center" vertical="center" wrapText="1"/>
    </xf>
    <xf numFmtId="9" fontId="0" fillId="34" borderId="0" xfId="57306" applyFont="1" applyFill="1"/>
    <xf numFmtId="9" fontId="0" fillId="0" borderId="0" xfId="57306" applyFont="1"/>
    <xf numFmtId="0" fontId="17" fillId="0" borderId="0" xfId="0" applyFont="1"/>
    <xf numFmtId="9" fontId="17" fillId="34" borderId="0" xfId="57306" applyFont="1" applyFill="1"/>
    <xf numFmtId="9" fontId="17" fillId="0" borderId="0" xfId="57306" applyFont="1"/>
    <xf numFmtId="3" fontId="0" fillId="0" borderId="0" xfId="0" applyNumberFormat="1"/>
    <xf numFmtId="2" fontId="69" fillId="0" borderId="0" xfId="0" applyNumberFormat="1" applyFont="1" applyAlignment="1">
      <alignment vertical="center"/>
    </xf>
    <xf numFmtId="2" fontId="70" fillId="0" borderId="0" xfId="166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0" fillId="0" borderId="0" xfId="0" applyFont="1"/>
    <xf numFmtId="9" fontId="72" fillId="0" borderId="0" xfId="166" applyNumberFormat="1" applyFont="1" applyAlignment="1">
      <alignment horizontal="center" vertical="center"/>
    </xf>
    <xf numFmtId="9" fontId="72" fillId="0" borderId="0" xfId="166" applyNumberFormat="1" applyFont="1" applyAlignment="1">
      <alignment horizontal="center"/>
    </xf>
    <xf numFmtId="9" fontId="74" fillId="0" borderId="18" xfId="1267" applyNumberFormat="1" applyFont="1" applyBorder="1" applyAlignment="1">
      <alignment horizontal="center" vertical="center"/>
    </xf>
    <xf numFmtId="9" fontId="70" fillId="0" borderId="0" xfId="166" applyNumberFormat="1" applyFont="1" applyAlignment="1">
      <alignment horizontal="center" vertical="center"/>
    </xf>
    <xf numFmtId="9" fontId="70" fillId="0" borderId="0" xfId="166" applyNumberFormat="1" applyFont="1" applyAlignment="1">
      <alignment horizontal="center"/>
    </xf>
    <xf numFmtId="9" fontId="0" fillId="0" borderId="19" xfId="0" applyNumberFormat="1" applyBorder="1"/>
    <xf numFmtId="2" fontId="74" fillId="0" borderId="18" xfId="1267" applyNumberFormat="1" applyFont="1" applyBorder="1" applyAlignment="1">
      <alignment horizontal="center" vertical="center"/>
    </xf>
    <xf numFmtId="3" fontId="70" fillId="0" borderId="0" xfId="0" applyNumberFormat="1" applyFont="1" applyAlignment="1">
      <alignment horizontal="center" vertical="center"/>
    </xf>
    <xf numFmtId="3" fontId="0" fillId="0" borderId="19" xfId="0" applyNumberFormat="1" applyBorder="1"/>
    <xf numFmtId="3" fontId="70" fillId="0" borderId="0" xfId="166" applyNumberFormat="1" applyFont="1" applyAlignment="1">
      <alignment horizontal="center" vertical="center"/>
    </xf>
    <xf numFmtId="3" fontId="75" fillId="0" borderId="0" xfId="166" applyNumberFormat="1" applyFont="1" applyAlignment="1">
      <alignment horizontal="center" vertical="center"/>
    </xf>
    <xf numFmtId="3" fontId="70" fillId="0" borderId="0" xfId="166" applyNumberFormat="1" applyFont="1" applyAlignment="1">
      <alignment horizontal="center"/>
    </xf>
    <xf numFmtId="3" fontId="70" fillId="0" borderId="0" xfId="166" applyNumberFormat="1" applyFont="1"/>
    <xf numFmtId="2" fontId="76" fillId="0" borderId="20" xfId="0" applyNumberFormat="1" applyFont="1" applyBorder="1" applyAlignment="1">
      <alignment horizontal="center" vertical="center"/>
    </xf>
    <xf numFmtId="3" fontId="70" fillId="0" borderId="21" xfId="166" applyNumberFormat="1" applyFont="1" applyBorder="1" applyAlignment="1">
      <alignment horizontal="center" vertical="center"/>
    </xf>
    <xf numFmtId="3" fontId="70" fillId="0" borderId="22" xfId="16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4" borderId="0" xfId="0" applyFill="1"/>
    <xf numFmtId="9" fontId="73" fillId="34" borderId="13" xfId="0" applyNumberFormat="1" applyFont="1" applyFill="1" applyBorder="1"/>
    <xf numFmtId="9" fontId="73" fillId="34" borderId="0" xfId="0" applyNumberFormat="1" applyFont="1" applyFill="1"/>
    <xf numFmtId="3" fontId="70" fillId="34" borderId="21" xfId="166" applyNumberFormat="1" applyFont="1" applyFill="1" applyBorder="1" applyAlignment="1">
      <alignment horizontal="center" vertical="center"/>
    </xf>
    <xf numFmtId="3" fontId="70" fillId="35" borderId="21" xfId="166" applyNumberFormat="1" applyFont="1" applyFill="1" applyBorder="1" applyAlignment="1">
      <alignment horizontal="center" vertical="center"/>
    </xf>
    <xf numFmtId="0" fontId="0" fillId="35" borderId="0" xfId="0" applyFill="1"/>
    <xf numFmtId="3" fontId="70" fillId="36" borderId="21" xfId="166" applyNumberFormat="1" applyFont="1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3" fontId="70" fillId="38" borderId="21" xfId="166" applyNumberFormat="1" applyFont="1" applyFill="1" applyBorder="1" applyAlignment="1">
      <alignment horizontal="center" vertical="center"/>
    </xf>
    <xf numFmtId="0" fontId="0" fillId="38" borderId="0" xfId="0" applyFill="1"/>
    <xf numFmtId="3" fontId="70" fillId="39" borderId="21" xfId="166" applyNumberFormat="1" applyFont="1" applyFill="1" applyBorder="1" applyAlignment="1">
      <alignment horizontal="center" vertical="center"/>
    </xf>
    <xf numFmtId="0" fontId="0" fillId="39" borderId="0" xfId="0" applyFill="1"/>
    <xf numFmtId="3" fontId="70" fillId="40" borderId="21" xfId="166" applyNumberFormat="1" applyFont="1" applyFill="1" applyBorder="1" applyAlignment="1">
      <alignment horizontal="center" vertical="center"/>
    </xf>
    <xf numFmtId="0" fontId="0" fillId="40" borderId="0" xfId="0" applyFill="1"/>
    <xf numFmtId="0" fontId="0" fillId="41" borderId="0" xfId="0" applyFill="1"/>
    <xf numFmtId="0" fontId="15" fillId="0" borderId="0" xfId="0" applyFon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9" fontId="71" fillId="34" borderId="16" xfId="1267" applyNumberFormat="1" applyFont="1" applyFill="1" applyBorder="1" applyAlignment="1">
      <alignment horizontal="center" vertical="center"/>
    </xf>
    <xf numFmtId="9" fontId="72" fillId="34" borderId="13" xfId="166" applyNumberFormat="1" applyFont="1" applyFill="1" applyBorder="1" applyAlignment="1">
      <alignment horizontal="center" vertical="center"/>
    </xf>
    <xf numFmtId="9" fontId="72" fillId="34" borderId="13" xfId="166" applyNumberFormat="1" applyFont="1" applyFill="1" applyBorder="1" applyAlignment="1">
      <alignment horizontal="center"/>
    </xf>
    <xf numFmtId="9" fontId="73" fillId="34" borderId="17" xfId="0" applyNumberFormat="1" applyFont="1" applyFill="1" applyBorder="1"/>
    <xf numFmtId="9" fontId="71" fillId="34" borderId="18" xfId="1267" applyNumberFormat="1" applyFont="1" applyFill="1" applyBorder="1" applyAlignment="1">
      <alignment horizontal="center" vertical="center"/>
    </xf>
    <xf numFmtId="9" fontId="72" fillId="34" borderId="0" xfId="166" applyNumberFormat="1" applyFont="1" applyFill="1" applyAlignment="1">
      <alignment horizontal="center" vertical="center"/>
    </xf>
    <xf numFmtId="9" fontId="72" fillId="34" borderId="0" xfId="0" applyNumberFormat="1" applyFont="1" applyFill="1" applyAlignment="1">
      <alignment horizontal="center" vertical="center"/>
    </xf>
    <xf numFmtId="9" fontId="72" fillId="34" borderId="0" xfId="0" applyNumberFormat="1" applyFont="1" applyFill="1" applyAlignment="1">
      <alignment horizontal="center"/>
    </xf>
    <xf numFmtId="9" fontId="72" fillId="34" borderId="0" xfId="166" applyNumberFormat="1" applyFont="1" applyFill="1" applyAlignment="1">
      <alignment horizontal="center"/>
    </xf>
    <xf numFmtId="9" fontId="73" fillId="34" borderId="19" xfId="0" applyNumberFormat="1" applyFont="1" applyFill="1" applyBorder="1"/>
    <xf numFmtId="9" fontId="74" fillId="36" borderId="18" xfId="1267" applyNumberFormat="1" applyFont="1" applyFill="1" applyBorder="1" applyAlignment="1">
      <alignment horizontal="center" vertical="center"/>
    </xf>
    <xf numFmtId="9" fontId="70" fillId="36" borderId="0" xfId="166" applyNumberFormat="1" applyFont="1" applyFill="1" applyAlignment="1">
      <alignment horizontal="center" vertical="center"/>
    </xf>
    <xf numFmtId="9" fontId="72" fillId="36" borderId="0" xfId="166" applyNumberFormat="1" applyFont="1" applyFill="1" applyAlignment="1">
      <alignment horizontal="center" vertical="center"/>
    </xf>
    <xf numFmtId="9" fontId="72" fillId="36" borderId="0" xfId="166" applyNumberFormat="1" applyFont="1" applyFill="1" applyAlignment="1">
      <alignment horizontal="center"/>
    </xf>
    <xf numFmtId="9" fontId="70" fillId="36" borderId="0" xfId="166" applyNumberFormat="1" applyFont="1" applyFill="1" applyAlignment="1">
      <alignment horizontal="center"/>
    </xf>
    <xf numFmtId="9" fontId="0" fillId="36" borderId="0" xfId="0" applyNumberFormat="1" applyFill="1"/>
    <xf numFmtId="9" fontId="0" fillId="36" borderId="19" xfId="0" applyNumberFormat="1" applyFill="1" applyBorder="1"/>
    <xf numFmtId="3" fontId="0" fillId="0" borderId="0" xfId="0" applyNumberFormat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77" fillId="0" borderId="0" xfId="0" applyFont="1" applyBorder="1" applyAlignment="1">
      <alignment horizontal="center" vertical="center"/>
    </xf>
    <xf numFmtId="9" fontId="78" fillId="0" borderId="0" xfId="1267" applyNumberFormat="1" applyFont="1" applyBorder="1" applyAlignment="1">
      <alignment horizontal="center" vertical="center"/>
    </xf>
    <xf numFmtId="9" fontId="77" fillId="0" borderId="0" xfId="0" applyNumberFormat="1" applyFont="1" applyBorder="1" applyAlignment="1">
      <alignment horizontal="center" vertical="center"/>
    </xf>
    <xf numFmtId="3" fontId="77" fillId="0" borderId="0" xfId="0" applyNumberFormat="1" applyFont="1" applyBorder="1" applyAlignment="1">
      <alignment horizontal="center" vertical="center"/>
    </xf>
    <xf numFmtId="9" fontId="0" fillId="0" borderId="0" xfId="5730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82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82" fillId="0" borderId="0" xfId="0" applyNumberFormat="1" applyFont="1" applyFill="1" applyBorder="1" applyAlignment="1">
      <alignment horizontal="center" vertical="center" wrapText="1"/>
    </xf>
    <xf numFmtId="2" fontId="82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2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169" fontId="72" fillId="34" borderId="0" xfId="0" applyNumberFormat="1" applyFont="1" applyFill="1" applyAlignment="1">
      <alignment horizontal="center"/>
    </xf>
    <xf numFmtId="3" fontId="0" fillId="43" borderId="0" xfId="0" applyNumberFormat="1" applyFill="1" applyBorder="1" applyAlignment="1">
      <alignment horizontal="center" vertical="center"/>
    </xf>
    <xf numFmtId="0" fontId="0" fillId="43" borderId="0" xfId="0" applyFill="1" applyBorder="1" applyAlignment="1">
      <alignment horizontal="center" vertical="center"/>
    </xf>
    <xf numFmtId="0" fontId="0" fillId="43" borderId="16" xfId="0" applyFill="1" applyBorder="1" applyAlignment="1">
      <alignment horizontal="center" vertical="center"/>
    </xf>
    <xf numFmtId="0" fontId="0" fillId="43" borderId="13" xfId="0" applyFill="1" applyBorder="1" applyAlignment="1">
      <alignment horizontal="center" vertical="center"/>
    </xf>
    <xf numFmtId="3" fontId="0" fillId="43" borderId="13" xfId="0" applyNumberFormat="1" applyFill="1" applyBorder="1" applyAlignment="1">
      <alignment horizontal="center" vertical="center"/>
    </xf>
    <xf numFmtId="3" fontId="0" fillId="43" borderId="17" xfId="0" applyNumberFormat="1" applyFill="1" applyBorder="1" applyAlignment="1">
      <alignment horizontal="center" vertical="center"/>
    </xf>
    <xf numFmtId="0" fontId="0" fillId="43" borderId="18" xfId="0" applyFill="1" applyBorder="1" applyAlignment="1">
      <alignment horizontal="center" vertical="center"/>
    </xf>
    <xf numFmtId="3" fontId="0" fillId="43" borderId="19" xfId="0" applyNumberFormat="1" applyFill="1" applyBorder="1" applyAlignment="1">
      <alignment horizontal="center" vertical="center"/>
    </xf>
    <xf numFmtId="3" fontId="0" fillId="43" borderId="18" xfId="0" applyNumberFormat="1" applyFill="1" applyBorder="1" applyAlignment="1">
      <alignment horizontal="center" vertical="center"/>
    </xf>
    <xf numFmtId="3" fontId="0" fillId="43" borderId="20" xfId="0" applyNumberFormat="1" applyFill="1" applyBorder="1" applyAlignment="1">
      <alignment horizontal="center" vertical="center"/>
    </xf>
    <xf numFmtId="3" fontId="0" fillId="43" borderId="21" xfId="0" applyNumberFormat="1" applyFill="1" applyBorder="1" applyAlignment="1">
      <alignment horizontal="center" vertical="center"/>
    </xf>
    <xf numFmtId="0" fontId="0" fillId="43" borderId="21" xfId="0" applyFill="1" applyBorder="1" applyAlignment="1">
      <alignment horizontal="center" vertical="center"/>
    </xf>
    <xf numFmtId="3" fontId="0" fillId="43" borderId="22" xfId="0" applyNumberFormat="1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3" fontId="0" fillId="34" borderId="0" xfId="0" applyNumberFormat="1" applyFill="1" applyBorder="1" applyAlignment="1">
      <alignment horizontal="center" vertical="center"/>
    </xf>
    <xf numFmtId="3" fontId="0" fillId="34" borderId="19" xfId="0" applyNumberFormat="1" applyFill="1" applyBorder="1" applyAlignment="1">
      <alignment horizontal="center" vertical="center"/>
    </xf>
    <xf numFmtId="0" fontId="53" fillId="0" borderId="0" xfId="56" applyFont="1" applyFill="1" applyAlignment="1">
      <alignment horizontal="left" vertical="center"/>
    </xf>
    <xf numFmtId="0" fontId="23" fillId="0" borderId="0" xfId="56" applyFont="1" applyFill="1" applyAlignment="1">
      <alignment horizontal="center" vertical="center"/>
    </xf>
    <xf numFmtId="0" fontId="19" fillId="0" borderId="0" xfId="56" applyFill="1"/>
    <xf numFmtId="0" fontId="0" fillId="0" borderId="0" xfId="0" applyFill="1"/>
    <xf numFmtId="0" fontId="61" fillId="0" borderId="11" xfId="56" applyFont="1" applyFill="1" applyBorder="1" applyAlignment="1">
      <alignment horizontal="center" vertical="center"/>
    </xf>
    <xf numFmtId="164" fontId="61" fillId="0" borderId="11" xfId="56" applyNumberFormat="1" applyFont="1" applyFill="1" applyBorder="1" applyAlignment="1">
      <alignment horizontal="center" vertical="center"/>
    </xf>
    <xf numFmtId="9" fontId="61" fillId="0" borderId="11" xfId="56" applyNumberFormat="1" applyFont="1" applyFill="1" applyBorder="1" applyAlignment="1">
      <alignment horizontal="center" vertical="center"/>
    </xf>
    <xf numFmtId="0" fontId="65" fillId="0" borderId="11" xfId="56" applyFont="1" applyFill="1" applyBorder="1" applyAlignment="1">
      <alignment horizontal="center" vertical="center"/>
    </xf>
    <xf numFmtId="2" fontId="62" fillId="0" borderId="11" xfId="56" applyNumberFormat="1" applyFont="1" applyFill="1" applyBorder="1" applyAlignment="1">
      <alignment horizontal="center" vertical="center"/>
    </xf>
    <xf numFmtId="2" fontId="23" fillId="0" borderId="11" xfId="56" applyNumberFormat="1" applyFont="1" applyFill="1" applyBorder="1"/>
    <xf numFmtId="0" fontId="23" fillId="0" borderId="11" xfId="56" applyFont="1" applyFill="1" applyBorder="1" applyAlignment="1">
      <alignment horizontal="center" vertical="center"/>
    </xf>
    <xf numFmtId="2" fontId="23" fillId="0" borderId="11" xfId="56" applyNumberFormat="1" applyFont="1" applyFill="1" applyBorder="1" applyAlignment="1">
      <alignment horizontal="center" vertical="center"/>
    </xf>
    <xf numFmtId="0" fontId="67" fillId="0" borderId="0" xfId="56" applyFont="1" applyFill="1" applyBorder="1" applyAlignment="1">
      <alignment horizontal="center" vertical="center"/>
    </xf>
    <xf numFmtId="2" fontId="62" fillId="0" borderId="0" xfId="56" applyNumberFormat="1" applyFont="1" applyFill="1" applyBorder="1" applyAlignment="1">
      <alignment horizontal="center" vertical="center"/>
    </xf>
    <xf numFmtId="2" fontId="23" fillId="0" borderId="0" xfId="56" applyNumberFormat="1" applyFont="1" applyFill="1" applyBorder="1"/>
    <xf numFmtId="0" fontId="23" fillId="0" borderId="0" xfId="56" applyFont="1" applyFill="1" applyBorder="1" applyAlignment="1">
      <alignment horizontal="center" vertical="center"/>
    </xf>
    <xf numFmtId="2" fontId="23" fillId="0" borderId="0" xfId="56" applyNumberFormat="1" applyFont="1" applyFill="1" applyBorder="1" applyAlignment="1">
      <alignment horizontal="center" vertical="center"/>
    </xf>
    <xf numFmtId="167" fontId="62" fillId="0" borderId="0" xfId="56" applyNumberFormat="1" applyFont="1" applyFill="1" applyBorder="1" applyAlignment="1">
      <alignment horizontal="center" vertical="center"/>
    </xf>
    <xf numFmtId="11" fontId="65" fillId="0" borderId="0" xfId="56" applyNumberFormat="1" applyFont="1" applyFill="1" applyBorder="1" applyAlignment="1">
      <alignment horizontal="center" vertical="center"/>
    </xf>
    <xf numFmtId="11" fontId="62" fillId="0" borderId="0" xfId="56" applyNumberFormat="1" applyFont="1" applyFill="1" applyBorder="1" applyAlignment="1">
      <alignment horizontal="center" vertical="center"/>
    </xf>
    <xf numFmtId="168" fontId="62" fillId="0" borderId="0" xfId="56" applyNumberFormat="1" applyFont="1" applyFill="1" applyBorder="1" applyAlignment="1">
      <alignment horizontal="center" vertical="center"/>
    </xf>
    <xf numFmtId="11" fontId="23" fillId="0" borderId="0" xfId="56" applyNumberFormat="1" applyFont="1" applyFill="1" applyBorder="1" applyAlignment="1">
      <alignment horizontal="center" vertical="center"/>
    </xf>
    <xf numFmtId="0" fontId="65" fillId="0" borderId="0" xfId="56" applyFont="1" applyFill="1" applyBorder="1" applyAlignment="1">
      <alignment horizontal="center" vertical="center"/>
    </xf>
    <xf numFmtId="0" fontId="66" fillId="0" borderId="0" xfId="56" applyFont="1" applyFill="1" applyBorder="1" applyAlignment="1">
      <alignment horizontal="center" vertical="center"/>
    </xf>
    <xf numFmtId="0" fontId="62" fillId="0" borderId="0" xfId="56" applyFont="1" applyFill="1" applyBorder="1" applyAlignment="1">
      <alignment horizontal="center" vertical="center"/>
    </xf>
    <xf numFmtId="3" fontId="62" fillId="0" borderId="0" xfId="56" applyNumberFormat="1" applyFont="1" applyFill="1" applyBorder="1" applyAlignment="1">
      <alignment horizontal="center" vertical="center"/>
    </xf>
    <xf numFmtId="3" fontId="23" fillId="0" borderId="0" xfId="56" applyNumberFormat="1" applyFont="1" applyFill="1" applyBorder="1" applyAlignment="1">
      <alignment horizontal="center" vertical="center"/>
    </xf>
    <xf numFmtId="0" fontId="64" fillId="0" borderId="0" xfId="56" applyFont="1" applyFill="1" applyBorder="1" applyAlignment="1">
      <alignment horizontal="center" vertical="center"/>
    </xf>
    <xf numFmtId="4" fontId="62" fillId="0" borderId="0" xfId="56" applyNumberFormat="1" applyFont="1" applyFill="1" applyBorder="1" applyAlignment="1">
      <alignment horizontal="center" vertical="center"/>
    </xf>
    <xf numFmtId="4" fontId="23" fillId="0" borderId="0" xfId="56" applyNumberFormat="1" applyFont="1" applyFill="1" applyBorder="1" applyAlignment="1">
      <alignment horizontal="center" vertical="center"/>
    </xf>
    <xf numFmtId="0" fontId="58" fillId="0" borderId="0" xfId="166" applyFont="1" applyFill="1" applyBorder="1" applyAlignment="1">
      <alignment horizontal="center"/>
    </xf>
    <xf numFmtId="0" fontId="58" fillId="0" borderId="10" xfId="166" applyFont="1" applyFill="1" applyBorder="1" applyAlignment="1">
      <alignment horizontal="center"/>
    </xf>
    <xf numFmtId="2" fontId="62" fillId="0" borderId="10" xfId="56" applyNumberFormat="1" applyFont="1" applyFill="1" applyBorder="1" applyAlignment="1">
      <alignment horizontal="center" vertical="center"/>
    </xf>
    <xf numFmtId="2" fontId="23" fillId="0" borderId="10" xfId="56" applyNumberFormat="1" applyFont="1" applyFill="1" applyBorder="1"/>
    <xf numFmtId="0" fontId="23" fillId="0" borderId="10" xfId="56" applyFont="1" applyFill="1" applyBorder="1" applyAlignment="1">
      <alignment horizontal="center" vertical="center"/>
    </xf>
    <xf numFmtId="2" fontId="23" fillId="0" borderId="10" xfId="56" applyNumberFormat="1" applyFont="1" applyFill="1" applyBorder="1" applyAlignment="1">
      <alignment horizontal="center" vertical="center"/>
    </xf>
    <xf numFmtId="0" fontId="23" fillId="0" borderId="0" xfId="56" applyFont="1" applyFill="1" applyAlignment="1">
      <alignment horizontal="left" vertical="center"/>
    </xf>
    <xf numFmtId="0" fontId="55" fillId="0" borderId="0" xfId="56" applyFont="1" applyFill="1" applyAlignment="1">
      <alignment horizontal="center"/>
    </xf>
    <xf numFmtId="0" fontId="23" fillId="0" borderId="0" xfId="56" applyFont="1" applyFill="1"/>
    <xf numFmtId="0" fontId="59" fillId="0" borderId="0" xfId="0" applyFont="1" applyFill="1" applyAlignment="1">
      <alignment horizontal="center" vertical="center" wrapText="1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3" xfId="0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2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0" fontId="0" fillId="0" borderId="11" xfId="0" applyFill="1" applyBorder="1" applyAlignment="1">
      <alignment horizontal="center"/>
    </xf>
    <xf numFmtId="3" fontId="0" fillId="0" borderId="11" xfId="0" applyNumberFormat="1" applyFill="1" applyBorder="1" applyAlignment="1">
      <alignment horizontal="center" vertical="top"/>
    </xf>
    <xf numFmtId="2" fontId="0" fillId="0" borderId="1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3" fontId="0" fillId="0" borderId="10" xfId="0" applyNumberFormat="1" applyFill="1" applyBorder="1" applyAlignment="1">
      <alignment horizontal="center" vertical="top"/>
    </xf>
    <xf numFmtId="2" fontId="0" fillId="0" borderId="10" xfId="0" applyNumberFormat="1" applyFill="1" applyBorder="1" applyAlignment="1">
      <alignment horizontal="center"/>
    </xf>
    <xf numFmtId="4" fontId="0" fillId="0" borderId="0" xfId="0" applyNumberFormat="1" applyFill="1"/>
    <xf numFmtId="2" fontId="0" fillId="0" borderId="0" xfId="0" applyNumberFormat="1" applyFill="1"/>
    <xf numFmtId="10" fontId="0" fillId="0" borderId="0" xfId="0" applyNumberFormat="1"/>
    <xf numFmtId="0" fontId="59" fillId="0" borderId="14" xfId="0" applyFont="1" applyFill="1" applyBorder="1" applyAlignment="1">
      <alignment horizontal="center" vertical="center" wrapText="1"/>
    </xf>
    <xf numFmtId="0" fontId="59" fillId="0" borderId="15" xfId="0" applyFont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59" fillId="0" borderId="0" xfId="0" quotePrefix="1" applyNumberFormat="1" applyFont="1" applyFill="1" applyBorder="1" applyAlignment="1">
      <alignment horizontal="center" vertical="center" wrapText="1"/>
    </xf>
  </cellXfs>
  <cellStyles count="57307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6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9525</xdr:rowOff>
    </xdr:from>
    <xdr:to>
      <xdr:col>14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AA851"/>
  <sheetViews>
    <sheetView topLeftCell="A71" zoomScaleNormal="100" workbookViewId="0">
      <selection activeCell="A97" sqref="A97"/>
    </sheetView>
  </sheetViews>
  <sheetFormatPr defaultRowHeight="15"/>
  <cols>
    <col min="1" max="9" width="9.140625" style="1"/>
    <col min="10" max="10" width="12.7109375" bestFit="1" customWidth="1"/>
    <col min="16" max="16" width="15.7109375" bestFit="1" customWidth="1"/>
    <col min="23" max="23" width="19.7109375" bestFit="1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73">
        <v>2.5000000000000001E-2</v>
      </c>
      <c r="F1" s="4">
        <v>0.5</v>
      </c>
      <c r="G1" s="173">
        <v>0.97499999999999998</v>
      </c>
      <c r="H1" s="1" t="s">
        <v>4</v>
      </c>
      <c r="I1" s="1" t="s">
        <v>5</v>
      </c>
      <c r="P1" s="87" t="s">
        <v>500</v>
      </c>
      <c r="Q1" s="87">
        <v>0</v>
      </c>
      <c r="R1" s="87">
        <v>2.5000000000000001E-2</v>
      </c>
      <c r="S1" s="87">
        <v>0.05</v>
      </c>
      <c r="T1" s="87">
        <v>0.5</v>
      </c>
      <c r="U1" s="87">
        <v>0.95</v>
      </c>
      <c r="V1" s="87">
        <v>0.97499999999999998</v>
      </c>
      <c r="W1" s="87">
        <v>1</v>
      </c>
    </row>
    <row r="2" spans="1:26">
      <c r="A2" s="1" t="s">
        <v>517</v>
      </c>
      <c r="B2" s="1">
        <v>6.6811960555606902</v>
      </c>
      <c r="C2" s="1">
        <v>1.9392454541223101</v>
      </c>
      <c r="D2" s="1">
        <v>0.17592822219790499</v>
      </c>
      <c r="E2" s="1">
        <v>3.4241838407527401</v>
      </c>
      <c r="F2" s="1">
        <v>6.6474731993961997</v>
      </c>
      <c r="G2" s="1">
        <v>11.3928453597805</v>
      </c>
      <c r="H2" s="1">
        <v>9.0719935335637394E-2</v>
      </c>
      <c r="I2" s="1" t="b">
        <v>0</v>
      </c>
      <c r="P2" s="87" t="s">
        <v>199</v>
      </c>
      <c r="Q2" s="87">
        <v>2.06799194505495</v>
      </c>
      <c r="R2" s="87">
        <v>3.5580172983341001</v>
      </c>
      <c r="S2" s="87">
        <v>3.9505445578591001</v>
      </c>
      <c r="T2" s="87">
        <v>7.5420074248554396</v>
      </c>
      <c r="U2" s="87">
        <v>14.604188516507101</v>
      </c>
      <c r="V2" s="87">
        <v>16.486015220150801</v>
      </c>
      <c r="W2" s="87">
        <v>32.680079540583598</v>
      </c>
    </row>
    <row r="3" spans="1:26">
      <c r="A3" s="1" t="s">
        <v>6</v>
      </c>
      <c r="B3" s="1">
        <v>19.568685609530501</v>
      </c>
      <c r="C3" s="1">
        <v>5.10402388206123</v>
      </c>
      <c r="D3" s="1">
        <v>0.27907881081658198</v>
      </c>
      <c r="E3" s="1">
        <v>12.937738070653699</v>
      </c>
      <c r="F3" s="1">
        <v>17.689166319334699</v>
      </c>
      <c r="G3" s="1">
        <v>28.835645166970298</v>
      </c>
      <c r="H3" s="1">
        <v>5.4678194551056401E-2</v>
      </c>
      <c r="I3" s="1" t="b">
        <v>0</v>
      </c>
      <c r="P3" s="87" t="s">
        <v>201</v>
      </c>
      <c r="Q3" s="87">
        <v>0.72657806159747296</v>
      </c>
      <c r="R3" s="87">
        <v>1.2692034233729199</v>
      </c>
      <c r="S3" s="87">
        <v>1.3738533190789</v>
      </c>
      <c r="T3" s="87">
        <v>2.02048835584189</v>
      </c>
      <c r="U3" s="87">
        <v>2.68130837219715</v>
      </c>
      <c r="V3" s="87">
        <v>2.8025124590658299</v>
      </c>
      <c r="W3" s="87">
        <v>3.4867657039112299</v>
      </c>
    </row>
    <row r="4" spans="1:26">
      <c r="A4" s="1" t="s">
        <v>7</v>
      </c>
      <c r="B4" s="1">
        <v>18148.089202630999</v>
      </c>
      <c r="C4" s="1">
        <v>5880.4149677905798</v>
      </c>
      <c r="D4" s="1">
        <v>988.87953057201196</v>
      </c>
      <c r="E4" s="1">
        <v>11715.0460382162</v>
      </c>
      <c r="F4" s="1">
        <v>16694.968741045199</v>
      </c>
      <c r="G4" s="1">
        <v>39335.822922653599</v>
      </c>
      <c r="H4" s="1">
        <v>0.168164923051946</v>
      </c>
      <c r="I4" s="1" t="b">
        <v>0</v>
      </c>
      <c r="P4" s="87" t="s">
        <v>202</v>
      </c>
      <c r="Q4" s="87">
        <v>0.93389293447421395</v>
      </c>
      <c r="R4" s="87">
        <v>1.35527950931038</v>
      </c>
      <c r="S4" s="87">
        <v>1.46761198019789</v>
      </c>
      <c r="T4" s="87">
        <v>2.09689335986439</v>
      </c>
      <c r="U4" s="87">
        <v>2.7552930367751798</v>
      </c>
      <c r="V4" s="87">
        <v>2.89206365810462</v>
      </c>
      <c r="W4" s="87">
        <v>3.5648593844197398</v>
      </c>
    </row>
    <row r="5" spans="1:26">
      <c r="A5" s="1" t="s">
        <v>8</v>
      </c>
      <c r="B5" s="1">
        <v>16434.743382664899</v>
      </c>
      <c r="C5" s="1">
        <v>3763.0602978658399</v>
      </c>
      <c r="D5" s="1">
        <v>658.78870582758702</v>
      </c>
      <c r="E5" s="1">
        <v>11100.378297220699</v>
      </c>
      <c r="F5" s="1">
        <v>15714.3698317075</v>
      </c>
      <c r="G5" s="1">
        <v>25337.272162555699</v>
      </c>
      <c r="H5" s="1">
        <v>0.17506727335759401</v>
      </c>
      <c r="I5" s="1" t="b">
        <v>0</v>
      </c>
      <c r="P5" s="87" t="s">
        <v>200</v>
      </c>
      <c r="Q5" s="87">
        <v>1.1733187095082899E-6</v>
      </c>
      <c r="R5" s="87">
        <v>4.4185817165410403E-6</v>
      </c>
      <c r="S5" s="87">
        <v>6.0642399918118296E-6</v>
      </c>
      <c r="T5" s="87">
        <v>1.6638547569658499E-5</v>
      </c>
      <c r="U5" s="87">
        <v>2.78992614828311E-5</v>
      </c>
      <c r="V5" s="87">
        <v>3.00897982928313E-5</v>
      </c>
      <c r="W5" s="87">
        <v>3.9056875627834997E-5</v>
      </c>
    </row>
    <row r="6" spans="1:26">
      <c r="A6" s="1" t="s">
        <v>9</v>
      </c>
      <c r="B6" s="1">
        <v>15318.719877924899</v>
      </c>
      <c r="C6" s="1">
        <v>4901.07966727644</v>
      </c>
      <c r="D6" s="1">
        <v>576.72182090505498</v>
      </c>
      <c r="E6" s="1">
        <v>8768.5232603882105</v>
      </c>
      <c r="F6" s="1">
        <v>14315.410064715599</v>
      </c>
      <c r="G6" s="1">
        <v>26178.056523017902</v>
      </c>
      <c r="H6" s="1">
        <v>0.117672402829057</v>
      </c>
      <c r="I6" s="1" t="b">
        <v>0</v>
      </c>
      <c r="P6" s="87" t="s">
        <v>330</v>
      </c>
      <c r="Q6" s="87">
        <v>-0.54656040099439396</v>
      </c>
      <c r="R6" s="87">
        <v>-0.263061625293463</v>
      </c>
      <c r="S6" s="87">
        <v>-0.197367550933295</v>
      </c>
      <c r="T6" s="87">
        <v>0.23515011202316899</v>
      </c>
      <c r="U6" s="87">
        <v>0.63402334947940597</v>
      </c>
      <c r="V6" s="87">
        <v>0.702496386026909</v>
      </c>
      <c r="W6" s="87">
        <v>0.96785232806439403</v>
      </c>
    </row>
    <row r="7" spans="1:26">
      <c r="A7" s="1" t="s">
        <v>10</v>
      </c>
      <c r="B7" s="1">
        <v>12221.291123724501</v>
      </c>
      <c r="C7" s="1">
        <v>1669.2626179379599</v>
      </c>
      <c r="D7" s="1">
        <v>173.70431081117201</v>
      </c>
      <c r="E7" s="1">
        <v>9258.0983307549905</v>
      </c>
      <c r="F7" s="1">
        <v>12166.8580016755</v>
      </c>
      <c r="G7" s="1">
        <v>15796.076527151199</v>
      </c>
      <c r="H7" s="1">
        <v>0.10406050488673201</v>
      </c>
      <c r="I7" s="1" t="b">
        <v>0</v>
      </c>
      <c r="P7" s="87" t="s">
        <v>427</v>
      </c>
      <c r="Q7" s="87">
        <v>0.20286073144657399</v>
      </c>
      <c r="R7" s="87">
        <v>0.26934080892053403</v>
      </c>
      <c r="S7" s="87">
        <v>0.28113343702439197</v>
      </c>
      <c r="T7" s="87">
        <v>0.35597566601168101</v>
      </c>
      <c r="U7" s="87">
        <v>0.45788377731858998</v>
      </c>
      <c r="V7" s="87">
        <v>0.48022927079997002</v>
      </c>
      <c r="W7" s="87">
        <v>0.62085515143316605</v>
      </c>
    </row>
    <row r="8" spans="1:26">
      <c r="A8" s="1" t="s">
        <v>11</v>
      </c>
      <c r="B8" s="1">
        <v>18711.050483055398</v>
      </c>
      <c r="C8" s="1">
        <v>2532.8223728060502</v>
      </c>
      <c r="D8" s="1">
        <v>207.890958015742</v>
      </c>
      <c r="E8" s="1">
        <v>14044.9867900139</v>
      </c>
      <c r="F8" s="1">
        <v>18511.2151771151</v>
      </c>
      <c r="G8" s="1">
        <v>24212.488457755899</v>
      </c>
      <c r="H8" s="1">
        <v>8.20787751434085E-2</v>
      </c>
      <c r="I8" s="1" t="b">
        <v>0</v>
      </c>
      <c r="P8" s="87" t="s">
        <v>195</v>
      </c>
      <c r="Q8" s="87">
        <v>83841.901215983205</v>
      </c>
      <c r="R8" s="87">
        <v>94635.7810526744</v>
      </c>
      <c r="S8" s="87">
        <v>97417.990502189394</v>
      </c>
      <c r="T8" s="87">
        <v>125229.755089702</v>
      </c>
      <c r="U8" s="87">
        <v>252654.585933842</v>
      </c>
      <c r="V8" s="87">
        <v>328541.83446608298</v>
      </c>
      <c r="W8" s="87">
        <v>1133752.98093925</v>
      </c>
    </row>
    <row r="9" spans="1:26">
      <c r="A9" s="1" t="s">
        <v>12</v>
      </c>
      <c r="B9" s="1">
        <v>7990.8991704874497</v>
      </c>
      <c r="C9" s="1">
        <v>2261.7575033148801</v>
      </c>
      <c r="D9" s="1">
        <v>330.85461181356402</v>
      </c>
      <c r="E9" s="1">
        <v>5206.4660209449103</v>
      </c>
      <c r="F9" s="1">
        <v>7606.5567652979098</v>
      </c>
      <c r="G9" s="1">
        <v>13690.314413674199</v>
      </c>
      <c r="H9" s="1">
        <v>0.146282088742341</v>
      </c>
      <c r="I9" s="1" t="b">
        <v>0</v>
      </c>
      <c r="P9" s="87" t="s">
        <v>196</v>
      </c>
      <c r="Q9" s="87">
        <v>25603.686519341602</v>
      </c>
      <c r="R9" s="87">
        <v>33233.855406764</v>
      </c>
      <c r="S9" s="87">
        <v>35843.243056063497</v>
      </c>
      <c r="T9" s="87">
        <v>60101.401869988302</v>
      </c>
      <c r="U9" s="87">
        <v>164901.21258295499</v>
      </c>
      <c r="V9" s="87">
        <v>226317.08973531099</v>
      </c>
      <c r="W9" s="87">
        <v>852283.34969538904</v>
      </c>
    </row>
    <row r="10" spans="1:26">
      <c r="A10" s="1" t="s">
        <v>13</v>
      </c>
      <c r="B10" s="1">
        <v>19780.5832725453</v>
      </c>
      <c r="C10" s="1">
        <v>1385.9275461116399</v>
      </c>
      <c r="D10" s="1">
        <v>106.467553008403</v>
      </c>
      <c r="E10" s="1">
        <v>17240.335248871201</v>
      </c>
      <c r="F10" s="1">
        <v>19733.3012985079</v>
      </c>
      <c r="G10" s="1">
        <v>22395.6045279424</v>
      </c>
      <c r="H10" s="1">
        <v>7.68204321409936E-2</v>
      </c>
      <c r="I10" s="1" t="b">
        <v>0</v>
      </c>
      <c r="P10" s="87" t="s">
        <v>6</v>
      </c>
      <c r="Q10" s="87">
        <v>18.346776252327999</v>
      </c>
      <c r="R10" s="87">
        <v>28.247570149194299</v>
      </c>
      <c r="S10" s="87">
        <v>30.3885878021769</v>
      </c>
      <c r="T10" s="87">
        <v>45.899312304121203</v>
      </c>
      <c r="U10" s="87">
        <v>69.817542288142207</v>
      </c>
      <c r="V10" s="87">
        <v>75.305718730527104</v>
      </c>
      <c r="W10" s="87">
        <v>119.05621858795401</v>
      </c>
    </row>
    <row r="11" spans="1:26">
      <c r="A11" s="1" t="s">
        <v>14</v>
      </c>
      <c r="B11" s="1">
        <v>19991.923743473701</v>
      </c>
      <c r="C11" s="1">
        <v>2614.8144501440402</v>
      </c>
      <c r="D11" s="1">
        <v>240.83210244218799</v>
      </c>
      <c r="E11" s="1">
        <v>15759.8861716353</v>
      </c>
      <c r="F11" s="1">
        <v>19996.556484811699</v>
      </c>
      <c r="G11" s="1">
        <v>25338.354712388202</v>
      </c>
      <c r="H11" s="1">
        <v>9.2102941541003694E-2</v>
      </c>
      <c r="I11" s="1" t="b">
        <v>0</v>
      </c>
      <c r="P11" s="87" t="s">
        <v>331</v>
      </c>
      <c r="Q11" s="87">
        <v>0.34448028002224301</v>
      </c>
      <c r="R11" s="87">
        <v>0.36368425278113697</v>
      </c>
      <c r="S11" s="87">
        <v>0.36924447074017203</v>
      </c>
      <c r="T11" s="87">
        <v>0.39336209212212597</v>
      </c>
      <c r="U11" s="87">
        <v>0.418521037909728</v>
      </c>
      <c r="V11" s="87">
        <v>0.42310687929166002</v>
      </c>
      <c r="W11" s="87">
        <v>0.450210034876939</v>
      </c>
    </row>
    <row r="12" spans="1:26">
      <c r="A12" s="1" t="s">
        <v>15</v>
      </c>
      <c r="B12" s="1">
        <v>15128.921375588499</v>
      </c>
      <c r="C12" s="1">
        <v>4150.8952634991501</v>
      </c>
      <c r="D12" s="1">
        <v>552.43735013135097</v>
      </c>
      <c r="E12" s="1">
        <v>8697.85896552749</v>
      </c>
      <c r="F12" s="1">
        <v>15053.466987318299</v>
      </c>
      <c r="G12" s="1">
        <v>22256.3459092956</v>
      </c>
      <c r="H12" s="1">
        <v>0.133088723049507</v>
      </c>
      <c r="I12" s="1" t="b">
        <v>0</v>
      </c>
      <c r="P12" s="87" t="s">
        <v>332</v>
      </c>
      <c r="Q12" s="87">
        <v>0.50017527933614403</v>
      </c>
      <c r="R12" s="87">
        <v>0.52328251113915603</v>
      </c>
      <c r="S12" s="87">
        <v>0.52813463172588404</v>
      </c>
      <c r="T12" s="87">
        <v>0.55413262835737598</v>
      </c>
      <c r="U12" s="87">
        <v>0.57846939802714004</v>
      </c>
      <c r="V12" s="87">
        <v>0.58307426613622804</v>
      </c>
      <c r="W12" s="87">
        <v>0.60069783661346599</v>
      </c>
    </row>
    <row r="13" spans="1:26">
      <c r="A13" s="1" t="s">
        <v>16</v>
      </c>
      <c r="B13" s="1">
        <v>20292.925721665299</v>
      </c>
      <c r="C13" s="1">
        <v>2880.6190604294102</v>
      </c>
      <c r="D13" s="1">
        <v>235.74658086789299</v>
      </c>
      <c r="E13" s="1">
        <v>15427.7126092412</v>
      </c>
      <c r="F13" s="1">
        <v>20013.456949106399</v>
      </c>
      <c r="G13" s="1">
        <v>26611.930329711799</v>
      </c>
      <c r="H13" s="1">
        <v>8.1838860301351596E-2</v>
      </c>
      <c r="I13" s="1" t="b">
        <v>0</v>
      </c>
      <c r="P13" s="87" t="s">
        <v>333</v>
      </c>
      <c r="Q13" s="87">
        <v>3.35036769616288E-2</v>
      </c>
      <c r="R13" s="87">
        <v>4.0329711363931299E-2</v>
      </c>
      <c r="S13" s="87">
        <v>4.24150263243755E-2</v>
      </c>
      <c r="T13" s="87">
        <v>5.2533500985387498E-2</v>
      </c>
      <c r="U13" s="87">
        <v>6.4392936401119594E-2</v>
      </c>
      <c r="V13" s="87">
        <v>6.6885670053510607E-2</v>
      </c>
      <c r="W13" s="87">
        <v>8.0002843882196695E-2</v>
      </c>
    </row>
    <row r="14" spans="1:26">
      <c r="A14" s="1" t="s">
        <v>17</v>
      </c>
      <c r="B14" s="1">
        <v>22550.193085121198</v>
      </c>
      <c r="C14" s="1">
        <v>4465.9329888718903</v>
      </c>
      <c r="D14" s="1">
        <v>400.84738713463099</v>
      </c>
      <c r="E14" s="1">
        <v>15217.2426289463</v>
      </c>
      <c r="F14" s="1">
        <v>21727.641008311399</v>
      </c>
      <c r="G14" s="1">
        <v>32158.841017717499</v>
      </c>
      <c r="H14" s="1">
        <v>8.9756695439329806E-2</v>
      </c>
      <c r="I14" s="1" t="b">
        <v>0</v>
      </c>
      <c r="P14" s="1"/>
      <c r="Q14" s="1"/>
      <c r="R14" s="1"/>
      <c r="S14" s="1"/>
      <c r="T14" s="1"/>
      <c r="U14" s="1"/>
    </row>
    <row r="15" spans="1:26">
      <c r="A15" s="1" t="s">
        <v>18</v>
      </c>
      <c r="B15" s="1">
        <v>10894.308436261101</v>
      </c>
      <c r="C15" s="1">
        <v>3573.9041962712799</v>
      </c>
      <c r="D15" s="1">
        <v>575.71026080721197</v>
      </c>
      <c r="E15" s="1">
        <v>5399.5917664936796</v>
      </c>
      <c r="F15" s="1">
        <v>10327.8182431235</v>
      </c>
      <c r="G15" s="1">
        <v>18412.6135151413</v>
      </c>
      <c r="H15" s="1">
        <v>0.16108721140534801</v>
      </c>
      <c r="I15" s="1" t="b">
        <v>0</v>
      </c>
      <c r="P15" s="1"/>
      <c r="Q15" s="1"/>
      <c r="R15" s="1"/>
      <c r="S15" s="1"/>
      <c r="T15" s="1"/>
      <c r="U15" s="1"/>
    </row>
    <row r="16" spans="1:26">
      <c r="A16" s="1" t="s">
        <v>19</v>
      </c>
      <c r="B16" s="1">
        <v>15193.948297503999</v>
      </c>
      <c r="C16" s="1">
        <v>1400.1458211495799</v>
      </c>
      <c r="D16" s="1">
        <v>126.35259090531601</v>
      </c>
      <c r="E16" s="1">
        <v>13003.7090758779</v>
      </c>
      <c r="F16" s="1">
        <v>15088.591518523101</v>
      </c>
      <c r="G16" s="1">
        <v>17971.772679476398</v>
      </c>
      <c r="H16" s="1">
        <v>9.0242451176674496E-2</v>
      </c>
      <c r="I16" s="1" t="b">
        <v>0</v>
      </c>
      <c r="P16" s="87" t="s">
        <v>0</v>
      </c>
      <c r="Q16" s="87" t="s">
        <v>501</v>
      </c>
      <c r="R16" s="87" t="s">
        <v>502</v>
      </c>
      <c r="S16" s="87">
        <v>0</v>
      </c>
      <c r="T16" s="87">
        <v>2.5000000000000001E-2</v>
      </c>
      <c r="U16" s="87">
        <v>0.05</v>
      </c>
      <c r="V16" s="87">
        <v>0.5</v>
      </c>
      <c r="W16" s="87">
        <v>0.95</v>
      </c>
      <c r="X16" s="87">
        <v>0.97499999999999998</v>
      </c>
      <c r="Y16" s="87">
        <v>1</v>
      </c>
      <c r="Z16" t="s">
        <v>467</v>
      </c>
    </row>
    <row r="17" spans="1:27">
      <c r="A17" s="1" t="s">
        <v>20</v>
      </c>
      <c r="B17" s="1">
        <v>17223.860441782199</v>
      </c>
      <c r="C17" s="1">
        <v>1539.6858766441101</v>
      </c>
      <c r="D17" s="1">
        <v>125.182420489889</v>
      </c>
      <c r="E17" s="1">
        <v>14339.8698572825</v>
      </c>
      <c r="F17" s="1">
        <v>17150.674331575799</v>
      </c>
      <c r="G17" s="1">
        <v>20148.5400396484</v>
      </c>
      <c r="H17" s="1">
        <v>8.1303870087277699E-2</v>
      </c>
      <c r="I17" s="1" t="b">
        <v>0</v>
      </c>
      <c r="P17" s="87" t="s">
        <v>428</v>
      </c>
      <c r="Q17" s="87">
        <v>33039.980000000003</v>
      </c>
      <c r="R17" s="87">
        <v>52706.17</v>
      </c>
      <c r="S17" s="87">
        <v>23640.52</v>
      </c>
      <c r="T17" s="87">
        <v>28678.79</v>
      </c>
      <c r="U17" s="87">
        <v>30421.5</v>
      </c>
      <c r="V17" s="87">
        <v>44437.69</v>
      </c>
      <c r="W17" s="87">
        <v>99699.44</v>
      </c>
      <c r="X17" s="87">
        <v>128332.88</v>
      </c>
      <c r="Y17" s="87">
        <v>463906.63</v>
      </c>
      <c r="Z17">
        <f>Q17/R17</f>
        <v>0.62687119933017343</v>
      </c>
    </row>
    <row r="18" spans="1:27">
      <c r="A18" s="1" t="s">
        <v>21</v>
      </c>
      <c r="B18" s="1">
        <v>8491.9120278096598</v>
      </c>
      <c r="C18" s="1">
        <v>946.37686846191696</v>
      </c>
      <c r="D18" s="1">
        <v>98.609994583605996</v>
      </c>
      <c r="E18" s="1">
        <v>6693.4634329215996</v>
      </c>
      <c r="F18" s="1">
        <v>8439.6226309922695</v>
      </c>
      <c r="G18" s="1">
        <v>10367.2737291578</v>
      </c>
      <c r="H18" s="1">
        <v>0.104197384646425</v>
      </c>
      <c r="I18" s="1" t="b">
        <v>0</v>
      </c>
      <c r="P18" s="87" t="s">
        <v>430</v>
      </c>
      <c r="Q18" s="87">
        <v>8.1987939999999995E-2</v>
      </c>
      <c r="R18" s="87">
        <v>0.73259328000000001</v>
      </c>
      <c r="S18" s="87">
        <v>0.40861124999999998</v>
      </c>
      <c r="T18" s="87">
        <v>0.55209821000000003</v>
      </c>
      <c r="U18" s="87">
        <v>0.58591879000000002</v>
      </c>
      <c r="V18" s="87">
        <v>0.74202003000000005</v>
      </c>
      <c r="W18" s="87">
        <v>0.85106271</v>
      </c>
      <c r="X18" s="87">
        <v>0.86789622</v>
      </c>
      <c r="Y18" s="87">
        <v>0.92838657999999996</v>
      </c>
      <c r="Z18" s="1">
        <f t="shared" ref="Z18:Z19" si="0">Q18/R18</f>
        <v>0.11191467658562196</v>
      </c>
    </row>
    <row r="19" spans="1:27">
      <c r="A19" s="1" t="s">
        <v>22</v>
      </c>
      <c r="B19" s="1">
        <v>12731.592699065101</v>
      </c>
      <c r="C19" s="1">
        <v>2015.2718501858001</v>
      </c>
      <c r="D19" s="1">
        <v>259.99708646335603</v>
      </c>
      <c r="E19" s="1">
        <v>9358.2031103205009</v>
      </c>
      <c r="F19" s="1">
        <v>12536.404772227999</v>
      </c>
      <c r="G19" s="1">
        <v>16991.3208676387</v>
      </c>
      <c r="H19" s="1">
        <v>0.129013406523485</v>
      </c>
      <c r="I19" s="1" t="b">
        <v>0</v>
      </c>
      <c r="P19" s="87" t="s">
        <v>459</v>
      </c>
      <c r="Q19" s="87">
        <v>26431.98</v>
      </c>
      <c r="R19" s="87">
        <v>42164.94</v>
      </c>
      <c r="S19" s="87">
        <v>18912.419999999998</v>
      </c>
      <c r="T19" s="87">
        <v>22943.03</v>
      </c>
      <c r="U19" s="87">
        <v>24337.200000000001</v>
      </c>
      <c r="V19" s="87">
        <v>35550.15</v>
      </c>
      <c r="W19" s="87">
        <v>79759.55</v>
      </c>
      <c r="X19" s="87">
        <v>102666.31</v>
      </c>
      <c r="Y19" s="87">
        <v>371125.31</v>
      </c>
      <c r="Z19" s="1">
        <f t="shared" si="0"/>
        <v>0.62687104499615076</v>
      </c>
    </row>
    <row r="20" spans="1:27">
      <c r="A20" s="1" t="s">
        <v>23</v>
      </c>
      <c r="B20" s="1">
        <v>12154.2702165671</v>
      </c>
      <c r="C20" s="1">
        <v>1591.7498468423801</v>
      </c>
      <c r="D20" s="1">
        <v>171.311848899187</v>
      </c>
      <c r="E20" s="1">
        <v>9386.5515595787692</v>
      </c>
      <c r="F20" s="1">
        <v>12106.932847638</v>
      </c>
      <c r="G20" s="1">
        <v>15596.6821031164</v>
      </c>
      <c r="H20" s="1">
        <v>0.107624856530708</v>
      </c>
      <c r="I20" s="1" t="b">
        <v>0</v>
      </c>
      <c r="P20" s="1"/>
      <c r="Q20" s="1"/>
      <c r="R20" s="1"/>
      <c r="S20" s="1"/>
      <c r="T20" s="1"/>
      <c r="U20" s="1"/>
    </row>
    <row r="21" spans="1:27">
      <c r="A21" s="1" t="s">
        <v>24</v>
      </c>
      <c r="B21" s="1">
        <v>16353.605675269</v>
      </c>
      <c r="C21" s="1">
        <v>1906.8299962593501</v>
      </c>
      <c r="D21" s="1">
        <v>144.32996165466</v>
      </c>
      <c r="E21" s="1">
        <v>12971.7646411651</v>
      </c>
      <c r="F21" s="1">
        <v>16238.609352519101</v>
      </c>
      <c r="G21" s="1">
        <v>20112.547855400699</v>
      </c>
      <c r="H21" s="1">
        <v>7.5691048461474397E-2</v>
      </c>
      <c r="I21" s="1" t="b">
        <v>0</v>
      </c>
      <c r="P21" s="1"/>
      <c r="Q21" s="1"/>
      <c r="R21" s="1"/>
      <c r="S21" s="1"/>
      <c r="T21" s="1"/>
      <c r="U21" s="1"/>
    </row>
    <row r="22" spans="1:27">
      <c r="A22" s="1" t="s">
        <v>25</v>
      </c>
      <c r="B22" s="1">
        <v>19983.445016449899</v>
      </c>
      <c r="C22" s="1">
        <v>2355.3381805478298</v>
      </c>
      <c r="D22" s="1">
        <v>189.018031208693</v>
      </c>
      <c r="E22" s="1">
        <v>15807.3316358676</v>
      </c>
      <c r="F22" s="1">
        <v>19943.882297724798</v>
      </c>
      <c r="G22" s="1">
        <v>24842.2398237692</v>
      </c>
      <c r="H22" s="1">
        <v>8.0250909516836E-2</v>
      </c>
      <c r="I22" s="1" t="b">
        <v>0</v>
      </c>
      <c r="P22" s="3"/>
    </row>
    <row r="23" spans="1:27">
      <c r="A23" s="1" t="s">
        <v>26</v>
      </c>
      <c r="B23" s="1">
        <v>12653.340249504099</v>
      </c>
      <c r="C23" s="1">
        <v>1464.2199957319499</v>
      </c>
      <c r="D23" s="1">
        <v>87.865563927627505</v>
      </c>
      <c r="E23" s="1">
        <v>10308.455087759299</v>
      </c>
      <c r="F23" s="1">
        <v>12474.925835059001</v>
      </c>
      <c r="G23" s="1">
        <v>15325.1673730194</v>
      </c>
      <c r="H23" s="1">
        <v>6.0008444211762102E-2</v>
      </c>
      <c r="I23" s="1" t="b">
        <v>0</v>
      </c>
      <c r="P23" s="3"/>
    </row>
    <row r="24" spans="1:27">
      <c r="A24" s="1" t="s">
        <v>27</v>
      </c>
      <c r="B24" s="1">
        <v>20464.375632929499</v>
      </c>
      <c r="C24" s="1">
        <v>2419.69806444099</v>
      </c>
      <c r="D24" s="1">
        <v>309.96834985337398</v>
      </c>
      <c r="E24" s="1">
        <v>16346.500412642999</v>
      </c>
      <c r="F24" s="1">
        <v>20432.655835876201</v>
      </c>
      <c r="G24" s="1">
        <v>25696.673654697301</v>
      </c>
      <c r="H24" s="1">
        <v>0.12810207786192701</v>
      </c>
      <c r="I24" s="1" t="b">
        <v>0</v>
      </c>
      <c r="P24" s="3"/>
    </row>
    <row r="25" spans="1:27">
      <c r="A25" s="1" t="s">
        <v>28</v>
      </c>
      <c r="B25" s="1">
        <v>18605.8884731008</v>
      </c>
      <c r="C25" s="1">
        <v>2021.9349105169199</v>
      </c>
      <c r="D25" s="1">
        <v>216.50914809382701</v>
      </c>
      <c r="E25" s="1">
        <v>15507.0375837388</v>
      </c>
      <c r="F25" s="1">
        <v>18482.614706168199</v>
      </c>
      <c r="G25" s="1">
        <v>22695.496843189499</v>
      </c>
      <c r="H25" s="1">
        <v>0.107080176996635</v>
      </c>
      <c r="I25" s="1" t="b">
        <v>0</v>
      </c>
    </row>
    <row r="26" spans="1:27">
      <c r="A26" s="1" t="s">
        <v>29</v>
      </c>
      <c r="B26" s="1">
        <v>15650.7529033713</v>
      </c>
      <c r="C26" s="1">
        <v>1450.3537760672</v>
      </c>
      <c r="D26" s="1">
        <v>150.78843899684401</v>
      </c>
      <c r="E26" s="1">
        <v>12802.8004088168</v>
      </c>
      <c r="F26" s="1">
        <v>15750.615686957501</v>
      </c>
      <c r="G26" s="1">
        <v>18256.501164342801</v>
      </c>
      <c r="H26" s="1">
        <v>0.103966660745163</v>
      </c>
      <c r="I26" s="1" t="b">
        <v>0</v>
      </c>
    </row>
    <row r="27" spans="1:27">
      <c r="A27" s="1" t="s">
        <v>30</v>
      </c>
      <c r="B27" s="1">
        <v>11925.3019176608</v>
      </c>
      <c r="C27" s="1">
        <v>1372.6864566153899</v>
      </c>
      <c r="D27" s="1">
        <v>120.59394021905401</v>
      </c>
      <c r="E27" s="1">
        <v>9843.6265069898509</v>
      </c>
      <c r="F27" s="1">
        <v>11739.2517871735</v>
      </c>
      <c r="G27" s="1">
        <v>14747.3170887958</v>
      </c>
      <c r="H27" s="1">
        <v>8.7852502396214296E-2</v>
      </c>
      <c r="I27" s="1" t="b">
        <v>0</v>
      </c>
      <c r="Q27" t="s">
        <v>502</v>
      </c>
      <c r="R27" t="s">
        <v>501</v>
      </c>
      <c r="S27">
        <v>2.5000000000000001E-2</v>
      </c>
      <c r="T27">
        <v>0.05</v>
      </c>
      <c r="U27">
        <v>0.1</v>
      </c>
      <c r="V27">
        <v>0.25</v>
      </c>
      <c r="W27">
        <v>0.5</v>
      </c>
      <c r="X27">
        <v>0.75</v>
      </c>
      <c r="Y27">
        <v>0.95</v>
      </c>
      <c r="Z27">
        <v>0.97499999999999998</v>
      </c>
    </row>
    <row r="28" spans="1:27">
      <c r="A28" s="1" t="s">
        <v>31</v>
      </c>
      <c r="B28" s="1">
        <v>6946.1448752357001</v>
      </c>
      <c r="C28" s="1">
        <v>737.05481544139798</v>
      </c>
      <c r="D28" s="1">
        <v>81.089935396634104</v>
      </c>
      <c r="E28" s="1">
        <v>5582.6498944360501</v>
      </c>
      <c r="F28" s="1">
        <v>6903.09670751462</v>
      </c>
      <c r="G28" s="1">
        <v>8376.13907361561</v>
      </c>
      <c r="H28" s="1">
        <v>0.11001886657245701</v>
      </c>
      <c r="I28" s="1" t="b">
        <v>0</v>
      </c>
      <c r="P28" t="s">
        <v>513</v>
      </c>
      <c r="Q28">
        <v>9049.3819126893504</v>
      </c>
      <c r="R28">
        <v>11442.61247853</v>
      </c>
      <c r="S28">
        <v>1688.36157699879</v>
      </c>
      <c r="T28">
        <v>1966.7027780022299</v>
      </c>
      <c r="U28">
        <v>2506.72726200545</v>
      </c>
      <c r="V28">
        <v>3690.5929910916798</v>
      </c>
      <c r="W28">
        <v>5872.5713241917001</v>
      </c>
      <c r="X28">
        <v>9850.1417383179905</v>
      </c>
      <c r="Y28">
        <v>25146.015303321201</v>
      </c>
      <c r="Z28">
        <v>38870.997959303902</v>
      </c>
      <c r="AA28">
        <f>Q28/R28</f>
        <v>0.79084928635561891</v>
      </c>
    </row>
    <row r="29" spans="1:27">
      <c r="A29" s="1" t="s">
        <v>32</v>
      </c>
      <c r="B29" s="1">
        <v>7507.1682221803203</v>
      </c>
      <c r="C29" s="1">
        <v>1166.3498549164799</v>
      </c>
      <c r="D29" s="1">
        <v>155.11844539609299</v>
      </c>
      <c r="E29" s="1">
        <v>5823.4095876159399</v>
      </c>
      <c r="F29" s="1">
        <v>7314.6762798750797</v>
      </c>
      <c r="G29" s="1">
        <v>10248.393358429999</v>
      </c>
      <c r="H29" s="1">
        <v>0.13299478260508801</v>
      </c>
      <c r="I29" s="1" t="b">
        <v>0</v>
      </c>
      <c r="P29" t="s">
        <v>514</v>
      </c>
      <c r="Q29">
        <v>9581.2727957451607</v>
      </c>
      <c r="R29">
        <v>12018.64288148</v>
      </c>
      <c r="S29">
        <v>1827.4180576869401</v>
      </c>
      <c r="T29">
        <v>2116.2693225274602</v>
      </c>
      <c r="U29">
        <v>2677.5846841920502</v>
      </c>
      <c r="V29">
        <v>3928.83389967737</v>
      </c>
      <c r="W29">
        <v>6253.1180339479197</v>
      </c>
      <c r="X29">
        <v>10457.6625370157</v>
      </c>
      <c r="Y29">
        <v>26411.6625534579</v>
      </c>
      <c r="Z29">
        <v>40181.965940288603</v>
      </c>
    </row>
    <row r="30" spans="1:27">
      <c r="A30" s="1" t="s">
        <v>33</v>
      </c>
      <c r="B30" s="1">
        <v>9407.9630713345796</v>
      </c>
      <c r="C30" s="1">
        <v>1059.95052917096</v>
      </c>
      <c r="D30" s="1">
        <v>106.067797653963</v>
      </c>
      <c r="E30" s="1">
        <v>7677.4365946033804</v>
      </c>
      <c r="F30" s="1">
        <v>9398.4847124275693</v>
      </c>
      <c r="G30" s="1">
        <v>11772.1823925263</v>
      </c>
      <c r="H30" s="1">
        <v>0.100068630313269</v>
      </c>
      <c r="I30" s="1" t="b">
        <v>0</v>
      </c>
      <c r="P30" t="s">
        <v>515</v>
      </c>
      <c r="Q30">
        <v>51911.486190072603</v>
      </c>
      <c r="R30">
        <v>34074.209562181401</v>
      </c>
      <c r="S30">
        <v>28604.696146361301</v>
      </c>
      <c r="T30">
        <v>29912.0081598615</v>
      </c>
      <c r="U30">
        <v>32269.2053648576</v>
      </c>
      <c r="V30">
        <v>36522.518026909704</v>
      </c>
      <c r="W30">
        <v>43753.5212561347</v>
      </c>
      <c r="X30">
        <v>55206.922694178596</v>
      </c>
      <c r="Y30">
        <v>97286.698368671307</v>
      </c>
      <c r="Z30">
        <v>130114.140683986</v>
      </c>
    </row>
    <row r="31" spans="1:27">
      <c r="A31" s="1" t="s">
        <v>34</v>
      </c>
      <c r="B31" s="1">
        <v>12670.287599415</v>
      </c>
      <c r="C31" s="1">
        <v>1268.1037041150601</v>
      </c>
      <c r="D31" s="1">
        <v>108.44053736304301</v>
      </c>
      <c r="E31" s="1">
        <v>10652.284803480399</v>
      </c>
      <c r="F31" s="1">
        <v>12540.2121557462</v>
      </c>
      <c r="G31" s="1">
        <v>15392.319655785899</v>
      </c>
      <c r="H31" s="1">
        <v>8.5513934713026804E-2</v>
      </c>
      <c r="I31" s="1" t="b">
        <v>0</v>
      </c>
      <c r="P31" t="s">
        <v>516</v>
      </c>
      <c r="Q31">
        <v>50353.848253439501</v>
      </c>
      <c r="R31">
        <v>31760.5934771635</v>
      </c>
      <c r="S31">
        <v>28187.706282636998</v>
      </c>
      <c r="T31">
        <v>29553.560978779999</v>
      </c>
      <c r="U31">
        <v>31903.626257457501</v>
      </c>
      <c r="V31">
        <v>35889.977268205897</v>
      </c>
      <c r="W31">
        <v>42866.729562192399</v>
      </c>
      <c r="X31">
        <v>53580.847872193102</v>
      </c>
      <c r="Y31">
        <v>91620.457425987101</v>
      </c>
      <c r="Z31">
        <v>124599.185858403</v>
      </c>
    </row>
    <row r="32" spans="1:27">
      <c r="A32" s="1" t="s">
        <v>35</v>
      </c>
      <c r="B32" s="1">
        <v>7690.7127992445803</v>
      </c>
      <c r="C32" s="1">
        <v>617.88797137878203</v>
      </c>
      <c r="D32" s="1">
        <v>56.265667140208997</v>
      </c>
      <c r="E32" s="1">
        <v>6735.6018228462899</v>
      </c>
      <c r="F32" s="1">
        <v>7643.8225046404204</v>
      </c>
      <c r="G32" s="1">
        <v>8910.7933821603492</v>
      </c>
      <c r="H32" s="1">
        <v>9.1061276067011601E-2</v>
      </c>
      <c r="I32" s="1" t="b">
        <v>0</v>
      </c>
    </row>
    <row r="33" spans="1:9">
      <c r="A33" s="1" t="s">
        <v>36</v>
      </c>
      <c r="B33" s="1">
        <v>9435.1886564145007</v>
      </c>
      <c r="C33" s="1">
        <v>2101.7383306649699</v>
      </c>
      <c r="D33" s="1">
        <v>379.18932937673202</v>
      </c>
      <c r="E33" s="1">
        <v>6475.4119871579396</v>
      </c>
      <c r="F33" s="1">
        <v>9056.6857505839107</v>
      </c>
      <c r="G33" s="1">
        <v>14509.579820107299</v>
      </c>
      <c r="H33" s="1">
        <v>0.180417002366208</v>
      </c>
      <c r="I33" s="1" t="b">
        <v>0</v>
      </c>
    </row>
    <row r="34" spans="1:9">
      <c r="A34" s="1" t="s">
        <v>37</v>
      </c>
      <c r="B34" s="1">
        <v>10586.607333297099</v>
      </c>
      <c r="C34" s="1">
        <v>2173.3287982285801</v>
      </c>
      <c r="D34" s="1">
        <v>336.47190495622698</v>
      </c>
      <c r="E34" s="1">
        <v>7005.7054386151904</v>
      </c>
      <c r="F34" s="1">
        <v>10404.098862626</v>
      </c>
      <c r="G34" s="1">
        <v>15078.182238368099</v>
      </c>
      <c r="H34" s="1">
        <v>0.15481868423704501</v>
      </c>
      <c r="I34" s="1" t="b">
        <v>0</v>
      </c>
    </row>
    <row r="35" spans="1:9">
      <c r="A35" s="1" t="s">
        <v>38</v>
      </c>
      <c r="B35" s="1">
        <v>5309.1566543077197</v>
      </c>
      <c r="C35" s="1">
        <v>2336.8665164716899</v>
      </c>
      <c r="D35" s="1">
        <v>467.32203415317599</v>
      </c>
      <c r="E35" s="1">
        <v>1733.28127437487</v>
      </c>
      <c r="F35" s="1">
        <v>5040.4103841675897</v>
      </c>
      <c r="G35" s="1">
        <v>10601.554325274299</v>
      </c>
      <c r="H35" s="1">
        <v>0.19997806073183899</v>
      </c>
      <c r="I35" s="1" t="b">
        <v>0</v>
      </c>
    </row>
    <row r="36" spans="1:9">
      <c r="A36" s="1" t="s">
        <v>39</v>
      </c>
      <c r="B36" s="1">
        <v>5058.2484963259103</v>
      </c>
      <c r="C36" s="1">
        <v>2595.7335286366801</v>
      </c>
      <c r="D36" s="1">
        <v>328.934659051079</v>
      </c>
      <c r="E36" s="1">
        <v>1463.0911419409799</v>
      </c>
      <c r="F36" s="1">
        <v>4481.8154950018497</v>
      </c>
      <c r="G36" s="1">
        <v>11244.798012655199</v>
      </c>
      <c r="H36" s="1">
        <v>0.12672127374486</v>
      </c>
      <c r="I36" s="1" t="b">
        <v>0</v>
      </c>
    </row>
    <row r="37" spans="1:9">
      <c r="A37" s="1" t="s">
        <v>40</v>
      </c>
      <c r="B37" s="1">
        <v>3752.4552489589501</v>
      </c>
      <c r="C37" s="1">
        <v>1957.4916332345099</v>
      </c>
      <c r="D37" s="1">
        <v>238.61876224865</v>
      </c>
      <c r="E37" s="1">
        <v>1256.8246442254599</v>
      </c>
      <c r="F37" s="1">
        <v>3477.9684190704702</v>
      </c>
      <c r="G37" s="1">
        <v>9259.0097751389694</v>
      </c>
      <c r="H37" s="1">
        <v>0.121900271856775</v>
      </c>
      <c r="I37" s="1" t="b">
        <v>0</v>
      </c>
    </row>
    <row r="38" spans="1:9">
      <c r="A38" s="1" t="s">
        <v>41</v>
      </c>
      <c r="B38" s="1">
        <v>5859.1763199218603</v>
      </c>
      <c r="C38" s="1">
        <v>1024.1121109809401</v>
      </c>
      <c r="D38" s="1">
        <v>74.902124002150302</v>
      </c>
      <c r="E38" s="1">
        <v>4027.0324753003702</v>
      </c>
      <c r="F38" s="1">
        <v>5733.5071360347501</v>
      </c>
      <c r="G38" s="1">
        <v>8048.88059858424</v>
      </c>
      <c r="H38" s="1">
        <v>7.31385980099441E-2</v>
      </c>
      <c r="I38" s="1" t="b">
        <v>0</v>
      </c>
    </row>
    <row r="39" spans="1:9">
      <c r="A39" s="1" t="s">
        <v>42</v>
      </c>
      <c r="B39" s="1">
        <v>1543.4298924919799</v>
      </c>
      <c r="C39" s="1">
        <v>486.448396896698</v>
      </c>
      <c r="D39" s="1">
        <v>67.466026421909504</v>
      </c>
      <c r="E39" s="1">
        <v>769.81568915088405</v>
      </c>
      <c r="F39" s="1">
        <v>1497.94615817166</v>
      </c>
      <c r="G39" s="1">
        <v>2621.7027107295999</v>
      </c>
      <c r="H39" s="1">
        <v>0.13869102427371499</v>
      </c>
      <c r="I39" s="1" t="b">
        <v>0</v>
      </c>
    </row>
    <row r="40" spans="1:9">
      <c r="A40" s="1" t="s">
        <v>43</v>
      </c>
      <c r="B40" s="1">
        <v>3279.7574561644701</v>
      </c>
      <c r="C40" s="1">
        <v>1067.25285436636</v>
      </c>
      <c r="D40" s="1">
        <v>127.581588855652</v>
      </c>
      <c r="E40" s="1">
        <v>1820.3959706421299</v>
      </c>
      <c r="F40" s="1">
        <v>3063.8932320385302</v>
      </c>
      <c r="G40" s="1">
        <v>5998.9355112317899</v>
      </c>
      <c r="H40" s="1">
        <v>0.119542045105515</v>
      </c>
      <c r="I40" s="1" t="b">
        <v>0</v>
      </c>
    </row>
    <row r="41" spans="1:9">
      <c r="A41" s="1" t="s">
        <v>44</v>
      </c>
      <c r="B41" s="1">
        <v>5116.7020700890098</v>
      </c>
      <c r="C41" s="1">
        <v>834.633263118743</v>
      </c>
      <c r="D41" s="1">
        <v>68.274635627203907</v>
      </c>
      <c r="E41" s="1">
        <v>3730.4874944869998</v>
      </c>
      <c r="F41" s="1">
        <v>5047.86814064602</v>
      </c>
      <c r="G41" s="1">
        <v>6998.91095588185</v>
      </c>
      <c r="H41" s="1">
        <v>8.1801958589673998E-2</v>
      </c>
      <c r="I41" s="1" t="b">
        <v>0</v>
      </c>
    </row>
    <row r="42" spans="1:9">
      <c r="A42" s="1" t="s">
        <v>45</v>
      </c>
      <c r="B42" s="1">
        <v>8531.0466563974496</v>
      </c>
      <c r="C42" s="1">
        <v>1392.4300775967599</v>
      </c>
      <c r="D42" s="1">
        <v>123.378774382651</v>
      </c>
      <c r="E42" s="1">
        <v>6186.5859860422897</v>
      </c>
      <c r="F42" s="1">
        <v>8537.5000150135602</v>
      </c>
      <c r="G42" s="1">
        <v>11176.4467466807</v>
      </c>
      <c r="H42" s="1">
        <v>8.8606800705996705E-2</v>
      </c>
      <c r="I42" s="1" t="b">
        <v>0</v>
      </c>
    </row>
    <row r="43" spans="1:9">
      <c r="A43" s="1" t="s">
        <v>46</v>
      </c>
      <c r="B43" s="1">
        <v>4552.1548398496197</v>
      </c>
      <c r="C43" s="1">
        <v>2227.7818117095499</v>
      </c>
      <c r="D43" s="1">
        <v>249.139260523486</v>
      </c>
      <c r="E43" s="1">
        <v>1873.6347228361201</v>
      </c>
      <c r="F43" s="1">
        <v>3971.53748447711</v>
      </c>
      <c r="G43" s="1">
        <v>9566.7844730235702</v>
      </c>
      <c r="H43" s="1">
        <v>0.111832882023712</v>
      </c>
      <c r="I43" s="1" t="b">
        <v>0</v>
      </c>
    </row>
    <row r="44" spans="1:9">
      <c r="A44" s="1" t="s">
        <v>47</v>
      </c>
      <c r="B44" s="1">
        <v>7984.0899976959199</v>
      </c>
      <c r="C44" s="1">
        <v>1539.7188412135299</v>
      </c>
      <c r="D44" s="1">
        <v>126.509236021875</v>
      </c>
      <c r="E44" s="1">
        <v>5372.0756200585201</v>
      </c>
      <c r="F44" s="1">
        <v>7894.5903166489397</v>
      </c>
      <c r="G44" s="1">
        <v>10991.919233326</v>
      </c>
      <c r="H44" s="1">
        <v>8.2163855267346195E-2</v>
      </c>
      <c r="I44" s="1" t="b">
        <v>0</v>
      </c>
    </row>
    <row r="45" spans="1:9">
      <c r="A45" s="1" t="s">
        <v>48</v>
      </c>
      <c r="B45" s="1">
        <v>5742.8535152248196</v>
      </c>
      <c r="C45" s="1">
        <v>2802.1935771400699</v>
      </c>
      <c r="D45" s="1">
        <v>411.05514683772202</v>
      </c>
      <c r="E45" s="1">
        <v>1836.6938094375701</v>
      </c>
      <c r="F45" s="1">
        <v>5173.1730776300601</v>
      </c>
      <c r="G45" s="1">
        <v>12080.5739096125</v>
      </c>
      <c r="H45" s="1">
        <v>0.14669048926207501</v>
      </c>
      <c r="I45" s="1" t="b">
        <v>0</v>
      </c>
    </row>
    <row r="46" spans="1:9">
      <c r="A46" s="1" t="s">
        <v>49</v>
      </c>
      <c r="B46" s="1">
        <v>2971.1362359009599</v>
      </c>
      <c r="C46" s="1">
        <v>1393.29132785499</v>
      </c>
      <c r="D46" s="1">
        <v>183.07329106025799</v>
      </c>
      <c r="E46" s="1">
        <v>977.27681054823302</v>
      </c>
      <c r="F46" s="1">
        <v>2789.1579229005602</v>
      </c>
      <c r="G46" s="1">
        <v>6126.1896136201703</v>
      </c>
      <c r="H46" s="1">
        <v>0.13139627542367899</v>
      </c>
      <c r="I46" s="1" t="b">
        <v>0</v>
      </c>
    </row>
    <row r="47" spans="1:9">
      <c r="A47" s="1" t="s">
        <v>50</v>
      </c>
      <c r="B47" s="1">
        <v>6379.83199586501</v>
      </c>
      <c r="C47" s="1">
        <v>924.17689851728403</v>
      </c>
      <c r="D47" s="1">
        <v>75.732422138766196</v>
      </c>
      <c r="E47" s="1">
        <v>4874.7529902803499</v>
      </c>
      <c r="F47" s="1">
        <v>6314.9867062788699</v>
      </c>
      <c r="G47" s="1">
        <v>8339.2104884815399</v>
      </c>
      <c r="H47" s="1">
        <v>8.1945807410105695E-2</v>
      </c>
      <c r="I47" s="1" t="b">
        <v>0</v>
      </c>
    </row>
    <row r="48" spans="1:9">
      <c r="A48" s="1" t="s">
        <v>51</v>
      </c>
      <c r="B48" s="1">
        <v>2460.8765084756101</v>
      </c>
      <c r="C48" s="1">
        <v>632.43095419616395</v>
      </c>
      <c r="D48" s="1">
        <v>51.747477398280502</v>
      </c>
      <c r="E48" s="1">
        <v>1406.5010323020399</v>
      </c>
      <c r="F48" s="1">
        <v>2457.57963217319</v>
      </c>
      <c r="G48" s="1">
        <v>3799.9348214399602</v>
      </c>
      <c r="H48" s="1">
        <v>8.1823125599620405E-2</v>
      </c>
      <c r="I48" s="1" t="b">
        <v>0</v>
      </c>
    </row>
    <row r="49" spans="1:9">
      <c r="A49" s="1" t="s">
        <v>52</v>
      </c>
      <c r="B49" s="1">
        <v>4079.6521270297399</v>
      </c>
      <c r="C49" s="1">
        <v>590.23574352074104</v>
      </c>
      <c r="D49" s="1">
        <v>54.840089943793402</v>
      </c>
      <c r="E49" s="1">
        <v>3067.11767504716</v>
      </c>
      <c r="F49" s="1">
        <v>4098.6423032462899</v>
      </c>
      <c r="G49" s="1">
        <v>5412.6715184968298</v>
      </c>
      <c r="H49" s="1">
        <v>9.29121805071879E-2</v>
      </c>
      <c r="I49" s="1" t="b">
        <v>0</v>
      </c>
    </row>
    <row r="50" spans="1:9">
      <c r="A50" s="1" t="s">
        <v>53</v>
      </c>
      <c r="B50" s="1">
        <v>6306.0494508434904</v>
      </c>
      <c r="C50" s="1">
        <v>1199.6269708940099</v>
      </c>
      <c r="D50" s="1">
        <v>122.208765488457</v>
      </c>
      <c r="E50" s="1">
        <v>4458.5094394610496</v>
      </c>
      <c r="F50" s="1">
        <v>6258.9119452476798</v>
      </c>
      <c r="G50" s="1">
        <v>8816.6642288898001</v>
      </c>
      <c r="H50" s="1">
        <v>0.10187230568631001</v>
      </c>
      <c r="I50" s="1" t="b">
        <v>0</v>
      </c>
    </row>
    <row r="51" spans="1:9">
      <c r="A51" s="1" t="s">
        <v>54</v>
      </c>
      <c r="B51" s="1">
        <v>4617.45551397708</v>
      </c>
      <c r="C51" s="1">
        <v>842.30809284657801</v>
      </c>
      <c r="D51" s="1">
        <v>84.485258471207501</v>
      </c>
      <c r="E51" s="1">
        <v>3167.80445426494</v>
      </c>
      <c r="F51" s="1">
        <v>4573.7616597447604</v>
      </c>
      <c r="G51" s="1">
        <v>6495.7820911070203</v>
      </c>
      <c r="H51" s="1">
        <v>0.10030208564860101</v>
      </c>
      <c r="I51" s="1" t="b">
        <v>0</v>
      </c>
    </row>
    <row r="52" spans="1:9">
      <c r="A52" s="1" t="s">
        <v>55</v>
      </c>
      <c r="B52" s="1">
        <v>7415.8761592869996</v>
      </c>
      <c r="C52" s="1">
        <v>1109.7602172437601</v>
      </c>
      <c r="D52" s="1">
        <v>82.154654326447002</v>
      </c>
      <c r="E52" s="1">
        <v>5245.4356428865804</v>
      </c>
      <c r="F52" s="1">
        <v>7364.2129324493599</v>
      </c>
      <c r="G52" s="1">
        <v>9581.0380763672292</v>
      </c>
      <c r="H52" s="1">
        <v>7.4029193919465996E-2</v>
      </c>
      <c r="I52" s="1" t="b">
        <v>0</v>
      </c>
    </row>
    <row r="53" spans="1:9">
      <c r="A53" s="1" t="s">
        <v>56</v>
      </c>
      <c r="B53" s="1">
        <v>7706.4060915954096</v>
      </c>
      <c r="C53" s="1">
        <v>1379.11400795998</v>
      </c>
      <c r="D53" s="1">
        <v>110.55942310227501</v>
      </c>
      <c r="E53" s="1">
        <v>5479.8439359815902</v>
      </c>
      <c r="F53" s="1">
        <v>7624.0099749419896</v>
      </c>
      <c r="G53" s="1">
        <v>10736.4579054437</v>
      </c>
      <c r="H53" s="1">
        <v>8.0166993057969205E-2</v>
      </c>
      <c r="I53" s="1" t="b">
        <v>0</v>
      </c>
    </row>
    <row r="54" spans="1:9">
      <c r="A54" s="1" t="s">
        <v>57</v>
      </c>
      <c r="B54" s="1">
        <v>7030.4657026157201</v>
      </c>
      <c r="C54" s="1">
        <v>945.67447915487298</v>
      </c>
      <c r="D54" s="1">
        <v>85.438409068888802</v>
      </c>
      <c r="E54" s="1">
        <v>5522.1180948135097</v>
      </c>
      <c r="F54" s="1">
        <v>6957.9232401750196</v>
      </c>
      <c r="G54" s="1">
        <v>9064.9928734514397</v>
      </c>
      <c r="H54" s="1">
        <v>9.0346531446257303E-2</v>
      </c>
      <c r="I54" s="1" t="b">
        <v>0</v>
      </c>
    </row>
    <row r="55" spans="1:9">
      <c r="A55" s="1" t="s">
        <v>58</v>
      </c>
      <c r="B55" s="1">
        <v>3771.4160959968499</v>
      </c>
      <c r="C55" s="1">
        <v>808.21693129487403</v>
      </c>
      <c r="D55" s="1">
        <v>66.006236563969793</v>
      </c>
      <c r="E55" s="1">
        <v>2298.5379247976598</v>
      </c>
      <c r="F55" s="1">
        <v>3661.31677765923</v>
      </c>
      <c r="G55" s="1">
        <v>5348.3848854447897</v>
      </c>
      <c r="H55" s="1">
        <v>8.1668960409204405E-2</v>
      </c>
      <c r="I55" s="1" t="b">
        <v>0</v>
      </c>
    </row>
    <row r="56" spans="1:9">
      <c r="A56" s="1" t="s">
        <v>59</v>
      </c>
      <c r="B56" s="1">
        <v>5163.6301945221803</v>
      </c>
      <c r="C56" s="1">
        <v>891.47616735154702</v>
      </c>
      <c r="D56" s="1">
        <v>89.888065531004202</v>
      </c>
      <c r="E56" s="1">
        <v>3794.5314319163299</v>
      </c>
      <c r="F56" s="1">
        <v>5043.0982927287896</v>
      </c>
      <c r="G56" s="1">
        <v>7219.5654494575301</v>
      </c>
      <c r="H56" s="1">
        <v>0.100830587314577</v>
      </c>
      <c r="I56" s="1" t="b">
        <v>0</v>
      </c>
    </row>
    <row r="57" spans="1:9">
      <c r="A57" s="1" t="s">
        <v>60</v>
      </c>
      <c r="B57" s="1">
        <v>4477.0420396583104</v>
      </c>
      <c r="C57" s="1">
        <v>712.95962412110202</v>
      </c>
      <c r="D57" s="1">
        <v>67.026913076915207</v>
      </c>
      <c r="E57" s="1">
        <v>3219.0496204137899</v>
      </c>
      <c r="F57" s="1">
        <v>4462.16217869918</v>
      </c>
      <c r="G57" s="1">
        <v>5918.8617612808202</v>
      </c>
      <c r="H57" s="1">
        <v>9.4012214449790701E-2</v>
      </c>
      <c r="I57" s="1" t="b">
        <v>0</v>
      </c>
    </row>
    <row r="58" spans="1:9">
      <c r="A58" s="1" t="s">
        <v>61</v>
      </c>
      <c r="B58" s="1">
        <v>4664.5678705717801</v>
      </c>
      <c r="C58" s="1">
        <v>806.42122943465097</v>
      </c>
      <c r="D58" s="1">
        <v>73.165893407960297</v>
      </c>
      <c r="E58" s="1">
        <v>3286.20080324025</v>
      </c>
      <c r="F58" s="1">
        <v>4641.8047166915803</v>
      </c>
      <c r="G58" s="1">
        <v>6282.7197290771401</v>
      </c>
      <c r="H58" s="1">
        <v>9.0729126091154494E-2</v>
      </c>
      <c r="I58" s="1" t="b">
        <v>0</v>
      </c>
    </row>
    <row r="59" spans="1:9">
      <c r="A59" s="1" t="s">
        <v>62</v>
      </c>
      <c r="B59" s="1">
        <v>1606.1745278927999</v>
      </c>
      <c r="C59" s="1">
        <v>314.37789548494402</v>
      </c>
      <c r="D59" s="1">
        <v>32.601175216629599</v>
      </c>
      <c r="E59" s="1">
        <v>990.43115941915801</v>
      </c>
      <c r="F59" s="1">
        <v>1608.2780831621101</v>
      </c>
      <c r="G59" s="1">
        <v>2186.6789988242099</v>
      </c>
      <c r="H59" s="1">
        <v>0.103700596272332</v>
      </c>
      <c r="I59" s="1" t="b">
        <v>0</v>
      </c>
    </row>
    <row r="60" spans="1:9">
      <c r="A60" s="1" t="s">
        <v>63</v>
      </c>
      <c r="B60" s="1">
        <v>1883.58328154172</v>
      </c>
      <c r="C60" s="1">
        <v>410.330078109385</v>
      </c>
      <c r="D60" s="1">
        <v>37.777172057910001</v>
      </c>
      <c r="E60" s="1">
        <v>1112.4752755115201</v>
      </c>
      <c r="F60" s="1">
        <v>1872.5517666697899</v>
      </c>
      <c r="G60" s="1">
        <v>2657.9070754412501</v>
      </c>
      <c r="H60" s="1">
        <v>9.2065325144990801E-2</v>
      </c>
      <c r="I60" s="1" t="b">
        <v>0</v>
      </c>
    </row>
    <row r="61" spans="1:9">
      <c r="A61" s="1" t="s">
        <v>64</v>
      </c>
      <c r="B61" s="1">
        <v>2840.4000146275898</v>
      </c>
      <c r="C61" s="1">
        <v>563.08118523745895</v>
      </c>
      <c r="D61" s="1">
        <v>44.572400969351499</v>
      </c>
      <c r="E61" s="1">
        <v>1845.4826480578799</v>
      </c>
      <c r="F61" s="1">
        <v>2829.8811332808</v>
      </c>
      <c r="G61" s="1">
        <v>3999.3749866304502</v>
      </c>
      <c r="H61" s="1">
        <v>7.9158036421612399E-2</v>
      </c>
      <c r="I61" s="1" t="b">
        <v>0</v>
      </c>
    </row>
    <row r="62" spans="1:9">
      <c r="A62" s="1" t="s">
        <v>65</v>
      </c>
      <c r="B62" s="1">
        <v>3011.8153174209901</v>
      </c>
      <c r="C62" s="1">
        <v>563.46541088978097</v>
      </c>
      <c r="D62" s="1">
        <v>76.019982811518105</v>
      </c>
      <c r="E62" s="1">
        <v>2086.2735484310201</v>
      </c>
      <c r="F62" s="1">
        <v>2982.6832833091898</v>
      </c>
      <c r="G62" s="1">
        <v>4168.5203001317404</v>
      </c>
      <c r="H62" s="1">
        <v>0.134915083237271</v>
      </c>
      <c r="I62" s="1" t="b">
        <v>0</v>
      </c>
    </row>
    <row r="63" spans="1:9">
      <c r="A63" s="1" t="s">
        <v>66</v>
      </c>
      <c r="B63" s="1">
        <v>2676.5793077683102</v>
      </c>
      <c r="C63" s="1">
        <v>384.65659100733802</v>
      </c>
      <c r="D63" s="1">
        <v>39.665668236547397</v>
      </c>
      <c r="E63" s="1">
        <v>1974.4558277583301</v>
      </c>
      <c r="F63" s="1">
        <v>2674.0348401611</v>
      </c>
      <c r="G63" s="1">
        <v>3323.8502776106702</v>
      </c>
      <c r="H63" s="1">
        <v>0.103119689520128</v>
      </c>
      <c r="I63" s="1" t="b">
        <v>0</v>
      </c>
    </row>
    <row r="64" spans="1:9">
      <c r="A64" s="1" t="s">
        <v>67</v>
      </c>
      <c r="B64" s="1">
        <v>2564.6673478663602</v>
      </c>
      <c r="C64" s="1">
        <v>1193.79612281497</v>
      </c>
      <c r="D64" s="1">
        <v>155.541174350381</v>
      </c>
      <c r="E64" s="1">
        <v>1043.7539864453599</v>
      </c>
      <c r="F64" s="1">
        <v>2360.1789131098099</v>
      </c>
      <c r="G64" s="1">
        <v>5170.2121903769103</v>
      </c>
      <c r="H64" s="1">
        <v>0.130291237655904</v>
      </c>
      <c r="I64" s="1" t="b">
        <v>0</v>
      </c>
    </row>
    <row r="65" spans="1:9">
      <c r="A65" s="1" t="s">
        <v>68</v>
      </c>
      <c r="B65" s="1">
        <v>4647.8914958661699</v>
      </c>
      <c r="C65" s="1">
        <v>1905.7628331301601</v>
      </c>
      <c r="D65" s="1">
        <v>243.396220414646</v>
      </c>
      <c r="E65" s="1">
        <v>1498.4014792897201</v>
      </c>
      <c r="F65" s="1">
        <v>4416.1884610107199</v>
      </c>
      <c r="G65" s="1">
        <v>8745.9236710055593</v>
      </c>
      <c r="H65" s="1">
        <v>0.12771590262093399</v>
      </c>
      <c r="I65" s="1" t="b">
        <v>0</v>
      </c>
    </row>
    <row r="66" spans="1:9">
      <c r="A66" s="1" t="s">
        <v>69</v>
      </c>
      <c r="B66" s="1">
        <v>12422.364388142199</v>
      </c>
      <c r="C66" s="1">
        <v>5292.2084395113097</v>
      </c>
      <c r="D66" s="1">
        <v>1024.8224492547299</v>
      </c>
      <c r="E66" s="1">
        <v>5911.07286396983</v>
      </c>
      <c r="F66" s="1">
        <v>11580.336529769</v>
      </c>
      <c r="G66" s="1">
        <v>27011.276389010302</v>
      </c>
      <c r="H66" s="1">
        <v>0.19364740844360301</v>
      </c>
      <c r="I66" s="1" t="b">
        <v>0</v>
      </c>
    </row>
    <row r="67" spans="1:9">
      <c r="A67" s="1" t="s">
        <v>70</v>
      </c>
      <c r="B67" s="1">
        <v>10897.821751629799</v>
      </c>
      <c r="C67" s="1">
        <v>3863.4172327451101</v>
      </c>
      <c r="D67" s="1">
        <v>786.06679677320994</v>
      </c>
      <c r="E67" s="1">
        <v>3886.5454035050402</v>
      </c>
      <c r="F67" s="1">
        <v>10443.208555792</v>
      </c>
      <c r="G67" s="1">
        <v>19288.4316223159</v>
      </c>
      <c r="H67" s="1">
        <v>0.20346412241234399</v>
      </c>
      <c r="I67" s="1" t="b">
        <v>0</v>
      </c>
    </row>
    <row r="68" spans="1:9">
      <c r="A68" s="1" t="s">
        <v>71</v>
      </c>
      <c r="B68" s="1">
        <v>11135.185440589799</v>
      </c>
      <c r="C68" s="1">
        <v>4845.3475423056998</v>
      </c>
      <c r="D68" s="1">
        <v>541.93492750445398</v>
      </c>
      <c r="E68" s="1">
        <v>4392.2915508898304</v>
      </c>
      <c r="F68" s="1">
        <v>9834.8989485436505</v>
      </c>
      <c r="G68" s="1">
        <v>22632.781714197099</v>
      </c>
      <c r="H68" s="1">
        <v>0.111846451213811</v>
      </c>
      <c r="I68" s="1" t="b">
        <v>0</v>
      </c>
    </row>
    <row r="69" spans="1:9">
      <c r="A69" s="1" t="s">
        <v>72</v>
      </c>
      <c r="B69" s="1">
        <v>5836.8174586454797</v>
      </c>
      <c r="C69" s="1">
        <v>1025.3647597721199</v>
      </c>
      <c r="D69" s="1">
        <v>79.1033478575836</v>
      </c>
      <c r="E69" s="1">
        <v>4156.72278266596</v>
      </c>
      <c r="F69" s="1">
        <v>5737.2035742077296</v>
      </c>
      <c r="G69" s="1">
        <v>8258.2200808797697</v>
      </c>
      <c r="H69" s="1">
        <v>7.7146544294309102E-2</v>
      </c>
      <c r="I69" s="1" t="b">
        <v>0</v>
      </c>
    </row>
    <row r="70" spans="1:9">
      <c r="A70" s="1" t="s">
        <v>73</v>
      </c>
      <c r="B70" s="1">
        <v>16813.4711097812</v>
      </c>
      <c r="C70" s="1">
        <v>2378.3155513646202</v>
      </c>
      <c r="D70" s="1">
        <v>195.214970564293</v>
      </c>
      <c r="E70" s="1">
        <v>12324.007682286699</v>
      </c>
      <c r="F70" s="1">
        <v>16736.244310362901</v>
      </c>
      <c r="G70" s="1">
        <v>21698.451982189501</v>
      </c>
      <c r="H70" s="1">
        <v>8.2081189963326806E-2</v>
      </c>
      <c r="I70" s="1" t="b">
        <v>0</v>
      </c>
    </row>
    <row r="71" spans="1:9">
      <c r="A71" s="1" t="s">
        <v>74</v>
      </c>
      <c r="B71" s="1">
        <v>4558.2879224547196</v>
      </c>
      <c r="C71" s="1">
        <v>1290.5603524079399</v>
      </c>
      <c r="D71" s="1">
        <v>191.55866936315601</v>
      </c>
      <c r="E71" s="1">
        <v>2731.4247505923399</v>
      </c>
      <c r="F71" s="1">
        <v>4222.90661934951</v>
      </c>
      <c r="G71" s="1">
        <v>8008.9968829007603</v>
      </c>
      <c r="H71" s="1">
        <v>0.14843061698412099</v>
      </c>
      <c r="I71" s="1" t="b">
        <v>0</v>
      </c>
    </row>
    <row r="72" spans="1:9">
      <c r="A72" s="1" t="s">
        <v>75</v>
      </c>
      <c r="B72" s="1">
        <v>13601.640752786099</v>
      </c>
      <c r="C72" s="1">
        <v>1361.9761779916901</v>
      </c>
      <c r="D72" s="1">
        <v>110.822733446176</v>
      </c>
      <c r="E72" s="1">
        <v>11220.9571568395</v>
      </c>
      <c r="F72" s="1">
        <v>13585.708289886001</v>
      </c>
      <c r="G72" s="1">
        <v>16602.290243205</v>
      </c>
      <c r="H72" s="1">
        <v>8.1369068884589904E-2</v>
      </c>
      <c r="I72" s="1" t="b">
        <v>0</v>
      </c>
    </row>
    <row r="73" spans="1:9">
      <c r="A73" s="1" t="s">
        <v>76</v>
      </c>
      <c r="B73" s="1">
        <v>10876.022781211799</v>
      </c>
      <c r="C73" s="1">
        <v>1664.4420382708299</v>
      </c>
      <c r="D73" s="1">
        <v>141.532689215901</v>
      </c>
      <c r="E73" s="1">
        <v>7702.8548275561998</v>
      </c>
      <c r="F73" s="1">
        <v>10972.7922208443</v>
      </c>
      <c r="G73" s="1">
        <v>14301.1720595645</v>
      </c>
      <c r="H73" s="1">
        <v>8.5033113777238004E-2</v>
      </c>
      <c r="I73" s="1" t="b">
        <v>0</v>
      </c>
    </row>
    <row r="74" spans="1:9">
      <c r="A74" s="1" t="s">
        <v>77</v>
      </c>
      <c r="B74" s="1">
        <v>10227.618899547901</v>
      </c>
      <c r="C74" s="1">
        <v>3159.5743618199399</v>
      </c>
      <c r="D74" s="1">
        <v>370.95261774845301</v>
      </c>
      <c r="E74" s="1">
        <v>5037.5864125614098</v>
      </c>
      <c r="F74" s="1">
        <v>9743.9329228570605</v>
      </c>
      <c r="G74" s="1">
        <v>16576.596912888701</v>
      </c>
      <c r="H74" s="1">
        <v>0.11740588296671101</v>
      </c>
      <c r="I74" s="1" t="b">
        <v>0</v>
      </c>
    </row>
    <row r="75" spans="1:9">
      <c r="A75" s="1" t="s">
        <v>78</v>
      </c>
      <c r="B75" s="1">
        <v>11738.8533246637</v>
      </c>
      <c r="C75" s="1">
        <v>1876.7942051843099</v>
      </c>
      <c r="D75" s="1">
        <v>147.98471256197399</v>
      </c>
      <c r="E75" s="1">
        <v>8457.1949465297093</v>
      </c>
      <c r="F75" s="1">
        <v>11499.8264579568</v>
      </c>
      <c r="G75" s="1">
        <v>15691.472096530601</v>
      </c>
      <c r="H75" s="1">
        <v>7.8849727984662693E-2</v>
      </c>
      <c r="I75" s="1" t="b">
        <v>0</v>
      </c>
    </row>
    <row r="76" spans="1:9">
      <c r="A76" s="1" t="s">
        <v>79</v>
      </c>
      <c r="B76" s="1">
        <v>16426.025617892901</v>
      </c>
      <c r="C76" s="1">
        <v>4710.1737511396004</v>
      </c>
      <c r="D76" s="1">
        <v>574.63282850964697</v>
      </c>
      <c r="E76" s="1">
        <v>8649.5200771832697</v>
      </c>
      <c r="F76" s="1">
        <v>16128.976525477799</v>
      </c>
      <c r="G76" s="1">
        <v>26289.7911596224</v>
      </c>
      <c r="H76" s="1">
        <v>0.12199822318032701</v>
      </c>
      <c r="I76" s="1" t="b">
        <v>0</v>
      </c>
    </row>
    <row r="77" spans="1:9">
      <c r="A77" s="1" t="s">
        <v>80</v>
      </c>
      <c r="B77" s="1">
        <v>7533.0224522794497</v>
      </c>
      <c r="C77" s="1">
        <v>3088.43457689972</v>
      </c>
      <c r="D77" s="1">
        <v>440.47754572014901</v>
      </c>
      <c r="E77" s="1">
        <v>3255.11919199874</v>
      </c>
      <c r="F77" s="1">
        <v>7074.4723356978402</v>
      </c>
      <c r="G77" s="1">
        <v>14602.580410349599</v>
      </c>
      <c r="H77" s="1">
        <v>0.14262162100332301</v>
      </c>
      <c r="I77" s="1" t="b">
        <v>0</v>
      </c>
    </row>
    <row r="78" spans="1:9">
      <c r="A78" s="1" t="s">
        <v>81</v>
      </c>
      <c r="B78" s="1">
        <v>7309.4101368844103</v>
      </c>
      <c r="C78" s="1">
        <v>1051.3171062613501</v>
      </c>
      <c r="D78" s="1">
        <v>84.776287791085494</v>
      </c>
      <c r="E78" s="1">
        <v>5460.9807704244104</v>
      </c>
      <c r="F78" s="1">
        <v>7289.5229062053104</v>
      </c>
      <c r="G78" s="1">
        <v>9272.6872853866807</v>
      </c>
      <c r="H78" s="1">
        <v>8.0638170240150506E-2</v>
      </c>
      <c r="I78" s="1" t="b">
        <v>0</v>
      </c>
    </row>
    <row r="79" spans="1:9">
      <c r="A79" s="1" t="s">
        <v>82</v>
      </c>
      <c r="B79" s="1">
        <v>14704.5556594271</v>
      </c>
      <c r="C79" s="1">
        <v>1495.9854125433801</v>
      </c>
      <c r="D79" s="1">
        <v>121.635054325578</v>
      </c>
      <c r="E79" s="1">
        <v>12143.3046744767</v>
      </c>
      <c r="F79" s="1">
        <v>14650.1393371536</v>
      </c>
      <c r="G79" s="1">
        <v>17741.091396232299</v>
      </c>
      <c r="H79" s="1">
        <v>8.1307647324435697E-2</v>
      </c>
      <c r="I79" s="1" t="b">
        <v>0</v>
      </c>
    </row>
    <row r="80" spans="1:9">
      <c r="A80" s="1" t="s">
        <v>83</v>
      </c>
      <c r="B80" s="1">
        <v>4311.8805796925799</v>
      </c>
      <c r="C80" s="1">
        <v>641.23622797071903</v>
      </c>
      <c r="D80" s="1">
        <v>52.314258896230498</v>
      </c>
      <c r="E80" s="1">
        <v>3115.5565823512802</v>
      </c>
      <c r="F80" s="1">
        <v>4279.2907679352702</v>
      </c>
      <c r="G80" s="1">
        <v>5682.8017565813598</v>
      </c>
      <c r="H80" s="1">
        <v>8.1583442441775803E-2</v>
      </c>
      <c r="I80" s="1" t="b">
        <v>0</v>
      </c>
    </row>
    <row r="81" spans="1:9">
      <c r="A81" s="1" t="s">
        <v>84</v>
      </c>
      <c r="B81" s="1">
        <v>6378.1707943711699</v>
      </c>
      <c r="C81" s="1">
        <v>1157.67936123761</v>
      </c>
      <c r="D81" s="1">
        <v>123.888997386315</v>
      </c>
      <c r="E81" s="1">
        <v>4467.8283470956603</v>
      </c>
      <c r="F81" s="1">
        <v>6279.6280778251903</v>
      </c>
      <c r="G81" s="1">
        <v>9191.1734381320894</v>
      </c>
      <c r="H81" s="1">
        <v>0.107014948641628</v>
      </c>
      <c r="I81" s="1" t="b">
        <v>0</v>
      </c>
    </row>
    <row r="82" spans="1:9">
      <c r="A82" s="1" t="s">
        <v>85</v>
      </c>
      <c r="B82" s="1">
        <v>7385.9625015738202</v>
      </c>
      <c r="C82" s="1">
        <v>1069.7168035581601</v>
      </c>
      <c r="D82" s="1">
        <v>111.23223498178901</v>
      </c>
      <c r="E82" s="1">
        <v>5656.49213770804</v>
      </c>
      <c r="F82" s="1">
        <v>7324.0799298546199</v>
      </c>
      <c r="G82" s="1">
        <v>9440.6275105034001</v>
      </c>
      <c r="H82" s="1">
        <v>0.103982880900629</v>
      </c>
      <c r="I82" s="1" t="b">
        <v>0</v>
      </c>
    </row>
    <row r="83" spans="1:9">
      <c r="A83" s="1" t="s">
        <v>86</v>
      </c>
      <c r="B83" s="1">
        <v>8879.1693320375198</v>
      </c>
      <c r="C83" s="1">
        <v>1297.13660889772</v>
      </c>
      <c r="D83" s="1">
        <v>105.13150610567899</v>
      </c>
      <c r="E83" s="1">
        <v>6826.2843489819898</v>
      </c>
      <c r="F83" s="1">
        <v>8801.2496045198295</v>
      </c>
      <c r="G83" s="1">
        <v>11608.475528098899</v>
      </c>
      <c r="H83" s="1">
        <v>8.1048908329723196E-2</v>
      </c>
      <c r="I83" s="1" t="b">
        <v>0</v>
      </c>
    </row>
    <row r="84" spans="1:9">
      <c r="A84" s="1" t="s">
        <v>87</v>
      </c>
      <c r="B84" s="1">
        <v>12199.8249630219</v>
      </c>
      <c r="C84" s="1">
        <v>1680.11423748477</v>
      </c>
      <c r="D84" s="1">
        <v>136.73161999624</v>
      </c>
      <c r="E84" s="1">
        <v>9126.5941634980209</v>
      </c>
      <c r="F84" s="1">
        <v>12082.418794896599</v>
      </c>
      <c r="G84" s="1">
        <v>15848.164921740001</v>
      </c>
      <c r="H84" s="1">
        <v>8.1382335168431796E-2</v>
      </c>
      <c r="I84" s="1" t="b">
        <v>0</v>
      </c>
    </row>
    <row r="85" spans="1:9">
      <c r="A85" s="1" t="s">
        <v>88</v>
      </c>
      <c r="B85" s="1">
        <v>5577.6818596990497</v>
      </c>
      <c r="C85" s="1">
        <v>885.40773591960499</v>
      </c>
      <c r="D85" s="1">
        <v>58.530419833612697</v>
      </c>
      <c r="E85" s="1">
        <v>4122.8408050485396</v>
      </c>
      <c r="F85" s="1">
        <v>5527.4692013528802</v>
      </c>
      <c r="G85" s="1">
        <v>7485.4567269879399</v>
      </c>
      <c r="H85" s="1">
        <v>6.61056115268992E-2</v>
      </c>
      <c r="I85" s="1" t="b">
        <v>0</v>
      </c>
    </row>
    <row r="86" spans="1:9">
      <c r="A86" s="1" t="s">
        <v>89</v>
      </c>
      <c r="B86" s="1">
        <v>16613.778064130202</v>
      </c>
      <c r="C86" s="1">
        <v>2169.39600563468</v>
      </c>
      <c r="D86" s="1">
        <v>243.196275286093</v>
      </c>
      <c r="E86" s="1">
        <v>13142.619996798599</v>
      </c>
      <c r="F86" s="1">
        <v>16378.709415252</v>
      </c>
      <c r="G86" s="1">
        <v>21304.345488415402</v>
      </c>
      <c r="H86" s="1">
        <v>0.112103218893382</v>
      </c>
      <c r="I86" s="1" t="b">
        <v>0</v>
      </c>
    </row>
    <row r="87" spans="1:9">
      <c r="A87" s="1" t="s">
        <v>90</v>
      </c>
      <c r="B87" s="1">
        <v>13354.198816739199</v>
      </c>
      <c r="C87" s="1">
        <v>1771.4012532393499</v>
      </c>
      <c r="D87" s="1">
        <v>167.08897379390999</v>
      </c>
      <c r="E87" s="1">
        <v>10611.316445029801</v>
      </c>
      <c r="F87" s="1">
        <v>13192.163370510199</v>
      </c>
      <c r="G87" s="1">
        <v>17049.395315037898</v>
      </c>
      <c r="H87" s="1">
        <v>9.4325875342108706E-2</v>
      </c>
      <c r="I87" s="1" t="b">
        <v>0</v>
      </c>
    </row>
    <row r="88" spans="1:9">
      <c r="A88" s="1" t="s">
        <v>91</v>
      </c>
      <c r="B88" s="1">
        <v>10863.4759166073</v>
      </c>
      <c r="C88" s="1">
        <v>1314.7730255218401</v>
      </c>
      <c r="D88" s="1">
        <v>124.76469567061601</v>
      </c>
      <c r="E88" s="1">
        <v>8221.4689509254895</v>
      </c>
      <c r="F88" s="1">
        <v>10813.0723178148</v>
      </c>
      <c r="G88" s="1">
        <v>13505.118329388501</v>
      </c>
      <c r="H88" s="1">
        <v>9.4894474748671104E-2</v>
      </c>
      <c r="I88" s="1" t="b">
        <v>0</v>
      </c>
    </row>
    <row r="89" spans="1:9">
      <c r="A89" s="1" t="s">
        <v>92</v>
      </c>
      <c r="B89" s="1">
        <v>7115.7668625661099</v>
      </c>
      <c r="C89" s="1">
        <v>972.93261807330896</v>
      </c>
      <c r="D89" s="1">
        <v>79.345724720508201</v>
      </c>
      <c r="E89" s="1">
        <v>5494.6169560214903</v>
      </c>
      <c r="F89" s="1">
        <v>6987.1266347267901</v>
      </c>
      <c r="G89" s="1">
        <v>9232.2388790640307</v>
      </c>
      <c r="H89" s="1">
        <v>8.15531551173974E-2</v>
      </c>
      <c r="I89" s="1" t="b">
        <v>0</v>
      </c>
    </row>
    <row r="90" spans="1:9">
      <c r="A90" s="1" t="s">
        <v>93</v>
      </c>
      <c r="B90" s="1">
        <v>5057.5757218628996</v>
      </c>
      <c r="C90" s="1">
        <v>611.11162214371996</v>
      </c>
      <c r="D90" s="1">
        <v>60.532293902716098</v>
      </c>
      <c r="E90" s="1">
        <v>4014.7387595907298</v>
      </c>
      <c r="F90" s="1">
        <v>5044.5279137301004</v>
      </c>
      <c r="G90" s="1">
        <v>6220.7977180735197</v>
      </c>
      <c r="H90" s="1">
        <v>9.9052761736677E-2</v>
      </c>
      <c r="I90" s="1" t="b">
        <v>0</v>
      </c>
    </row>
    <row r="91" spans="1:9">
      <c r="A91" s="1" t="s">
        <v>94</v>
      </c>
      <c r="B91" s="1">
        <v>5596.6795165537296</v>
      </c>
      <c r="C91" s="1">
        <v>933.74634813045498</v>
      </c>
      <c r="D91" s="1">
        <v>130.822923660931</v>
      </c>
      <c r="E91" s="1">
        <v>4157.9879016944196</v>
      </c>
      <c r="F91" s="1">
        <v>5373.6002996388997</v>
      </c>
      <c r="G91" s="1">
        <v>7668.4072747353202</v>
      </c>
      <c r="H91" s="1">
        <v>0.14010541933884299</v>
      </c>
      <c r="I91" s="1" t="b">
        <v>0</v>
      </c>
    </row>
    <row r="92" spans="1:9">
      <c r="A92" s="1" t="s">
        <v>95</v>
      </c>
      <c r="B92" s="1">
        <v>6532.6510279555496</v>
      </c>
      <c r="C92" s="1">
        <v>840.51657570582699</v>
      </c>
      <c r="D92" s="1">
        <v>84.449728494982807</v>
      </c>
      <c r="E92" s="1">
        <v>5089.5559039011896</v>
      </c>
      <c r="F92" s="1">
        <v>6455.5033510138601</v>
      </c>
      <c r="G92" s="1">
        <v>8252.3313900102094</v>
      </c>
      <c r="H92" s="1">
        <v>0.100473602705653</v>
      </c>
      <c r="I92" s="1" t="b">
        <v>0</v>
      </c>
    </row>
    <row r="93" spans="1:9">
      <c r="A93" s="1" t="s">
        <v>96</v>
      </c>
      <c r="B93" s="1">
        <v>9513.0640713724806</v>
      </c>
      <c r="C93" s="1">
        <v>1101.89261119649</v>
      </c>
      <c r="D93" s="1">
        <v>99.792386377062201</v>
      </c>
      <c r="E93" s="1">
        <v>7659.4713543493899</v>
      </c>
      <c r="F93" s="1">
        <v>9455.7752869221003</v>
      </c>
      <c r="G93" s="1">
        <v>11765.8948330693</v>
      </c>
      <c r="H93" s="1">
        <v>9.0564529939721597E-2</v>
      </c>
      <c r="I93" s="1" t="b">
        <v>0</v>
      </c>
    </row>
    <row r="94" spans="1:9">
      <c r="A94" s="1" t="s">
        <v>97</v>
      </c>
      <c r="B94" s="1">
        <v>4788.2733549435998</v>
      </c>
      <c r="C94" s="1">
        <v>516.17424621192504</v>
      </c>
      <c r="D94" s="1">
        <v>40.912639464241202</v>
      </c>
      <c r="E94" s="1">
        <v>3913.2354988715902</v>
      </c>
      <c r="F94" s="1">
        <v>4777.7290696639402</v>
      </c>
      <c r="G94" s="1">
        <v>5778.9954312376103</v>
      </c>
      <c r="H94" s="1">
        <v>7.9261295511135796E-2</v>
      </c>
      <c r="I94" s="1" t="b">
        <v>0</v>
      </c>
    </row>
    <row r="95" spans="1:9">
      <c r="A95" s="1" t="s">
        <v>98</v>
      </c>
      <c r="B95" s="1">
        <v>6578.9243536128597</v>
      </c>
      <c r="C95" s="1">
        <v>1770.69689335557</v>
      </c>
      <c r="D95" s="1">
        <v>259.95122197115501</v>
      </c>
      <c r="E95" s="1">
        <v>3731.6852180373899</v>
      </c>
      <c r="F95" s="1">
        <v>6169.4341096299004</v>
      </c>
      <c r="G95" s="1">
        <v>10007.7842470996</v>
      </c>
      <c r="H95" s="1">
        <v>0.146807295447688</v>
      </c>
      <c r="I95" s="1" t="b">
        <v>0</v>
      </c>
    </row>
    <row r="96" spans="1:9">
      <c r="A96" s="1" t="s">
        <v>99</v>
      </c>
      <c r="B96" s="1">
        <v>5639.0566358373198</v>
      </c>
      <c r="C96" s="1">
        <v>1742.8753609271801</v>
      </c>
      <c r="D96" s="1">
        <v>173.42853017311401</v>
      </c>
      <c r="E96" s="1">
        <v>2651.84637714569</v>
      </c>
      <c r="F96" s="1">
        <v>5698.7477006560503</v>
      </c>
      <c r="G96" s="1">
        <v>9045.7016930222908</v>
      </c>
      <c r="H96" s="1">
        <v>9.9507132902982395E-2</v>
      </c>
      <c r="I96" s="1" t="b">
        <v>0</v>
      </c>
    </row>
    <row r="97" spans="1:9">
      <c r="A97" s="1" t="s">
        <v>100</v>
      </c>
      <c r="B97" s="1">
        <v>416.56816018109703</v>
      </c>
      <c r="C97" s="1">
        <v>662.82801489501298</v>
      </c>
      <c r="D97" s="1">
        <v>54.467404228914504</v>
      </c>
      <c r="E97" s="1">
        <v>0.44639575579331398</v>
      </c>
      <c r="F97" s="1">
        <v>149.47352308078101</v>
      </c>
      <c r="G97" s="1">
        <v>2620.8403153542099</v>
      </c>
      <c r="H97" s="1">
        <v>8.2174263919037399E-2</v>
      </c>
      <c r="I97" s="1" t="b">
        <v>0</v>
      </c>
    </row>
    <row r="98" spans="1:9">
      <c r="A98" s="1" t="s">
        <v>101</v>
      </c>
      <c r="B98" s="1">
        <v>478.67313470912001</v>
      </c>
      <c r="C98" s="1">
        <v>725.35469151911298</v>
      </c>
      <c r="D98" s="1">
        <v>88.522200392184203</v>
      </c>
      <c r="E98" s="1">
        <v>1.6262950047995502E-2</v>
      </c>
      <c r="F98" s="1">
        <v>142.80644713408799</v>
      </c>
      <c r="G98" s="1">
        <v>2793.51727168966</v>
      </c>
      <c r="H98" s="1">
        <v>0.122039881215619</v>
      </c>
      <c r="I98" s="1" t="b">
        <v>0</v>
      </c>
    </row>
    <row r="99" spans="1:9">
      <c r="A99" s="1" t="s">
        <v>102</v>
      </c>
      <c r="B99" s="1">
        <v>431.07918837611697</v>
      </c>
      <c r="C99" s="1">
        <v>619.06828717087706</v>
      </c>
      <c r="D99" s="1">
        <v>69.749219952782695</v>
      </c>
      <c r="E99" s="1">
        <v>0.382124471534948</v>
      </c>
      <c r="F99" s="1">
        <v>172.41382463127499</v>
      </c>
      <c r="G99" s="1">
        <v>2115.6287408660401</v>
      </c>
      <c r="H99" s="1">
        <v>0.11266805520201099</v>
      </c>
      <c r="I99" s="1" t="b">
        <v>0</v>
      </c>
    </row>
    <row r="100" spans="1:9">
      <c r="A100" s="1" t="s">
        <v>103</v>
      </c>
      <c r="B100" s="1">
        <v>525.29734515711198</v>
      </c>
      <c r="C100" s="1">
        <v>240.245999055098</v>
      </c>
      <c r="D100" s="1">
        <v>19.711386793487598</v>
      </c>
      <c r="E100" s="1">
        <v>163.75381550573201</v>
      </c>
      <c r="F100" s="1">
        <v>495.045604221509</v>
      </c>
      <c r="G100" s="1">
        <v>1126.5026939762899</v>
      </c>
      <c r="H100" s="1">
        <v>8.2046680781422604E-2</v>
      </c>
      <c r="I100" s="1" t="b">
        <v>0</v>
      </c>
    </row>
    <row r="101" spans="1:9">
      <c r="A101" s="1" t="s">
        <v>104</v>
      </c>
      <c r="B101" s="1">
        <v>354.14948078214201</v>
      </c>
      <c r="C101" s="1">
        <v>225.82862960319301</v>
      </c>
      <c r="D101" s="1">
        <v>21.313181016824199</v>
      </c>
      <c r="E101" s="1">
        <v>68.791589599307798</v>
      </c>
      <c r="F101" s="1">
        <v>325.062183076179</v>
      </c>
      <c r="G101" s="1">
        <v>976.02801557590101</v>
      </c>
      <c r="H101" s="1">
        <v>9.4377675028511201E-2</v>
      </c>
      <c r="I101" s="1" t="b">
        <v>0</v>
      </c>
    </row>
    <row r="102" spans="1:9">
      <c r="A102" s="1" t="s">
        <v>105</v>
      </c>
      <c r="B102" s="1">
        <v>152.85379186826401</v>
      </c>
      <c r="C102" s="1">
        <v>104.076964274368</v>
      </c>
      <c r="D102" s="1">
        <v>8.5546538576604405</v>
      </c>
      <c r="E102" s="1">
        <v>24.078102541320899</v>
      </c>
      <c r="F102" s="1">
        <v>133.86454369770101</v>
      </c>
      <c r="G102" s="1">
        <v>377.58681337160903</v>
      </c>
      <c r="H102" s="1">
        <v>8.2195459074965393E-2</v>
      </c>
      <c r="I102" s="1" t="b">
        <v>0</v>
      </c>
    </row>
    <row r="103" spans="1:9">
      <c r="A103" s="1" t="s">
        <v>106</v>
      </c>
      <c r="B103" s="1">
        <v>1062.24044967021</v>
      </c>
      <c r="C103" s="1">
        <v>391.31561732982101</v>
      </c>
      <c r="D103" s="1">
        <v>37.413683072022401</v>
      </c>
      <c r="E103" s="1">
        <v>397.71072354381499</v>
      </c>
      <c r="F103" s="1">
        <v>1018.33746626583</v>
      </c>
      <c r="G103" s="1">
        <v>1876.6889455732501</v>
      </c>
      <c r="H103" s="1">
        <v>9.5609992075752506E-2</v>
      </c>
      <c r="I103" s="1" t="b">
        <v>0</v>
      </c>
    </row>
    <row r="104" spans="1:9">
      <c r="A104" s="1" t="s">
        <v>107</v>
      </c>
      <c r="B104" s="1">
        <v>584.85430586449695</v>
      </c>
      <c r="C104" s="1">
        <v>313.95113613647902</v>
      </c>
      <c r="D104" s="1">
        <v>25.7435171311439</v>
      </c>
      <c r="E104" s="1">
        <v>126.737387007449</v>
      </c>
      <c r="F104" s="1">
        <v>526.660246517666</v>
      </c>
      <c r="G104" s="1">
        <v>1332.8895274142501</v>
      </c>
      <c r="H104" s="1">
        <v>8.1998483738414896E-2</v>
      </c>
      <c r="I104" s="1" t="b">
        <v>0</v>
      </c>
    </row>
    <row r="105" spans="1:9">
      <c r="A105" s="1" t="s">
        <v>108</v>
      </c>
      <c r="B105" s="1">
        <v>349.147636190985</v>
      </c>
      <c r="C105" s="1">
        <v>634.94420540463204</v>
      </c>
      <c r="D105" s="1">
        <v>74.057986962003696</v>
      </c>
      <c r="E105" s="1">
        <v>5.9035548139869297E-2</v>
      </c>
      <c r="F105" s="1">
        <v>87.059277421458702</v>
      </c>
      <c r="G105" s="1">
        <v>2214.3418747247902</v>
      </c>
      <c r="H105" s="1">
        <v>0.116636999490071</v>
      </c>
      <c r="I105" s="1" t="b">
        <v>0</v>
      </c>
    </row>
    <row r="106" spans="1:9">
      <c r="A106" s="1" t="s">
        <v>109</v>
      </c>
      <c r="B106" s="1">
        <v>569.98239930560703</v>
      </c>
      <c r="C106" s="1">
        <v>303.93494687755901</v>
      </c>
      <c r="D106" s="1">
        <v>27.473875292812199</v>
      </c>
      <c r="E106" s="1">
        <v>123.733762749577</v>
      </c>
      <c r="F106" s="1">
        <v>490.83594161057101</v>
      </c>
      <c r="G106" s="1">
        <v>1258.7246444206901</v>
      </c>
      <c r="H106" s="1">
        <v>9.0393933225059897E-2</v>
      </c>
      <c r="I106" s="1" t="b">
        <v>0</v>
      </c>
    </row>
    <row r="107" spans="1:9">
      <c r="A107" s="1" t="s">
        <v>110</v>
      </c>
      <c r="B107" s="1">
        <v>381.31395200341302</v>
      </c>
      <c r="C107" s="1">
        <v>513.24600420792797</v>
      </c>
      <c r="D107" s="1">
        <v>69.636197596074297</v>
      </c>
      <c r="E107" s="1">
        <v>6.8249572877469702E-2</v>
      </c>
      <c r="F107" s="1">
        <v>199.91528569024899</v>
      </c>
      <c r="G107" s="1">
        <v>1567.1234174399799</v>
      </c>
      <c r="H107" s="1">
        <v>0.135678012152362</v>
      </c>
      <c r="I107" s="1" t="b">
        <v>0</v>
      </c>
    </row>
    <row r="108" spans="1:9">
      <c r="A108" s="1" t="s">
        <v>111</v>
      </c>
      <c r="B108" s="1">
        <v>390.149748080687</v>
      </c>
      <c r="C108" s="1">
        <v>578.26016038275804</v>
      </c>
      <c r="D108" s="1">
        <v>55.988058149040597</v>
      </c>
      <c r="E108" s="1">
        <v>7.3162516691810106E-2</v>
      </c>
      <c r="F108" s="1">
        <v>174.60453606079099</v>
      </c>
      <c r="G108" s="1">
        <v>1901.00358297449</v>
      </c>
      <c r="H108" s="1">
        <v>9.6821572684484006E-2</v>
      </c>
      <c r="I108" s="1" t="b">
        <v>0</v>
      </c>
    </row>
    <row r="109" spans="1:9">
      <c r="A109" s="1" t="s">
        <v>112</v>
      </c>
      <c r="B109" s="1">
        <v>1504.7061647545499</v>
      </c>
      <c r="C109" s="1">
        <v>447.82976812645597</v>
      </c>
      <c r="D109" s="1">
        <v>36.593770986794603</v>
      </c>
      <c r="E109" s="1">
        <v>776.32303329174204</v>
      </c>
      <c r="F109" s="1">
        <v>1477.6030487186999</v>
      </c>
      <c r="G109" s="1">
        <v>2581.9574903663101</v>
      </c>
      <c r="H109" s="1">
        <v>8.1713574200055095E-2</v>
      </c>
      <c r="I109" s="1" t="b">
        <v>0</v>
      </c>
    </row>
    <row r="110" spans="1:9">
      <c r="A110" s="1" t="s">
        <v>113</v>
      </c>
      <c r="B110" s="1">
        <v>58.428273879494903</v>
      </c>
      <c r="C110" s="1">
        <v>91.004219239020401</v>
      </c>
      <c r="D110" s="1">
        <v>7.4547771051564702</v>
      </c>
      <c r="E110" s="1">
        <v>3.3499986911593997E-2</v>
      </c>
      <c r="F110" s="1">
        <v>25.385358086777799</v>
      </c>
      <c r="G110" s="1">
        <v>272.584574731842</v>
      </c>
      <c r="H110" s="1">
        <v>8.1916829433772501E-2</v>
      </c>
      <c r="I110" s="1" t="b">
        <v>0</v>
      </c>
    </row>
    <row r="111" spans="1:9">
      <c r="A111" s="1" t="s">
        <v>114</v>
      </c>
      <c r="B111" s="1">
        <v>100.379321087344</v>
      </c>
      <c r="C111" s="1">
        <v>79.183265057194504</v>
      </c>
      <c r="D111" s="1">
        <v>6.4551864649230097</v>
      </c>
      <c r="E111" s="1">
        <v>10.6249729976963</v>
      </c>
      <c r="F111" s="1">
        <v>86.492165789809107</v>
      </c>
      <c r="G111" s="1">
        <v>303.54763863050403</v>
      </c>
      <c r="H111" s="1">
        <v>8.1522105210746099E-2</v>
      </c>
      <c r="I111" s="1" t="b">
        <v>0</v>
      </c>
    </row>
    <row r="112" spans="1:9">
      <c r="A112" s="1" t="s">
        <v>115</v>
      </c>
      <c r="B112" s="1">
        <v>47.3724538503986</v>
      </c>
      <c r="C112" s="1">
        <v>54.289330143339598</v>
      </c>
      <c r="D112" s="1">
        <v>5.4571351064778302</v>
      </c>
      <c r="E112" s="1">
        <v>7.7037625116235103E-3</v>
      </c>
      <c r="F112" s="1">
        <v>30.944174228931601</v>
      </c>
      <c r="G112" s="1">
        <v>212.71073328537599</v>
      </c>
      <c r="H112" s="1">
        <v>0.100519477622387</v>
      </c>
      <c r="I112" s="1" t="b">
        <v>0</v>
      </c>
    </row>
    <row r="113" spans="1:9">
      <c r="A113" s="1" t="s">
        <v>116</v>
      </c>
      <c r="B113" s="1">
        <v>150.85220101620999</v>
      </c>
      <c r="C113" s="1">
        <v>114.856397359209</v>
      </c>
      <c r="D113" s="1">
        <v>9.3505377398448193</v>
      </c>
      <c r="E113" s="1">
        <v>10.504185491278401</v>
      </c>
      <c r="F113" s="1">
        <v>129.48270422729601</v>
      </c>
      <c r="G113" s="1">
        <v>405.01904634257897</v>
      </c>
      <c r="H113" s="1">
        <v>8.1410682859931499E-2</v>
      </c>
      <c r="I113" s="1" t="b">
        <v>0</v>
      </c>
    </row>
    <row r="114" spans="1:9">
      <c r="A114" s="1" t="s">
        <v>117</v>
      </c>
      <c r="B114" s="1">
        <v>58.560183944514499</v>
      </c>
      <c r="C114" s="1">
        <v>98.035707166996104</v>
      </c>
      <c r="D114" s="1">
        <v>8.1405263032215096</v>
      </c>
      <c r="E114" s="1">
        <v>3.24674940515975E-4</v>
      </c>
      <c r="F114" s="1">
        <v>18.625811596062398</v>
      </c>
      <c r="G114" s="1">
        <v>288.98086471948699</v>
      </c>
      <c r="H114" s="1">
        <v>8.3036339905772999E-2</v>
      </c>
      <c r="I114" s="1" t="b">
        <v>0</v>
      </c>
    </row>
    <row r="115" spans="1:9">
      <c r="A115" s="1" t="s">
        <v>118</v>
      </c>
      <c r="B115" s="1">
        <v>77.213961832586904</v>
      </c>
      <c r="C115" s="1">
        <v>103.380398755101</v>
      </c>
      <c r="D115" s="1">
        <v>7.8548699630630603</v>
      </c>
      <c r="E115" s="1">
        <v>5.0307573160968101E-2</v>
      </c>
      <c r="F115" s="1">
        <v>39.054467010321702</v>
      </c>
      <c r="G115" s="1">
        <v>396.21884292292299</v>
      </c>
      <c r="H115" s="1">
        <v>7.5980263741006998E-2</v>
      </c>
      <c r="I115" s="1" t="b">
        <v>0</v>
      </c>
    </row>
    <row r="116" spans="1:9">
      <c r="A116" s="1" t="s">
        <v>119</v>
      </c>
      <c r="B116" s="1">
        <v>45.1926871893833</v>
      </c>
      <c r="C116" s="1">
        <v>72.219029298831401</v>
      </c>
      <c r="D116" s="1">
        <v>5.7936268245689702</v>
      </c>
      <c r="E116" s="1">
        <v>3.2696262880786697E-2</v>
      </c>
      <c r="F116" s="1">
        <v>18.853324715455301</v>
      </c>
      <c r="G116" s="1">
        <v>244.43230565816</v>
      </c>
      <c r="H116" s="1">
        <v>8.0222994975407594E-2</v>
      </c>
      <c r="I116" s="1" t="b">
        <v>0</v>
      </c>
    </row>
    <row r="117" spans="1:9">
      <c r="A117" s="1" t="s">
        <v>120</v>
      </c>
      <c r="B117" s="1">
        <v>79.181472802487505</v>
      </c>
      <c r="C117" s="1">
        <v>118.34024740876301</v>
      </c>
      <c r="D117" s="1">
        <v>10.0904745005822</v>
      </c>
      <c r="E117" s="1">
        <v>0.14818521756191</v>
      </c>
      <c r="F117" s="1">
        <v>32.116947903920703</v>
      </c>
      <c r="G117" s="1">
        <v>395.79611646574102</v>
      </c>
      <c r="H117" s="1">
        <v>8.5266633470254496E-2</v>
      </c>
      <c r="I117" s="1" t="b">
        <v>0</v>
      </c>
    </row>
    <row r="118" spans="1:9">
      <c r="A118" s="1" t="s">
        <v>121</v>
      </c>
      <c r="B118" s="1">
        <v>88.059461839425296</v>
      </c>
      <c r="C118" s="1">
        <v>130.810481366197</v>
      </c>
      <c r="D118" s="1">
        <v>10.691021620002999</v>
      </c>
      <c r="E118" s="1">
        <v>3.9022900183623498E-2</v>
      </c>
      <c r="F118" s="1">
        <v>36.180798804842503</v>
      </c>
      <c r="G118" s="1">
        <v>518.77483770928995</v>
      </c>
      <c r="H118" s="1">
        <v>8.1729090118353095E-2</v>
      </c>
      <c r="I118" s="1" t="b">
        <v>0</v>
      </c>
    </row>
    <row r="119" spans="1:9">
      <c r="A119" s="1" t="s">
        <v>122</v>
      </c>
      <c r="B119" s="1">
        <v>310.234947105716</v>
      </c>
      <c r="C119" s="1">
        <v>207.08884461519301</v>
      </c>
      <c r="D119" s="1">
        <v>15.457787675313099</v>
      </c>
      <c r="E119" s="1">
        <v>50.893262348548902</v>
      </c>
      <c r="F119" s="1">
        <v>259.73724735203001</v>
      </c>
      <c r="G119" s="1">
        <v>728.06932992485201</v>
      </c>
      <c r="H119" s="1">
        <v>7.4643265812006199E-2</v>
      </c>
      <c r="I119" s="1" t="b">
        <v>0</v>
      </c>
    </row>
    <row r="120" spans="1:9">
      <c r="A120" s="1" t="s">
        <v>123</v>
      </c>
      <c r="B120" s="1">
        <v>144.96718452292899</v>
      </c>
      <c r="C120" s="1">
        <v>138.682684120874</v>
      </c>
      <c r="D120" s="1">
        <v>11.2605338599409</v>
      </c>
      <c r="E120" s="1">
        <v>9.8307561911075201</v>
      </c>
      <c r="F120" s="1">
        <v>105.090778928989</v>
      </c>
      <c r="G120" s="1">
        <v>499.90100735099497</v>
      </c>
      <c r="H120" s="1">
        <v>8.1196393993401006E-2</v>
      </c>
      <c r="I120" s="1" t="b">
        <v>0</v>
      </c>
    </row>
    <row r="121" spans="1:9">
      <c r="A121" s="1" t="s">
        <v>124</v>
      </c>
      <c r="B121" s="1">
        <v>282.39462548000398</v>
      </c>
      <c r="C121" s="1">
        <v>131.63023972612601</v>
      </c>
      <c r="D121" s="1">
        <v>10.797731196659001</v>
      </c>
      <c r="E121" s="1">
        <v>104.04345545154899</v>
      </c>
      <c r="F121" s="1">
        <v>258.38158329579102</v>
      </c>
      <c r="G121" s="1">
        <v>586.43008524635695</v>
      </c>
      <c r="H121" s="1">
        <v>8.2030779698685094E-2</v>
      </c>
      <c r="I121" s="1" t="b">
        <v>0</v>
      </c>
    </row>
    <row r="122" spans="1:9">
      <c r="A122" s="1" t="s">
        <v>125</v>
      </c>
      <c r="B122" s="1">
        <v>26.905424084877598</v>
      </c>
      <c r="C122" s="1">
        <v>40.431658165877003</v>
      </c>
      <c r="D122" s="1">
        <v>3.2136833554453399</v>
      </c>
      <c r="E122" s="1">
        <v>2.6948119063460001E-3</v>
      </c>
      <c r="F122" s="1">
        <v>12.4730364981676</v>
      </c>
      <c r="G122" s="1">
        <v>115.88342013892</v>
      </c>
      <c r="H122" s="1">
        <v>7.9484332358092297E-2</v>
      </c>
      <c r="I122" s="1" t="b">
        <v>0</v>
      </c>
    </row>
    <row r="123" spans="1:9">
      <c r="A123" s="1" t="s">
        <v>126</v>
      </c>
      <c r="B123" s="1">
        <v>34.912028751445398</v>
      </c>
      <c r="C123" s="1">
        <v>53.184081716130102</v>
      </c>
      <c r="D123" s="1">
        <v>4.3421904521832202</v>
      </c>
      <c r="E123" s="1">
        <v>5.4858120839091598E-2</v>
      </c>
      <c r="F123" s="1">
        <v>9.8188860064518799</v>
      </c>
      <c r="G123" s="1">
        <v>175.596331953592</v>
      </c>
      <c r="H123" s="1">
        <v>8.1644550626250395E-2</v>
      </c>
      <c r="I123" s="1" t="b">
        <v>0</v>
      </c>
    </row>
    <row r="124" spans="1:9">
      <c r="A124" s="1" t="s">
        <v>127</v>
      </c>
      <c r="B124" s="1">
        <v>145.40821062154501</v>
      </c>
      <c r="C124" s="1">
        <v>131.31765595473701</v>
      </c>
      <c r="D124" s="1">
        <v>9.5550836040777796</v>
      </c>
      <c r="E124" s="1">
        <v>8.2593752646232197</v>
      </c>
      <c r="F124" s="1">
        <v>102.89558168309399</v>
      </c>
      <c r="G124" s="1">
        <v>473.579812693159</v>
      </c>
      <c r="H124" s="1">
        <v>7.2763129486344794E-2</v>
      </c>
      <c r="I124" s="1" t="b">
        <v>0</v>
      </c>
    </row>
    <row r="125" spans="1:9">
      <c r="A125" s="1" t="s">
        <v>128</v>
      </c>
      <c r="B125" s="1">
        <v>225.86013653267301</v>
      </c>
      <c r="C125" s="1">
        <v>120.8813222699</v>
      </c>
      <c r="D125" s="1">
        <v>9.0782530867894096</v>
      </c>
      <c r="E125" s="1">
        <v>64.446470168493406</v>
      </c>
      <c r="F125" s="1">
        <v>201.98339724552099</v>
      </c>
      <c r="G125" s="1">
        <v>501.69364327472999</v>
      </c>
      <c r="H125" s="1">
        <v>7.5100544205826597E-2</v>
      </c>
      <c r="I125" s="1" t="b">
        <v>0</v>
      </c>
    </row>
    <row r="126" spans="1:9">
      <c r="A126" s="1" t="s">
        <v>129</v>
      </c>
      <c r="B126" s="1">
        <v>291.59695493528397</v>
      </c>
      <c r="C126" s="1">
        <v>441.25034824137401</v>
      </c>
      <c r="D126" s="1">
        <v>42.479455482319999</v>
      </c>
      <c r="E126" s="1">
        <v>0.57437769114403003</v>
      </c>
      <c r="F126" s="1">
        <v>80.9324959606042</v>
      </c>
      <c r="G126" s="1">
        <v>1689.7034634696599</v>
      </c>
      <c r="H126" s="1">
        <v>9.62706446615261E-2</v>
      </c>
      <c r="I126" s="1" t="b">
        <v>0</v>
      </c>
    </row>
    <row r="127" spans="1:9">
      <c r="A127" s="1" t="s">
        <v>130</v>
      </c>
      <c r="B127" s="1">
        <v>299.65920159365498</v>
      </c>
      <c r="C127" s="1">
        <v>427.88181528956</v>
      </c>
      <c r="D127" s="1">
        <v>34.226439557868403</v>
      </c>
      <c r="E127" s="1">
        <v>0.12678791183982299</v>
      </c>
      <c r="F127" s="1">
        <v>119.464050568823</v>
      </c>
      <c r="G127" s="1">
        <v>1528.0496283346199</v>
      </c>
      <c r="H127" s="1">
        <v>7.9990404674492505E-2</v>
      </c>
      <c r="I127" s="1" t="b">
        <v>0</v>
      </c>
    </row>
    <row r="128" spans="1:9">
      <c r="A128" s="1" t="s">
        <v>131</v>
      </c>
      <c r="B128" s="1">
        <v>19967.382541862498</v>
      </c>
      <c r="C128" s="1">
        <v>21917.454180758701</v>
      </c>
      <c r="D128" s="1">
        <v>1832.14503020439</v>
      </c>
      <c r="E128" s="1">
        <v>2794.74811181103</v>
      </c>
      <c r="F128" s="1">
        <v>14802.875275904</v>
      </c>
      <c r="G128" s="1">
        <v>68803.173884310294</v>
      </c>
      <c r="H128" s="1">
        <v>8.3592967280516794E-2</v>
      </c>
      <c r="I128" s="1" t="b">
        <v>0</v>
      </c>
    </row>
    <row r="129" spans="1:9">
      <c r="A129" s="1" t="s">
        <v>132</v>
      </c>
      <c r="B129" s="1">
        <v>19042.868822870099</v>
      </c>
      <c r="C129" s="1">
        <v>8411.3760971132397</v>
      </c>
      <c r="D129" s="1">
        <v>1603.8998603222899</v>
      </c>
      <c r="E129" s="1">
        <v>8204.3219572718699</v>
      </c>
      <c r="F129" s="1">
        <v>16999.718051212902</v>
      </c>
      <c r="G129" s="1">
        <v>49468.138052808499</v>
      </c>
      <c r="H129" s="1">
        <v>0.19068221915231501</v>
      </c>
      <c r="I129" s="1" t="b">
        <v>0</v>
      </c>
    </row>
    <row r="130" spans="1:9">
      <c r="A130" s="1" t="s">
        <v>133</v>
      </c>
      <c r="B130" s="1">
        <v>16638.057594313701</v>
      </c>
      <c r="C130" s="1">
        <v>5280.02350813664</v>
      </c>
      <c r="D130" s="1">
        <v>988.552734092891</v>
      </c>
      <c r="E130" s="1">
        <v>6651.7502997902502</v>
      </c>
      <c r="F130" s="1">
        <v>15703.846444684101</v>
      </c>
      <c r="G130" s="1">
        <v>27803.3619501301</v>
      </c>
      <c r="H130" s="1">
        <v>0.18722506302661501</v>
      </c>
      <c r="I130" s="1" t="b">
        <v>0</v>
      </c>
    </row>
    <row r="131" spans="1:9">
      <c r="A131" s="1" t="s">
        <v>134</v>
      </c>
      <c r="B131" s="1">
        <v>16718.7312820728</v>
      </c>
      <c r="C131" s="1">
        <v>6586.6206833563901</v>
      </c>
      <c r="D131" s="1">
        <v>749.97606678102898</v>
      </c>
      <c r="E131" s="1">
        <v>7303.1030532799996</v>
      </c>
      <c r="F131" s="1">
        <v>15211.054841560101</v>
      </c>
      <c r="G131" s="1">
        <v>30372.712867919199</v>
      </c>
      <c r="H131" s="1">
        <v>0.113863558087705</v>
      </c>
      <c r="I131" s="1" t="b">
        <v>0</v>
      </c>
    </row>
    <row r="132" spans="1:9">
      <c r="A132" s="1" t="s">
        <v>135</v>
      </c>
      <c r="B132" s="1">
        <v>9943.4221883865794</v>
      </c>
      <c r="C132" s="1">
        <v>2424.0459355758699</v>
      </c>
      <c r="D132" s="1">
        <v>292.42480943934601</v>
      </c>
      <c r="E132" s="1">
        <v>6477.2047753732004</v>
      </c>
      <c r="F132" s="1">
        <v>9696.8727129086001</v>
      </c>
      <c r="G132" s="1">
        <v>15351.088381395901</v>
      </c>
      <c r="H132" s="1">
        <v>0.120635011551411</v>
      </c>
      <c r="I132" s="1" t="b">
        <v>0</v>
      </c>
    </row>
    <row r="133" spans="1:9">
      <c r="A133" s="1" t="s">
        <v>136</v>
      </c>
      <c r="B133" s="1">
        <v>22825.501221571401</v>
      </c>
      <c r="C133" s="1">
        <v>2574.57841010639</v>
      </c>
      <c r="D133" s="1">
        <v>211.34959513290701</v>
      </c>
      <c r="E133" s="1">
        <v>18382.123045748001</v>
      </c>
      <c r="F133" s="1">
        <v>22642.576833407598</v>
      </c>
      <c r="G133" s="1">
        <v>28089.051552611701</v>
      </c>
      <c r="H133" s="1">
        <v>8.2090952951078697E-2</v>
      </c>
      <c r="I133" s="1" t="b">
        <v>0</v>
      </c>
    </row>
    <row r="134" spans="1:9">
      <c r="A134" s="1" t="s">
        <v>137</v>
      </c>
      <c r="B134" s="1">
        <v>7163.9582646169001</v>
      </c>
      <c r="C134" s="1">
        <v>1499.49832353989</v>
      </c>
      <c r="D134" s="1">
        <v>204.32281389050101</v>
      </c>
      <c r="E134" s="1">
        <v>4979.9146125418401</v>
      </c>
      <c r="F134" s="1">
        <v>6897.89360726204</v>
      </c>
      <c r="G134" s="1">
        <v>11317.299070695901</v>
      </c>
      <c r="H134" s="1">
        <v>0.13626078181144799</v>
      </c>
      <c r="I134" s="1" t="b">
        <v>0</v>
      </c>
    </row>
    <row r="135" spans="1:9">
      <c r="A135" s="1" t="s">
        <v>138</v>
      </c>
      <c r="B135" s="1">
        <v>17466.2525148151</v>
      </c>
      <c r="C135" s="1">
        <v>1775.23798921257</v>
      </c>
      <c r="D135" s="1">
        <v>141.30284086947799</v>
      </c>
      <c r="E135" s="1">
        <v>14327.201997157201</v>
      </c>
      <c r="F135" s="1">
        <v>17326.228346716802</v>
      </c>
      <c r="G135" s="1">
        <v>21162.884401038798</v>
      </c>
      <c r="H135" s="1">
        <v>7.9596562110612695E-2</v>
      </c>
      <c r="I135" s="1" t="b">
        <v>0</v>
      </c>
    </row>
    <row r="136" spans="1:9">
      <c r="A136" s="1" t="s">
        <v>139</v>
      </c>
      <c r="B136" s="1">
        <v>16341.872487491801</v>
      </c>
      <c r="C136" s="1">
        <v>1915.4157600614601</v>
      </c>
      <c r="D136" s="1">
        <v>160.42308389938501</v>
      </c>
      <c r="E136" s="1">
        <v>12258.021095423301</v>
      </c>
      <c r="F136" s="1">
        <v>16511.917665441099</v>
      </c>
      <c r="G136" s="1">
        <v>20134.969335929301</v>
      </c>
      <c r="H136" s="1">
        <v>8.3753661865159507E-2</v>
      </c>
      <c r="I136" s="1" t="b">
        <v>0</v>
      </c>
    </row>
    <row r="137" spans="1:9">
      <c r="A137" s="1" t="s">
        <v>140</v>
      </c>
      <c r="B137" s="1">
        <v>19328.647955250999</v>
      </c>
      <c r="C137" s="1">
        <v>3585.4405349880499</v>
      </c>
      <c r="D137" s="1">
        <v>351.53302775319702</v>
      </c>
      <c r="E137" s="1">
        <v>13233.0741133253</v>
      </c>
      <c r="F137" s="1">
        <v>19259.429577434199</v>
      </c>
      <c r="G137" s="1">
        <v>26935.049713581499</v>
      </c>
      <c r="H137" s="1">
        <v>9.8044584569959403E-2</v>
      </c>
      <c r="I137" s="1" t="b">
        <v>0</v>
      </c>
    </row>
    <row r="138" spans="1:9">
      <c r="A138" s="1" t="s">
        <v>141</v>
      </c>
      <c r="B138" s="1">
        <v>16672.3221165168</v>
      </c>
      <c r="C138" s="1">
        <v>3265.40145793699</v>
      </c>
      <c r="D138" s="1">
        <v>411.29840540882299</v>
      </c>
      <c r="E138" s="1">
        <v>11404.433623593</v>
      </c>
      <c r="F138" s="1">
        <v>16183.1915516516</v>
      </c>
      <c r="G138" s="1">
        <v>22839.347748419899</v>
      </c>
      <c r="H138" s="1">
        <v>0.12595645916954801</v>
      </c>
      <c r="I138" s="1" t="b">
        <v>0</v>
      </c>
    </row>
    <row r="139" spans="1:9">
      <c r="A139" s="1" t="s">
        <v>142</v>
      </c>
      <c r="B139" s="1">
        <v>24800.265363669499</v>
      </c>
      <c r="C139" s="1">
        <v>5149.87132517395</v>
      </c>
      <c r="D139" s="1">
        <v>630.18280937083398</v>
      </c>
      <c r="E139" s="1">
        <v>15918.807966222799</v>
      </c>
      <c r="F139" s="1">
        <v>24536.493335896699</v>
      </c>
      <c r="G139" s="1">
        <v>35221.313238253497</v>
      </c>
      <c r="H139" s="1">
        <v>0.12236865148267501</v>
      </c>
      <c r="I139" s="1" t="b">
        <v>0</v>
      </c>
    </row>
    <row r="140" spans="1:9">
      <c r="A140" s="1" t="s">
        <v>143</v>
      </c>
      <c r="B140" s="1">
        <v>14780.5821322588</v>
      </c>
      <c r="C140" s="1">
        <v>4909.8727634811003</v>
      </c>
      <c r="D140" s="1">
        <v>680.13986637958703</v>
      </c>
      <c r="E140" s="1">
        <v>7475.7561961763504</v>
      </c>
      <c r="F140" s="1">
        <v>14095.8353323423</v>
      </c>
      <c r="G140" s="1">
        <v>25799.119147494901</v>
      </c>
      <c r="H140" s="1">
        <v>0.13852494741582</v>
      </c>
      <c r="I140" s="1" t="b">
        <v>0</v>
      </c>
    </row>
    <row r="141" spans="1:9">
      <c r="A141" s="1" t="s">
        <v>144</v>
      </c>
      <c r="B141" s="1">
        <v>10338.974646664899</v>
      </c>
      <c r="C141" s="1">
        <v>1718.1022601765101</v>
      </c>
      <c r="D141" s="1">
        <v>192.87796151360899</v>
      </c>
      <c r="E141" s="1">
        <v>7316.7530561814201</v>
      </c>
      <c r="F141" s="1">
        <v>10238.0616593655</v>
      </c>
      <c r="G141" s="1">
        <v>14028.075925811099</v>
      </c>
      <c r="H141" s="1">
        <v>0.112262212782255</v>
      </c>
      <c r="I141" s="1" t="b">
        <v>0</v>
      </c>
    </row>
    <row r="142" spans="1:9">
      <c r="A142" s="1" t="s">
        <v>145</v>
      </c>
      <c r="B142" s="1">
        <v>21184.7669763794</v>
      </c>
      <c r="C142" s="1">
        <v>1868.8808336156901</v>
      </c>
      <c r="D142" s="1">
        <v>153.03011225394701</v>
      </c>
      <c r="E142" s="1">
        <v>17908.440416268499</v>
      </c>
      <c r="F142" s="1">
        <v>21085.994473562299</v>
      </c>
      <c r="G142" s="1">
        <v>24960.800317457</v>
      </c>
      <c r="H142" s="1">
        <v>8.1883290524138105E-2</v>
      </c>
      <c r="I142" s="1" t="b">
        <v>0</v>
      </c>
    </row>
    <row r="143" spans="1:9">
      <c r="A143" s="1" t="s">
        <v>146</v>
      </c>
      <c r="B143" s="1">
        <v>6820.1295420185797</v>
      </c>
      <c r="C143" s="1">
        <v>955.56993514223097</v>
      </c>
      <c r="D143" s="1">
        <v>78.5433592465576</v>
      </c>
      <c r="E143" s="1">
        <v>5082.0159632271298</v>
      </c>
      <c r="F143" s="1">
        <v>6786.9273220131499</v>
      </c>
      <c r="G143" s="1">
        <v>8903.2608550000095</v>
      </c>
      <c r="H143" s="1">
        <v>8.21953018382343E-2</v>
      </c>
      <c r="I143" s="1" t="b">
        <v>0</v>
      </c>
    </row>
    <row r="144" spans="1:9">
      <c r="A144" s="1" t="s">
        <v>147</v>
      </c>
      <c r="B144" s="1">
        <v>10608.6751224171</v>
      </c>
      <c r="C144" s="1">
        <v>1353.81780280322</v>
      </c>
      <c r="D144" s="1">
        <v>116.808999478467</v>
      </c>
      <c r="E144" s="1">
        <v>8278.6063218026102</v>
      </c>
      <c r="F144" s="1">
        <v>10554.9497624219</v>
      </c>
      <c r="G144" s="1">
        <v>14161.6186188721</v>
      </c>
      <c r="H144" s="1">
        <v>8.6281181438596699E-2</v>
      </c>
      <c r="I144" s="1" t="b">
        <v>0</v>
      </c>
    </row>
    <row r="145" spans="1:9">
      <c r="A145" s="1" t="s">
        <v>148</v>
      </c>
      <c r="B145" s="1">
        <v>13750.572136361799</v>
      </c>
      <c r="C145" s="1">
        <v>1748.96440854108</v>
      </c>
      <c r="D145" s="1">
        <v>159.25096127650099</v>
      </c>
      <c r="E145" s="1">
        <v>10780.891822384699</v>
      </c>
      <c r="F145" s="1">
        <v>13605.581730744399</v>
      </c>
      <c r="G145" s="1">
        <v>17572.602664435999</v>
      </c>
      <c r="H145" s="1">
        <v>9.1054432267917304E-2</v>
      </c>
      <c r="I145" s="1" t="b">
        <v>0</v>
      </c>
    </row>
    <row r="146" spans="1:9">
      <c r="A146" s="1" t="s">
        <v>149</v>
      </c>
      <c r="B146" s="1">
        <v>13573.8388078472</v>
      </c>
      <c r="C146" s="1">
        <v>1644.29253818027</v>
      </c>
      <c r="D146" s="1">
        <v>126.694844118947</v>
      </c>
      <c r="E146" s="1">
        <v>10990.692530480401</v>
      </c>
      <c r="F146" s="1">
        <v>13334.310796179499</v>
      </c>
      <c r="G146" s="1">
        <v>17245.876416032399</v>
      </c>
      <c r="H146" s="1">
        <v>7.7051279609381101E-2</v>
      </c>
      <c r="I146" s="1" t="b">
        <v>0</v>
      </c>
    </row>
    <row r="147" spans="1:9">
      <c r="A147" s="1" t="s">
        <v>150</v>
      </c>
      <c r="B147" s="1">
        <v>19660.893809498299</v>
      </c>
      <c r="C147" s="1">
        <v>2173.0586289989601</v>
      </c>
      <c r="D147" s="1">
        <v>175.54479837839801</v>
      </c>
      <c r="E147" s="1">
        <v>15364.056674077599</v>
      </c>
      <c r="F147" s="1">
        <v>19680.648447654199</v>
      </c>
      <c r="G147" s="1">
        <v>23675.1890026654</v>
      </c>
      <c r="H147" s="1">
        <v>8.0782357197267299E-2</v>
      </c>
      <c r="I147" s="1" t="b">
        <v>0</v>
      </c>
    </row>
    <row r="148" spans="1:9">
      <c r="A148" s="1" t="s">
        <v>151</v>
      </c>
      <c r="B148" s="1">
        <v>13363.269424096899</v>
      </c>
      <c r="C148" s="1">
        <v>1607.89786692546</v>
      </c>
      <c r="D148" s="1">
        <v>132.083437492923</v>
      </c>
      <c r="E148" s="1">
        <v>10607.3328903166</v>
      </c>
      <c r="F148" s="1">
        <v>13405.726703234701</v>
      </c>
      <c r="G148" s="1">
        <v>16499.752572246602</v>
      </c>
      <c r="H148" s="1">
        <v>8.2146658820741306E-2</v>
      </c>
      <c r="I148" s="1" t="b">
        <v>0</v>
      </c>
    </row>
    <row r="149" spans="1:9">
      <c r="A149" s="1" t="s">
        <v>152</v>
      </c>
      <c r="B149" s="1">
        <v>23732.303228585301</v>
      </c>
      <c r="C149" s="1">
        <v>2425.1128155572301</v>
      </c>
      <c r="D149" s="1">
        <v>262.36129573449301</v>
      </c>
      <c r="E149" s="1">
        <v>19426.750394224899</v>
      </c>
      <c r="F149" s="1">
        <v>23536.978846072201</v>
      </c>
      <c r="G149" s="1">
        <v>28747.5899725216</v>
      </c>
      <c r="H149" s="1">
        <v>0.108185192066708</v>
      </c>
      <c r="I149" s="1" t="b">
        <v>0</v>
      </c>
    </row>
    <row r="150" spans="1:9">
      <c r="A150" s="1" t="s">
        <v>153</v>
      </c>
      <c r="B150" s="1">
        <v>17435.849859841801</v>
      </c>
      <c r="C150" s="1">
        <v>2030.7256497549199</v>
      </c>
      <c r="D150" s="1">
        <v>173.57476246027301</v>
      </c>
      <c r="E150" s="1">
        <v>13993.188683853499</v>
      </c>
      <c r="F150" s="1">
        <v>17339.080030624598</v>
      </c>
      <c r="G150" s="1">
        <v>21446.448720588702</v>
      </c>
      <c r="H150" s="1">
        <v>8.5474255215726005E-2</v>
      </c>
      <c r="I150" s="1" t="b">
        <v>0</v>
      </c>
    </row>
    <row r="151" spans="1:9">
      <c r="A151" s="1" t="s">
        <v>154</v>
      </c>
      <c r="B151" s="1">
        <v>16172.073295652401</v>
      </c>
      <c r="C151" s="1">
        <v>1610.98995879885</v>
      </c>
      <c r="D151" s="1">
        <v>124.308484749898</v>
      </c>
      <c r="E151" s="1">
        <v>13343.4980943213</v>
      </c>
      <c r="F151" s="1">
        <v>15971.975084972601</v>
      </c>
      <c r="G151" s="1">
        <v>19837.666581026398</v>
      </c>
      <c r="H151" s="1">
        <v>7.7162793021119905E-2</v>
      </c>
      <c r="I151" s="1" t="b">
        <v>0</v>
      </c>
    </row>
    <row r="152" spans="1:9">
      <c r="A152" s="1" t="s">
        <v>155</v>
      </c>
      <c r="B152" s="1">
        <v>11875.2035277044</v>
      </c>
      <c r="C152" s="1">
        <v>1237.8883868903299</v>
      </c>
      <c r="D152" s="1">
        <v>101.645850468766</v>
      </c>
      <c r="E152" s="1">
        <v>9747.0434384466298</v>
      </c>
      <c r="F152" s="1">
        <v>11760.564556555</v>
      </c>
      <c r="G152" s="1">
        <v>14184.3197037273</v>
      </c>
      <c r="H152" s="1">
        <v>8.2112290207446606E-2</v>
      </c>
      <c r="I152" s="1" t="b">
        <v>0</v>
      </c>
    </row>
    <row r="153" spans="1:9">
      <c r="A153" s="1" t="s">
        <v>156</v>
      </c>
      <c r="B153" s="1">
        <v>9749.0490165195606</v>
      </c>
      <c r="C153" s="1">
        <v>1080.78407426631</v>
      </c>
      <c r="D153" s="1">
        <v>103.21947830878</v>
      </c>
      <c r="E153" s="1">
        <v>7795.8806791305296</v>
      </c>
      <c r="F153" s="1">
        <v>9735.6679070460996</v>
      </c>
      <c r="G153" s="1">
        <v>11815.883174479</v>
      </c>
      <c r="H153" s="1">
        <v>9.5504255444224695E-2</v>
      </c>
      <c r="I153" s="1" t="b">
        <v>0</v>
      </c>
    </row>
    <row r="154" spans="1:9">
      <c r="A154" s="1" t="s">
        <v>157</v>
      </c>
      <c r="B154" s="1">
        <v>7237.7660731979704</v>
      </c>
      <c r="C154" s="1">
        <v>951.73311492693097</v>
      </c>
      <c r="D154" s="1">
        <v>112.466134004651</v>
      </c>
      <c r="E154" s="1">
        <v>5679.6985146828902</v>
      </c>
      <c r="F154" s="1">
        <v>7134.2247034430202</v>
      </c>
      <c r="G154" s="1">
        <v>9396.7500387742693</v>
      </c>
      <c r="H154" s="1">
        <v>0.11816982328421501</v>
      </c>
      <c r="I154" s="1" t="b">
        <v>0</v>
      </c>
    </row>
    <row r="155" spans="1:9">
      <c r="A155" s="1" t="s">
        <v>158</v>
      </c>
      <c r="B155" s="1">
        <v>8561.6425201188104</v>
      </c>
      <c r="C155" s="1">
        <v>1005.24369249974</v>
      </c>
      <c r="D155" s="1">
        <v>91.747714875575099</v>
      </c>
      <c r="E155" s="1">
        <v>6743.2317019063903</v>
      </c>
      <c r="F155" s="1">
        <v>8476.9887780210192</v>
      </c>
      <c r="G155" s="1">
        <v>10527.7079684771</v>
      </c>
      <c r="H155" s="1">
        <v>9.1269127635534505E-2</v>
      </c>
      <c r="I155" s="1" t="b">
        <v>0</v>
      </c>
    </row>
    <row r="156" spans="1:9">
      <c r="A156" s="1" t="s">
        <v>159</v>
      </c>
      <c r="B156" s="1">
        <v>12579.324222532699</v>
      </c>
      <c r="C156" s="1">
        <v>1282.0511217027399</v>
      </c>
      <c r="D156" s="1">
        <v>115.243623802323</v>
      </c>
      <c r="E156" s="1">
        <v>10275.817661283199</v>
      </c>
      <c r="F156" s="1">
        <v>12664.1607015718</v>
      </c>
      <c r="G156" s="1">
        <v>15327.0819139215</v>
      </c>
      <c r="H156" s="1">
        <v>8.9890037808525905E-2</v>
      </c>
      <c r="I156" s="1" t="b">
        <v>0</v>
      </c>
    </row>
    <row r="157" spans="1:9">
      <c r="A157" s="1" t="s">
        <v>160</v>
      </c>
      <c r="B157" s="1">
        <v>8091.6856272998803</v>
      </c>
      <c r="C157" s="1">
        <v>920.14269927269504</v>
      </c>
      <c r="D157" s="1">
        <v>80.601176312831498</v>
      </c>
      <c r="E157" s="1">
        <v>6670.6302432211496</v>
      </c>
      <c r="F157" s="1">
        <v>7967.8930747786799</v>
      </c>
      <c r="G157" s="1">
        <v>9948.2410444645702</v>
      </c>
      <c r="H157" s="1">
        <v>8.7596387360939498E-2</v>
      </c>
      <c r="I157" s="1" t="b">
        <v>0</v>
      </c>
    </row>
    <row r="158" spans="1:9">
      <c r="A158" s="1" t="s">
        <v>161</v>
      </c>
      <c r="B158" s="1">
        <v>9555.1628629748302</v>
      </c>
      <c r="C158" s="1">
        <v>1927.8606107160001</v>
      </c>
      <c r="D158" s="1">
        <v>258.99793152986001</v>
      </c>
      <c r="E158" s="1">
        <v>6496.4938716556399</v>
      </c>
      <c r="F158" s="1">
        <v>9378.11464340977</v>
      </c>
      <c r="G158" s="1">
        <v>13216.854314090901</v>
      </c>
      <c r="H158" s="1">
        <v>0.134344739495284</v>
      </c>
      <c r="I158" s="1" t="b">
        <v>0</v>
      </c>
    </row>
    <row r="159" spans="1:9">
      <c r="A159" s="1" t="s">
        <v>162</v>
      </c>
      <c r="B159" s="1">
        <v>8340.3990954515903</v>
      </c>
      <c r="C159" s="1">
        <v>2360.82280256995</v>
      </c>
      <c r="D159" s="1">
        <v>239.09389907022199</v>
      </c>
      <c r="E159" s="1">
        <v>4541.2724808611001</v>
      </c>
      <c r="F159" s="1">
        <v>8268.8089624448803</v>
      </c>
      <c r="G159" s="1">
        <v>13122.598205647801</v>
      </c>
      <c r="H159" s="1">
        <v>0.101275664912229</v>
      </c>
      <c r="I159" s="1" t="b">
        <v>0</v>
      </c>
    </row>
    <row r="160" spans="1:9">
      <c r="A160" s="1" t="s">
        <v>163</v>
      </c>
      <c r="B160" s="1">
        <v>13669.1022847526</v>
      </c>
      <c r="C160" s="1">
        <v>4929.1223431506496</v>
      </c>
      <c r="D160" s="1">
        <v>570.79446005722104</v>
      </c>
      <c r="E160" s="1">
        <v>6588.2954670891204</v>
      </c>
      <c r="F160" s="1">
        <v>12845.673396939699</v>
      </c>
      <c r="G160" s="1">
        <v>24559.117239597901</v>
      </c>
      <c r="H160" s="1">
        <v>0.115800424562474</v>
      </c>
      <c r="I160" s="1" t="b">
        <v>0</v>
      </c>
    </row>
    <row r="161" spans="1:9">
      <c r="A161" s="1" t="s">
        <v>164</v>
      </c>
      <c r="B161" s="1">
        <v>10506.648483441901</v>
      </c>
      <c r="C161" s="1">
        <v>574.42715330051897</v>
      </c>
      <c r="D161" s="1">
        <v>46.537098233127999</v>
      </c>
      <c r="E161" s="1">
        <v>9353.4401149800196</v>
      </c>
      <c r="F161" s="1">
        <v>10458.9512805793</v>
      </c>
      <c r="G161" s="1">
        <v>11618.5470767605</v>
      </c>
      <c r="H161" s="1">
        <v>8.1014795289075694E-2</v>
      </c>
      <c r="I161" s="1" t="b">
        <v>0</v>
      </c>
    </row>
    <row r="162" spans="1:9">
      <c r="A162" s="1" t="s">
        <v>165</v>
      </c>
      <c r="B162" s="1">
        <v>9746.4790461583798</v>
      </c>
      <c r="C162" s="1">
        <v>404.65760448773398</v>
      </c>
      <c r="D162" s="1">
        <v>27.396052614938402</v>
      </c>
      <c r="E162" s="1">
        <v>8963.0934065122201</v>
      </c>
      <c r="F162" s="1">
        <v>9729.6928333218802</v>
      </c>
      <c r="G162" s="1">
        <v>10571.055780070101</v>
      </c>
      <c r="H162" s="1">
        <v>6.77018108917532E-2</v>
      </c>
      <c r="I162" s="1" t="b">
        <v>0</v>
      </c>
    </row>
    <row r="163" spans="1:9">
      <c r="A163" s="1" t="s">
        <v>166</v>
      </c>
      <c r="B163" s="1">
        <v>7372.64351266634</v>
      </c>
      <c r="C163" s="1">
        <v>1438.65524936984</v>
      </c>
      <c r="D163" s="1">
        <v>93.536045282437001</v>
      </c>
      <c r="E163" s="1">
        <v>5018.4040299447797</v>
      </c>
      <c r="F163" s="1">
        <v>7275.7322559083996</v>
      </c>
      <c r="G163" s="1">
        <v>10059.1242397229</v>
      </c>
      <c r="H163" s="1">
        <v>6.5016302775392207E-2</v>
      </c>
      <c r="I163" s="1" t="b">
        <v>0</v>
      </c>
    </row>
    <row r="164" spans="1:9">
      <c r="A164" s="1" t="s">
        <v>167</v>
      </c>
      <c r="B164" s="1">
        <v>6495.0121427259801</v>
      </c>
      <c r="C164" s="1">
        <v>1399.4012176262199</v>
      </c>
      <c r="D164" s="1">
        <v>124.341745536695</v>
      </c>
      <c r="E164" s="1">
        <v>4215.67547684483</v>
      </c>
      <c r="F164" s="1">
        <v>6360.6071349686199</v>
      </c>
      <c r="G164" s="1">
        <v>10002.016914658399</v>
      </c>
      <c r="H164" s="1">
        <v>8.8853535333928896E-2</v>
      </c>
      <c r="I164" s="1" t="b">
        <v>0</v>
      </c>
    </row>
    <row r="165" spans="1:9">
      <c r="A165" s="1" t="s">
        <v>168</v>
      </c>
      <c r="B165" s="1">
        <v>9471.5419562479292</v>
      </c>
      <c r="C165" s="1">
        <v>1823.8932297230499</v>
      </c>
      <c r="D165" s="1">
        <v>137.06362500305599</v>
      </c>
      <c r="E165" s="1">
        <v>6527.12255556131</v>
      </c>
      <c r="F165" s="1">
        <v>9204.4009430023107</v>
      </c>
      <c r="G165" s="1">
        <v>13565.884480873699</v>
      </c>
      <c r="H165" s="1">
        <v>7.5148930194707197E-2</v>
      </c>
      <c r="I165" s="1" t="b">
        <v>0</v>
      </c>
    </row>
    <row r="166" spans="1:9">
      <c r="A166" s="1" t="s">
        <v>169</v>
      </c>
      <c r="B166" s="1">
        <v>5008.5671628568298</v>
      </c>
      <c r="C166" s="1">
        <v>2222.4044878877899</v>
      </c>
      <c r="D166" s="1">
        <v>321.82835451139499</v>
      </c>
      <c r="E166" s="1">
        <v>2292.33980885037</v>
      </c>
      <c r="F166" s="1">
        <v>4443.8175192243798</v>
      </c>
      <c r="G166" s="1">
        <v>11017.832730399699</v>
      </c>
      <c r="H166" s="1">
        <v>0.14481088220680599</v>
      </c>
      <c r="I166" s="1" t="b">
        <v>0</v>
      </c>
    </row>
    <row r="167" spans="1:9">
      <c r="A167" s="1" t="s">
        <v>170</v>
      </c>
      <c r="B167" s="1">
        <v>12744.8114563537</v>
      </c>
      <c r="C167" s="1">
        <v>570.55888498186596</v>
      </c>
      <c r="D167" s="1">
        <v>44.3255935771437</v>
      </c>
      <c r="E167" s="1">
        <v>11696.1385525196</v>
      </c>
      <c r="F167" s="1">
        <v>12725.7619132256</v>
      </c>
      <c r="G167" s="1">
        <v>13895.637898905799</v>
      </c>
      <c r="H167" s="1">
        <v>7.7688026150977404E-2</v>
      </c>
      <c r="I167" s="1" t="b">
        <v>0</v>
      </c>
    </row>
    <row r="168" spans="1:9">
      <c r="A168" s="1" t="s">
        <v>171</v>
      </c>
      <c r="B168" s="1">
        <v>15848.3652820232</v>
      </c>
      <c r="C168" s="1">
        <v>2440.4598374817901</v>
      </c>
      <c r="D168" s="1">
        <v>222.85711559970599</v>
      </c>
      <c r="E168" s="1">
        <v>11196.3315513384</v>
      </c>
      <c r="F168" s="1">
        <v>15477.449272991</v>
      </c>
      <c r="G168" s="1">
        <v>21076.0392322917</v>
      </c>
      <c r="H168" s="1">
        <v>9.1317673897744797E-2</v>
      </c>
      <c r="I168" s="1" t="b">
        <v>0</v>
      </c>
    </row>
    <row r="169" spans="1:9">
      <c r="A169" s="1" t="s">
        <v>172</v>
      </c>
      <c r="B169" s="1">
        <v>4687.0984863798903</v>
      </c>
      <c r="C169" s="1">
        <v>2176.57378266047</v>
      </c>
      <c r="D169" s="1">
        <v>166.322600141431</v>
      </c>
      <c r="E169" s="1">
        <v>1590.4933338247899</v>
      </c>
      <c r="F169" s="1">
        <v>4265.1747553680198</v>
      </c>
      <c r="G169" s="1">
        <v>8988.1551838508403</v>
      </c>
      <c r="H169" s="1">
        <v>7.6414868848659598E-2</v>
      </c>
      <c r="I169" s="1" t="b">
        <v>0</v>
      </c>
    </row>
    <row r="170" spans="1:9">
      <c r="A170" s="1" t="s">
        <v>173</v>
      </c>
      <c r="B170" s="1">
        <v>10354.8828681131</v>
      </c>
      <c r="C170" s="1">
        <v>2234.5273288528401</v>
      </c>
      <c r="D170" s="1">
        <v>205.80184850641101</v>
      </c>
      <c r="E170" s="1">
        <v>6926.9023763219902</v>
      </c>
      <c r="F170" s="1">
        <v>10110.378075556</v>
      </c>
      <c r="G170" s="1">
        <v>15424.309240122</v>
      </c>
      <c r="H170" s="1">
        <v>9.2100842021057505E-2</v>
      </c>
      <c r="I170" s="1" t="b">
        <v>0</v>
      </c>
    </row>
    <row r="171" spans="1:9">
      <c r="A171" s="1" t="s">
        <v>174</v>
      </c>
      <c r="B171" s="1">
        <v>6758.9318138511599</v>
      </c>
      <c r="C171" s="1">
        <v>3285.0911563637201</v>
      </c>
      <c r="D171" s="1">
        <v>346.55548336832601</v>
      </c>
      <c r="E171" s="1">
        <v>1928.1747977016601</v>
      </c>
      <c r="F171" s="1">
        <v>6422.6916636939604</v>
      </c>
      <c r="G171" s="1">
        <v>13878.1558619606</v>
      </c>
      <c r="H171" s="1">
        <v>0.105493414603426</v>
      </c>
      <c r="I171" s="1" t="b">
        <v>0</v>
      </c>
    </row>
    <row r="172" spans="1:9">
      <c r="A172" s="1" t="s">
        <v>175</v>
      </c>
      <c r="B172" s="1">
        <v>9149.0319837077295</v>
      </c>
      <c r="C172" s="1">
        <v>3615.33543658794</v>
      </c>
      <c r="D172" s="1">
        <v>578.89529488233495</v>
      </c>
      <c r="E172" s="1">
        <v>3627.88627038088</v>
      </c>
      <c r="F172" s="1">
        <v>8569.6094321231594</v>
      </c>
      <c r="G172" s="1">
        <v>16934.675816467101</v>
      </c>
      <c r="H172" s="1">
        <v>0.16012215326516999</v>
      </c>
      <c r="I172" s="1" t="b">
        <v>0</v>
      </c>
    </row>
    <row r="173" spans="1:9">
      <c r="A173" s="1" t="s">
        <v>176</v>
      </c>
      <c r="B173" s="1">
        <v>7736.4606622173696</v>
      </c>
      <c r="C173" s="1">
        <v>501.67917651212099</v>
      </c>
      <c r="D173" s="1">
        <v>37.479281519401098</v>
      </c>
      <c r="E173" s="1">
        <v>6911.5255005415802</v>
      </c>
      <c r="F173" s="1">
        <v>7669.63044150118</v>
      </c>
      <c r="G173" s="1">
        <v>8691.5020670560298</v>
      </c>
      <c r="H173" s="1">
        <v>7.47076683149826E-2</v>
      </c>
      <c r="I173" s="1" t="b">
        <v>0</v>
      </c>
    </row>
    <row r="174" spans="1:9">
      <c r="A174" s="1" t="s">
        <v>177</v>
      </c>
      <c r="B174" s="1">
        <v>10287.3529997894</v>
      </c>
      <c r="C174" s="1">
        <v>725.04295638346105</v>
      </c>
      <c r="D174" s="1">
        <v>59.043288396778799</v>
      </c>
      <c r="E174" s="1">
        <v>9162.5584878179197</v>
      </c>
      <c r="F174" s="1">
        <v>10240.5392316699</v>
      </c>
      <c r="G174" s="1">
        <v>11726.1267917</v>
      </c>
      <c r="H174" s="1">
        <v>8.1434193487360806E-2</v>
      </c>
      <c r="I174" s="1" t="b">
        <v>0</v>
      </c>
    </row>
    <row r="175" spans="1:9">
      <c r="A175" s="1" t="s">
        <v>178</v>
      </c>
      <c r="B175" s="1">
        <v>5082.4795743591103</v>
      </c>
      <c r="C175" s="1">
        <v>660.67256485097198</v>
      </c>
      <c r="D175" s="1">
        <v>48.660798768398003</v>
      </c>
      <c r="E175" s="1">
        <v>3764.9017156064401</v>
      </c>
      <c r="F175" s="1">
        <v>5082.2867147890502</v>
      </c>
      <c r="G175" s="1">
        <v>6337.1507443925202</v>
      </c>
      <c r="H175" s="1">
        <v>7.3653427366663096E-2</v>
      </c>
      <c r="I175" s="1" t="b">
        <v>0</v>
      </c>
    </row>
    <row r="176" spans="1:9">
      <c r="A176" s="1" t="s">
        <v>179</v>
      </c>
      <c r="B176" s="1">
        <v>11213.026156888</v>
      </c>
      <c r="C176" s="1">
        <v>1976.16213835336</v>
      </c>
      <c r="D176" s="1">
        <v>255.68249289918401</v>
      </c>
      <c r="E176" s="1">
        <v>8046.76235957686</v>
      </c>
      <c r="F176" s="1">
        <v>11010.3189882429</v>
      </c>
      <c r="G176" s="1">
        <v>15404.943999663101</v>
      </c>
      <c r="H176" s="1">
        <v>0.129383357740186</v>
      </c>
      <c r="I176" s="1" t="b">
        <v>0</v>
      </c>
    </row>
    <row r="177" spans="1:9">
      <c r="A177" s="1" t="s">
        <v>180</v>
      </c>
      <c r="B177" s="1">
        <v>10408.051627819101</v>
      </c>
      <c r="C177" s="1">
        <v>1543.97589096919</v>
      </c>
      <c r="D177" s="1">
        <v>174.87069583063899</v>
      </c>
      <c r="E177" s="1">
        <v>7855.1685163942802</v>
      </c>
      <c r="F177" s="1">
        <v>10364.3732251603</v>
      </c>
      <c r="G177" s="1">
        <v>13655.4688873225</v>
      </c>
      <c r="H177" s="1">
        <v>0.113259991204181</v>
      </c>
      <c r="I177" s="1" t="b">
        <v>0</v>
      </c>
    </row>
    <row r="178" spans="1:9">
      <c r="A178" s="1" t="s">
        <v>181</v>
      </c>
      <c r="B178" s="1">
        <v>6902.51128352456</v>
      </c>
      <c r="C178" s="1">
        <v>1076.44209199276</v>
      </c>
      <c r="D178" s="1">
        <v>87.852832753167107</v>
      </c>
      <c r="E178" s="1">
        <v>4792.4283997370103</v>
      </c>
      <c r="F178" s="1">
        <v>6928.8082397371199</v>
      </c>
      <c r="G178" s="1">
        <v>8972.9373394349604</v>
      </c>
      <c r="H178" s="1">
        <v>8.1614081618203604E-2</v>
      </c>
      <c r="I178" s="1" t="b">
        <v>0</v>
      </c>
    </row>
    <row r="179" spans="1:9">
      <c r="A179" s="1" t="s">
        <v>182</v>
      </c>
      <c r="B179" s="1">
        <v>8101.0822880277101</v>
      </c>
      <c r="C179" s="1">
        <v>734.33097718099805</v>
      </c>
      <c r="D179" s="1">
        <v>48.496281741312302</v>
      </c>
      <c r="E179" s="1">
        <v>6751.0825642323598</v>
      </c>
      <c r="F179" s="1">
        <v>8121.2373386299096</v>
      </c>
      <c r="G179" s="1">
        <v>9504.5936717415498</v>
      </c>
      <c r="H179" s="1">
        <v>6.6041448949196294E-2</v>
      </c>
      <c r="I179" s="1" t="b">
        <v>0</v>
      </c>
    </row>
    <row r="180" spans="1:9">
      <c r="A180" s="1" t="s">
        <v>183</v>
      </c>
      <c r="B180" s="1">
        <v>5077.7258195037302</v>
      </c>
      <c r="C180" s="1">
        <v>244.74880804162001</v>
      </c>
      <c r="D180" s="1">
        <v>19.956267685524701</v>
      </c>
      <c r="E180" s="1">
        <v>4651.1983976439196</v>
      </c>
      <c r="F180" s="1">
        <v>5056.7188925874498</v>
      </c>
      <c r="G180" s="1">
        <v>5534.8348699975804</v>
      </c>
      <c r="H180" s="1">
        <v>8.1537752298801905E-2</v>
      </c>
      <c r="I180" s="1" t="b">
        <v>0</v>
      </c>
    </row>
    <row r="181" spans="1:9">
      <c r="A181" s="1" t="s">
        <v>184</v>
      </c>
      <c r="B181" s="1">
        <v>7003.4637229165501</v>
      </c>
      <c r="C181" s="1">
        <v>367.54857829051798</v>
      </c>
      <c r="D181" s="1">
        <v>27.2629993447642</v>
      </c>
      <c r="E181" s="1">
        <v>6309.07459694106</v>
      </c>
      <c r="F181" s="1">
        <v>6981.4544303252196</v>
      </c>
      <c r="G181" s="1">
        <v>7752.1347164323397</v>
      </c>
      <c r="H181" s="1">
        <v>7.4175227317067702E-2</v>
      </c>
      <c r="I181" s="1" t="b">
        <v>0</v>
      </c>
    </row>
    <row r="182" spans="1:9">
      <c r="A182" s="1" t="s">
        <v>185</v>
      </c>
      <c r="B182" s="1">
        <v>7766.42471006505</v>
      </c>
      <c r="C182" s="1">
        <v>360.62772375688201</v>
      </c>
      <c r="D182" s="1">
        <v>25.053477934589001</v>
      </c>
      <c r="E182" s="1">
        <v>7018.47183178253</v>
      </c>
      <c r="F182" s="1">
        <v>7764.1459557036396</v>
      </c>
      <c r="G182" s="1">
        <v>8414.5491408686703</v>
      </c>
      <c r="H182" s="1">
        <v>6.9471857775080206E-2</v>
      </c>
      <c r="I182" s="1" t="b">
        <v>0</v>
      </c>
    </row>
    <row r="183" spans="1:9">
      <c r="A183" s="1" t="s">
        <v>186</v>
      </c>
      <c r="B183" s="1">
        <v>7535.1290347918302</v>
      </c>
      <c r="C183" s="1">
        <v>328.34961340727199</v>
      </c>
      <c r="D183" s="1">
        <v>26.923135247526702</v>
      </c>
      <c r="E183" s="1">
        <v>6975.3631301462701</v>
      </c>
      <c r="F183" s="1">
        <v>7517.2977780724004</v>
      </c>
      <c r="G183" s="1">
        <v>8168.4245902684497</v>
      </c>
      <c r="H183" s="1">
        <v>8.1995331037994196E-2</v>
      </c>
      <c r="I183" s="1" t="b">
        <v>0</v>
      </c>
    </row>
    <row r="184" spans="1:9">
      <c r="A184" s="1" t="s">
        <v>187</v>
      </c>
      <c r="B184" s="1">
        <v>4150.7652266259402</v>
      </c>
      <c r="C184" s="1">
        <v>200.772866724279</v>
      </c>
      <c r="D184" s="1">
        <v>16.247491762359001</v>
      </c>
      <c r="E184" s="1">
        <v>3800.5405597180702</v>
      </c>
      <c r="F184" s="1">
        <v>4141.6074019893304</v>
      </c>
      <c r="G184" s="1">
        <v>4528.1319041623001</v>
      </c>
      <c r="H184" s="1">
        <v>8.0924738623529793E-2</v>
      </c>
      <c r="I184" s="1" t="b">
        <v>0</v>
      </c>
    </row>
    <row r="185" spans="1:9">
      <c r="A185" s="1" t="s">
        <v>188</v>
      </c>
      <c r="B185" s="1">
        <v>3127.7509032064499</v>
      </c>
      <c r="C185" s="1">
        <v>162.295570311636</v>
      </c>
      <c r="D185" s="1">
        <v>11.664709982502499</v>
      </c>
      <c r="E185" s="1">
        <v>2800.5948977931798</v>
      </c>
      <c r="F185" s="1">
        <v>3127.18060440319</v>
      </c>
      <c r="G185" s="1">
        <v>3414.2499827021802</v>
      </c>
      <c r="H185" s="1">
        <v>7.1873249282800797E-2</v>
      </c>
      <c r="I185" s="1" t="b">
        <v>0</v>
      </c>
    </row>
    <row r="186" spans="1:9">
      <c r="A186" s="1" t="s">
        <v>189</v>
      </c>
      <c r="B186" s="1">
        <v>1773.32292728896</v>
      </c>
      <c r="C186" s="1">
        <v>87.842485551271906</v>
      </c>
      <c r="D186" s="1">
        <v>5.8967506059808201</v>
      </c>
      <c r="E186" s="1">
        <v>1622.4452834030401</v>
      </c>
      <c r="F186" s="1">
        <v>1779.12404011634</v>
      </c>
      <c r="G186" s="1">
        <v>1976.1679222473299</v>
      </c>
      <c r="H186" s="1">
        <v>6.7128685726213902E-2</v>
      </c>
      <c r="I186" s="1" t="b">
        <v>0</v>
      </c>
    </row>
    <row r="187" spans="1:9">
      <c r="A187" s="1" t="s">
        <v>190</v>
      </c>
      <c r="B187" s="1">
        <v>3736.2914459798699</v>
      </c>
      <c r="C187" s="1">
        <v>166.82995819494101</v>
      </c>
      <c r="D187" s="1">
        <v>13.623739065698199</v>
      </c>
      <c r="E187" s="1">
        <v>3449.2642170641102</v>
      </c>
      <c r="F187" s="1">
        <v>3732.2765180516699</v>
      </c>
      <c r="G187" s="1">
        <v>4084.9601125823101</v>
      </c>
      <c r="H187" s="1">
        <v>8.1662425700417804E-2</v>
      </c>
      <c r="I187" s="1" t="b">
        <v>0</v>
      </c>
    </row>
    <row r="188" spans="1:9">
      <c r="A188" s="1" t="s">
        <v>191</v>
      </c>
      <c r="B188" s="1">
        <v>5663.8419626995301</v>
      </c>
      <c r="C188" s="1">
        <v>277.63255860903399</v>
      </c>
      <c r="D188" s="1">
        <v>22.6431423976506</v>
      </c>
      <c r="E188" s="1">
        <v>5191.4478412185099</v>
      </c>
      <c r="F188" s="1">
        <v>5661.8126205252602</v>
      </c>
      <c r="G188" s="1">
        <v>6229.5606395251798</v>
      </c>
      <c r="H188" s="1">
        <v>8.1557950231395601E-2</v>
      </c>
      <c r="I188" s="1" t="b">
        <v>0</v>
      </c>
    </row>
    <row r="189" spans="1:9">
      <c r="A189" s="1" t="s">
        <v>192</v>
      </c>
      <c r="B189" s="1">
        <v>4768.7544309082004</v>
      </c>
      <c r="C189" s="1">
        <v>229.14731806767199</v>
      </c>
      <c r="D189" s="1">
        <v>19.788541713029002</v>
      </c>
      <c r="E189" s="1">
        <v>4360.94284361072</v>
      </c>
      <c r="F189" s="1">
        <v>4743.2356450491698</v>
      </c>
      <c r="G189" s="1">
        <v>5253.0170012368499</v>
      </c>
      <c r="H189" s="1">
        <v>8.6357291370022002E-2</v>
      </c>
      <c r="I189" s="1" t="b">
        <v>0</v>
      </c>
    </row>
    <row r="190" spans="1:9">
      <c r="A190" s="1" t="s">
        <v>193</v>
      </c>
      <c r="B190" s="1">
        <v>5708.74971934319</v>
      </c>
      <c r="C190" s="1">
        <v>280.17434451272402</v>
      </c>
      <c r="D190" s="1">
        <v>26.0224630455706</v>
      </c>
      <c r="E190" s="1">
        <v>5197.8899524414501</v>
      </c>
      <c r="F190" s="1">
        <v>5682.1281594717302</v>
      </c>
      <c r="G190" s="1">
        <v>6289.6374763179101</v>
      </c>
      <c r="H190" s="1">
        <v>9.2879535743462194E-2</v>
      </c>
      <c r="I190" s="1" t="b">
        <v>0</v>
      </c>
    </row>
    <row r="191" spans="1:9">
      <c r="A191" s="1" t="s">
        <v>194</v>
      </c>
      <c r="B191" s="1">
        <v>6374.3142439659996</v>
      </c>
      <c r="C191" s="1">
        <v>306.02945104781998</v>
      </c>
      <c r="D191" s="1">
        <v>25.0944199684306</v>
      </c>
      <c r="E191" s="1">
        <v>5866.9963553529296</v>
      </c>
      <c r="F191" s="1">
        <v>6323.1066342413897</v>
      </c>
      <c r="G191" s="1">
        <v>6968.2237914846201</v>
      </c>
      <c r="H191" s="1">
        <v>8.2000016281143506E-2</v>
      </c>
      <c r="I191" s="1" t="b">
        <v>0</v>
      </c>
    </row>
    <row r="192" spans="1:9">
      <c r="A192" s="1" t="s">
        <v>195</v>
      </c>
      <c r="B192" s="1">
        <v>12979.716394245101</v>
      </c>
      <c r="C192" s="1">
        <v>1963.5695959981899</v>
      </c>
      <c r="D192" s="1">
        <v>161.40487929893499</v>
      </c>
      <c r="E192" s="1">
        <v>9988.5769991499692</v>
      </c>
      <c r="F192" s="1">
        <v>12514.634072877499</v>
      </c>
      <c r="G192" s="1">
        <v>17448.0192837988</v>
      </c>
      <c r="H192" s="1">
        <v>8.2199724230749296E-2</v>
      </c>
      <c r="I192" s="1" t="b">
        <v>0</v>
      </c>
    </row>
    <row r="193" spans="1:9">
      <c r="A193" s="1" t="s">
        <v>196</v>
      </c>
      <c r="B193" s="1">
        <v>7260.9312731700502</v>
      </c>
      <c r="C193" s="1">
        <v>2012.19893076107</v>
      </c>
      <c r="D193" s="1">
        <v>247.69193772135</v>
      </c>
      <c r="E193" s="1">
        <v>4713.8367350072103</v>
      </c>
      <c r="F193" s="1">
        <v>6595.44910499466</v>
      </c>
      <c r="G193" s="1">
        <v>12787.173178176699</v>
      </c>
      <c r="H193" s="1">
        <v>0.123095154228944</v>
      </c>
      <c r="I193" s="1" t="b">
        <v>0</v>
      </c>
    </row>
    <row r="194" spans="1:9">
      <c r="A194" s="1" t="s">
        <v>197</v>
      </c>
      <c r="B194" s="1">
        <v>4799.7355990558299</v>
      </c>
      <c r="C194" s="1">
        <v>834.49574626984099</v>
      </c>
      <c r="D194" s="1">
        <v>91.872957470677406</v>
      </c>
      <c r="E194" s="1">
        <v>3612.1562128279802</v>
      </c>
      <c r="F194" s="1">
        <v>4579.2240463749104</v>
      </c>
      <c r="G194" s="1">
        <v>6869.02798583803</v>
      </c>
      <c r="H194" s="1">
        <v>0.110093979365797</v>
      </c>
      <c r="I194" s="1" t="b">
        <v>0</v>
      </c>
    </row>
    <row r="195" spans="1:9">
      <c r="A195" s="1" t="s">
        <v>198</v>
      </c>
      <c r="B195" s="1">
        <v>0.67926489076636198</v>
      </c>
      <c r="C195" s="1">
        <v>8.2296514222943803E-2</v>
      </c>
      <c r="D195" s="1">
        <v>9.20160778899402E-3</v>
      </c>
      <c r="E195" s="1">
        <v>0.53378283955203398</v>
      </c>
      <c r="F195" s="1">
        <v>0.67960769677329802</v>
      </c>
      <c r="G195" s="1">
        <v>0.83699518648972804</v>
      </c>
      <c r="H195" s="1">
        <v>0.111810419625631</v>
      </c>
      <c r="I195" s="1" t="b">
        <v>0</v>
      </c>
    </row>
    <row r="196" spans="1:9">
      <c r="A196" s="1" t="s">
        <v>199</v>
      </c>
      <c r="B196" s="1">
        <v>5.9372163371087003</v>
      </c>
      <c r="C196" s="1">
        <v>2.1220136558226801</v>
      </c>
      <c r="D196" s="1">
        <v>0.255129582248384</v>
      </c>
      <c r="E196" s="1">
        <v>3.2694165458919899</v>
      </c>
      <c r="F196" s="1">
        <v>5.5801907799811596</v>
      </c>
      <c r="G196" s="1">
        <v>11.463502635539299</v>
      </c>
      <c r="H196" s="1">
        <v>0.12022994364259799</v>
      </c>
      <c r="I196" s="1" t="b">
        <v>0</v>
      </c>
    </row>
    <row r="197" spans="1:9">
      <c r="A197" s="1" t="s">
        <v>200</v>
      </c>
      <c r="B197" s="1">
        <v>1.47001067541155E-4</v>
      </c>
      <c r="C197" s="2">
        <v>3.56954466356226E-5</v>
      </c>
      <c r="D197" s="2">
        <v>4.5643713544053603E-6</v>
      </c>
      <c r="E197" s="2">
        <v>7.8203551692529303E-5</v>
      </c>
      <c r="F197" s="1">
        <v>1.5161974548579899E-4</v>
      </c>
      <c r="G197" s="1">
        <v>2.1232031658770299E-4</v>
      </c>
      <c r="H197" s="1">
        <v>0.12786984852713101</v>
      </c>
      <c r="I197" s="1" t="b">
        <v>0</v>
      </c>
    </row>
    <row r="198" spans="1:9">
      <c r="A198" s="1" t="s">
        <v>518</v>
      </c>
      <c r="B198" s="1">
        <v>9651.0990863862608</v>
      </c>
      <c r="C198" s="1">
        <v>10414.898240230599</v>
      </c>
      <c r="D198" s="1">
        <v>1474.9474511798201</v>
      </c>
      <c r="E198" s="1">
        <v>907.82562841483002</v>
      </c>
      <c r="F198" s="1">
        <v>6280.7752366598397</v>
      </c>
      <c r="G198" s="1">
        <v>33847.665478294803</v>
      </c>
      <c r="H198" s="1">
        <v>0.14161899782010401</v>
      </c>
      <c r="I198" s="1" t="b">
        <v>0</v>
      </c>
    </row>
    <row r="199" spans="1:9">
      <c r="A199" s="1" t="s">
        <v>519</v>
      </c>
      <c r="B199" s="1">
        <v>9382.5306342354397</v>
      </c>
      <c r="C199" s="1">
        <v>12262.2946359624</v>
      </c>
      <c r="D199" s="1">
        <v>1625.8199916333001</v>
      </c>
      <c r="E199" s="1">
        <v>777.45472710435604</v>
      </c>
      <c r="F199" s="1">
        <v>5374.3963443601697</v>
      </c>
      <c r="G199" s="1">
        <v>37734.005896708302</v>
      </c>
      <c r="H199" s="1">
        <v>0.132586929273837</v>
      </c>
      <c r="I199" s="1" t="b">
        <v>0</v>
      </c>
    </row>
    <row r="200" spans="1:9">
      <c r="A200" s="1" t="s">
        <v>520</v>
      </c>
      <c r="B200" s="1">
        <v>11186.550692762299</v>
      </c>
      <c r="C200" s="1">
        <v>13729.290373457399</v>
      </c>
      <c r="D200" s="1">
        <v>1118.45318301573</v>
      </c>
      <c r="E200" s="1">
        <v>1220.8387892538999</v>
      </c>
      <c r="F200" s="1">
        <v>8019.7183075551602</v>
      </c>
      <c r="G200" s="1">
        <v>39853.212857547798</v>
      </c>
      <c r="H200" s="1">
        <v>8.1464748183781993E-2</v>
      </c>
      <c r="I200" s="1" t="b">
        <v>0</v>
      </c>
    </row>
    <row r="201" spans="1:9">
      <c r="A201" s="1" t="s">
        <v>521</v>
      </c>
      <c r="B201" s="1">
        <v>5346</v>
      </c>
      <c r="C201" s="1">
        <v>0</v>
      </c>
      <c r="D201" s="1">
        <v>0</v>
      </c>
      <c r="E201" s="1">
        <v>5346</v>
      </c>
      <c r="F201" s="1">
        <v>5346</v>
      </c>
      <c r="G201" s="1">
        <v>5346</v>
      </c>
      <c r="H201" s="1" t="s">
        <v>429</v>
      </c>
      <c r="I201" s="1" t="s">
        <v>429</v>
      </c>
    </row>
    <row r="202" spans="1:9">
      <c r="A202" s="1" t="s">
        <v>522</v>
      </c>
      <c r="B202" s="1">
        <v>9284</v>
      </c>
      <c r="C202" s="1">
        <v>0</v>
      </c>
      <c r="D202" s="1">
        <v>0</v>
      </c>
      <c r="E202" s="1">
        <v>9284</v>
      </c>
      <c r="F202" s="1">
        <v>9284</v>
      </c>
      <c r="G202" s="1">
        <v>9284</v>
      </c>
      <c r="H202" s="1" t="s">
        <v>429</v>
      </c>
      <c r="I202" s="1" t="s">
        <v>429</v>
      </c>
    </row>
    <row r="203" spans="1:9">
      <c r="A203" s="1" t="s">
        <v>523</v>
      </c>
      <c r="B203" s="1">
        <v>2637</v>
      </c>
      <c r="C203" s="1">
        <v>0</v>
      </c>
      <c r="D203" s="1">
        <v>0</v>
      </c>
      <c r="E203" s="1">
        <v>2637</v>
      </c>
      <c r="F203" s="1">
        <v>2637</v>
      </c>
      <c r="G203" s="1">
        <v>2637</v>
      </c>
      <c r="H203" s="1" t="s">
        <v>429</v>
      </c>
      <c r="I203" s="1" t="s">
        <v>429</v>
      </c>
    </row>
    <row r="204" spans="1:9">
      <c r="A204" s="1" t="s">
        <v>524</v>
      </c>
      <c r="B204" s="1">
        <v>7425</v>
      </c>
      <c r="C204" s="1">
        <v>0</v>
      </c>
      <c r="D204" s="1">
        <v>0</v>
      </c>
      <c r="E204" s="1">
        <v>7425</v>
      </c>
      <c r="F204" s="1">
        <v>7425</v>
      </c>
      <c r="G204" s="1">
        <v>7425</v>
      </c>
      <c r="H204" s="1" t="s">
        <v>429</v>
      </c>
      <c r="I204" s="1" t="s">
        <v>429</v>
      </c>
    </row>
    <row r="205" spans="1:9">
      <c r="A205" s="1" t="s">
        <v>525</v>
      </c>
      <c r="B205" s="1">
        <v>4065</v>
      </c>
      <c r="C205" s="1">
        <v>0</v>
      </c>
      <c r="D205" s="1">
        <v>0</v>
      </c>
      <c r="E205" s="1">
        <v>4065</v>
      </c>
      <c r="F205" s="1">
        <v>4065</v>
      </c>
      <c r="G205" s="1">
        <v>4065</v>
      </c>
      <c r="H205" s="1" t="s">
        <v>429</v>
      </c>
      <c r="I205" s="1" t="s">
        <v>429</v>
      </c>
    </row>
    <row r="206" spans="1:9">
      <c r="A206" s="1" t="s">
        <v>526</v>
      </c>
      <c r="B206" s="1">
        <v>15592.6759237284</v>
      </c>
      <c r="C206" s="1">
        <v>18258.175335812099</v>
      </c>
      <c r="D206" s="1">
        <v>1758.5863592892299</v>
      </c>
      <c r="E206" s="1">
        <v>1897.5607223259999</v>
      </c>
      <c r="F206" s="1">
        <v>10136.2684717374</v>
      </c>
      <c r="G206" s="1">
        <v>67909.793565468499</v>
      </c>
      <c r="H206" s="1">
        <v>9.6317749552984194E-2</v>
      </c>
      <c r="I206" s="1" t="b">
        <v>0</v>
      </c>
    </row>
    <row r="207" spans="1:9">
      <c r="A207" s="1" t="s">
        <v>527</v>
      </c>
      <c r="B207" s="1">
        <v>10026</v>
      </c>
      <c r="C207" s="1">
        <v>0</v>
      </c>
      <c r="D207" s="1">
        <v>0</v>
      </c>
      <c r="E207" s="1">
        <v>10026</v>
      </c>
      <c r="F207" s="1">
        <v>10026</v>
      </c>
      <c r="G207" s="1">
        <v>10026</v>
      </c>
      <c r="H207" s="1" t="s">
        <v>429</v>
      </c>
      <c r="I207" s="1" t="s">
        <v>429</v>
      </c>
    </row>
    <row r="208" spans="1:9">
      <c r="A208" s="1" t="s">
        <v>528</v>
      </c>
      <c r="B208" s="1">
        <v>18401</v>
      </c>
      <c r="C208" s="1">
        <v>0</v>
      </c>
      <c r="D208" s="1">
        <v>0</v>
      </c>
      <c r="E208" s="1">
        <v>18401</v>
      </c>
      <c r="F208" s="1">
        <v>18401</v>
      </c>
      <c r="G208" s="1">
        <v>18401</v>
      </c>
      <c r="H208" s="1" t="s">
        <v>429</v>
      </c>
      <c r="I208" s="1" t="s">
        <v>429</v>
      </c>
    </row>
    <row r="209" spans="1:9">
      <c r="A209" s="1" t="s">
        <v>529</v>
      </c>
      <c r="B209" s="1">
        <v>1515</v>
      </c>
      <c r="C209" s="1">
        <v>0</v>
      </c>
      <c r="D209" s="1">
        <v>0</v>
      </c>
      <c r="E209" s="1">
        <v>1515</v>
      </c>
      <c r="F209" s="1">
        <v>1515</v>
      </c>
      <c r="G209" s="1">
        <v>1515</v>
      </c>
      <c r="H209" s="1" t="s">
        <v>429</v>
      </c>
      <c r="I209" s="1" t="s">
        <v>429</v>
      </c>
    </row>
    <row r="210" spans="1:9">
      <c r="A210" s="1" t="s">
        <v>530</v>
      </c>
      <c r="B210" s="1">
        <v>8117</v>
      </c>
      <c r="C210" s="1">
        <v>0</v>
      </c>
      <c r="D210" s="1">
        <v>0</v>
      </c>
      <c r="E210" s="1">
        <v>8117</v>
      </c>
      <c r="F210" s="1">
        <v>8117</v>
      </c>
      <c r="G210" s="1">
        <v>8117</v>
      </c>
      <c r="H210" s="1" t="s">
        <v>429</v>
      </c>
      <c r="I210" s="1" t="s">
        <v>429</v>
      </c>
    </row>
    <row r="211" spans="1:9">
      <c r="A211" s="1" t="s">
        <v>531</v>
      </c>
      <c r="B211" s="1">
        <v>6941</v>
      </c>
      <c r="C211" s="1">
        <v>0</v>
      </c>
      <c r="D211" s="1">
        <v>0</v>
      </c>
      <c r="E211" s="1">
        <v>6941</v>
      </c>
      <c r="F211" s="1">
        <v>6941</v>
      </c>
      <c r="G211" s="1">
        <v>6941</v>
      </c>
      <c r="H211" s="1" t="s">
        <v>429</v>
      </c>
      <c r="I211" s="1" t="s">
        <v>429</v>
      </c>
    </row>
    <row r="212" spans="1:9">
      <c r="A212" s="1" t="s">
        <v>532</v>
      </c>
      <c r="B212" s="1">
        <v>3134</v>
      </c>
      <c r="C212" s="1">
        <v>0</v>
      </c>
      <c r="D212" s="1">
        <v>0</v>
      </c>
      <c r="E212" s="1">
        <v>3134</v>
      </c>
      <c r="F212" s="1">
        <v>3134</v>
      </c>
      <c r="G212" s="1">
        <v>3134</v>
      </c>
      <c r="H212" s="1" t="s">
        <v>429</v>
      </c>
      <c r="I212" s="1" t="s">
        <v>429</v>
      </c>
    </row>
    <row r="213" spans="1:9">
      <c r="A213" s="1" t="s">
        <v>533</v>
      </c>
      <c r="B213" s="1">
        <v>1396</v>
      </c>
      <c r="C213" s="1">
        <v>0</v>
      </c>
      <c r="D213" s="1">
        <v>0</v>
      </c>
      <c r="E213" s="1">
        <v>1396</v>
      </c>
      <c r="F213" s="1">
        <v>1396</v>
      </c>
      <c r="G213" s="1">
        <v>1396</v>
      </c>
      <c r="H213" s="1" t="s">
        <v>429</v>
      </c>
      <c r="I213" s="1" t="s">
        <v>429</v>
      </c>
    </row>
    <row r="214" spans="1:9">
      <c r="A214" s="1" t="s">
        <v>534</v>
      </c>
      <c r="B214" s="1">
        <v>1547</v>
      </c>
      <c r="C214" s="1">
        <v>0</v>
      </c>
      <c r="D214" s="1">
        <v>0</v>
      </c>
      <c r="E214" s="1">
        <v>1547</v>
      </c>
      <c r="F214" s="1">
        <v>1547</v>
      </c>
      <c r="G214" s="1">
        <v>1547</v>
      </c>
      <c r="H214" s="1" t="s">
        <v>429</v>
      </c>
      <c r="I214" s="1" t="s">
        <v>429</v>
      </c>
    </row>
    <row r="215" spans="1:9">
      <c r="A215" s="1" t="s">
        <v>535</v>
      </c>
      <c r="B215" s="1">
        <v>9841</v>
      </c>
      <c r="C215" s="1">
        <v>0</v>
      </c>
      <c r="D215" s="1">
        <v>0</v>
      </c>
      <c r="E215" s="1">
        <v>9841</v>
      </c>
      <c r="F215" s="1">
        <v>9841</v>
      </c>
      <c r="G215" s="1">
        <v>9841</v>
      </c>
      <c r="H215" s="1" t="s">
        <v>429</v>
      </c>
      <c r="I215" s="1" t="s">
        <v>429</v>
      </c>
    </row>
    <row r="216" spans="1:9">
      <c r="A216" s="1" t="s">
        <v>536</v>
      </c>
      <c r="B216" s="1">
        <v>13314</v>
      </c>
      <c r="C216" s="1">
        <v>0</v>
      </c>
      <c r="D216" s="1">
        <v>0</v>
      </c>
      <c r="E216" s="1">
        <v>13314</v>
      </c>
      <c r="F216" s="1">
        <v>13314</v>
      </c>
      <c r="G216" s="1">
        <v>13314</v>
      </c>
      <c r="H216" s="1" t="s">
        <v>429</v>
      </c>
      <c r="I216" s="1" t="s">
        <v>429</v>
      </c>
    </row>
    <row r="217" spans="1:9">
      <c r="A217" s="1" t="s">
        <v>537</v>
      </c>
      <c r="B217" s="1">
        <v>6841</v>
      </c>
      <c r="C217" s="1">
        <v>0</v>
      </c>
      <c r="D217" s="1">
        <v>0</v>
      </c>
      <c r="E217" s="1">
        <v>6841</v>
      </c>
      <c r="F217" s="1">
        <v>6841</v>
      </c>
      <c r="G217" s="1">
        <v>6841</v>
      </c>
      <c r="H217" s="1" t="s">
        <v>429</v>
      </c>
      <c r="I217" s="1" t="s">
        <v>429</v>
      </c>
    </row>
    <row r="218" spans="1:9">
      <c r="A218" s="1" t="s">
        <v>538</v>
      </c>
      <c r="B218" s="1">
        <v>14579</v>
      </c>
      <c r="C218" s="1">
        <v>0</v>
      </c>
      <c r="D218" s="1">
        <v>0</v>
      </c>
      <c r="E218" s="1">
        <v>14579</v>
      </c>
      <c r="F218" s="1">
        <v>14579</v>
      </c>
      <c r="G218" s="1">
        <v>14579</v>
      </c>
      <c r="H218" s="1" t="s">
        <v>429</v>
      </c>
      <c r="I218" s="1" t="s">
        <v>429</v>
      </c>
    </row>
    <row r="219" spans="1:9">
      <c r="A219" s="1" t="s">
        <v>539</v>
      </c>
      <c r="B219" s="1">
        <v>11982</v>
      </c>
      <c r="C219" s="1">
        <v>0</v>
      </c>
      <c r="D219" s="1">
        <v>0</v>
      </c>
      <c r="E219" s="1">
        <v>11982</v>
      </c>
      <c r="F219" s="1">
        <v>11982</v>
      </c>
      <c r="G219" s="1">
        <v>11982</v>
      </c>
      <c r="H219" s="1" t="s">
        <v>429</v>
      </c>
      <c r="I219" s="1" t="s">
        <v>429</v>
      </c>
    </row>
    <row r="220" spans="1:9">
      <c r="A220" s="1" t="s">
        <v>540</v>
      </c>
      <c r="B220" s="1">
        <v>8711</v>
      </c>
      <c r="C220" s="1">
        <v>0</v>
      </c>
      <c r="D220" s="1">
        <v>0</v>
      </c>
      <c r="E220" s="1">
        <v>8711</v>
      </c>
      <c r="F220" s="1">
        <v>8711</v>
      </c>
      <c r="G220" s="1">
        <v>8711</v>
      </c>
      <c r="H220" s="1" t="s">
        <v>429</v>
      </c>
      <c r="I220" s="1" t="s">
        <v>429</v>
      </c>
    </row>
    <row r="221" spans="1:9">
      <c r="A221" s="1" t="s">
        <v>541</v>
      </c>
      <c r="B221" s="1">
        <v>8185</v>
      </c>
      <c r="C221" s="1">
        <v>0</v>
      </c>
      <c r="D221" s="1">
        <v>0</v>
      </c>
      <c r="E221" s="1">
        <v>8185</v>
      </c>
      <c r="F221" s="1">
        <v>8185</v>
      </c>
      <c r="G221" s="1">
        <v>8185</v>
      </c>
      <c r="H221" s="1" t="s">
        <v>429</v>
      </c>
      <c r="I221" s="1" t="s">
        <v>429</v>
      </c>
    </row>
    <row r="222" spans="1:9">
      <c r="A222" s="1" t="s">
        <v>542</v>
      </c>
      <c r="B222" s="1">
        <v>3271</v>
      </c>
      <c r="C222" s="1">
        <v>0</v>
      </c>
      <c r="D222" s="1">
        <v>0</v>
      </c>
      <c r="E222" s="1">
        <v>3271</v>
      </c>
      <c r="F222" s="1">
        <v>3271</v>
      </c>
      <c r="G222" s="1">
        <v>3271</v>
      </c>
      <c r="H222" s="1" t="s">
        <v>429</v>
      </c>
      <c r="I222" s="1" t="s">
        <v>429</v>
      </c>
    </row>
    <row r="223" spans="1:9">
      <c r="A223" s="1" t="s">
        <v>543</v>
      </c>
      <c r="B223" s="1">
        <v>5732</v>
      </c>
      <c r="C223" s="1">
        <v>0</v>
      </c>
      <c r="D223" s="1">
        <v>0</v>
      </c>
      <c r="E223" s="1">
        <v>5732</v>
      </c>
      <c r="F223" s="1">
        <v>5732</v>
      </c>
      <c r="G223" s="1">
        <v>5732</v>
      </c>
      <c r="H223" s="1" t="s">
        <v>429</v>
      </c>
      <c r="I223" s="1" t="s">
        <v>429</v>
      </c>
    </row>
    <row r="224" spans="1:9">
      <c r="A224" s="1" t="s">
        <v>544</v>
      </c>
      <c r="B224" s="1">
        <v>5492</v>
      </c>
      <c r="C224" s="1">
        <v>0</v>
      </c>
      <c r="D224" s="1">
        <v>0</v>
      </c>
      <c r="E224" s="1">
        <v>5492</v>
      </c>
      <c r="F224" s="1">
        <v>5492</v>
      </c>
      <c r="G224" s="1">
        <v>5492</v>
      </c>
      <c r="H224" s="1" t="s">
        <v>429</v>
      </c>
      <c r="I224" s="1" t="s">
        <v>429</v>
      </c>
    </row>
    <row r="225" spans="1:9">
      <c r="A225" s="1" t="s">
        <v>545</v>
      </c>
      <c r="B225" s="1">
        <v>7694</v>
      </c>
      <c r="C225" s="1">
        <v>0</v>
      </c>
      <c r="D225" s="1">
        <v>0</v>
      </c>
      <c r="E225" s="1">
        <v>7694</v>
      </c>
      <c r="F225" s="1">
        <v>7694</v>
      </c>
      <c r="G225" s="1">
        <v>7694</v>
      </c>
      <c r="H225" s="1" t="s">
        <v>429</v>
      </c>
      <c r="I225" s="1" t="s">
        <v>429</v>
      </c>
    </row>
    <row r="226" spans="1:9">
      <c r="A226" s="1" t="s">
        <v>546</v>
      </c>
      <c r="B226" s="1">
        <v>2684</v>
      </c>
      <c r="C226" s="1">
        <v>0</v>
      </c>
      <c r="D226" s="1">
        <v>0</v>
      </c>
      <c r="E226" s="1">
        <v>2684</v>
      </c>
      <c r="F226" s="1">
        <v>2684</v>
      </c>
      <c r="G226" s="1">
        <v>2684</v>
      </c>
      <c r="H226" s="1" t="s">
        <v>429</v>
      </c>
      <c r="I226" s="1" t="s">
        <v>429</v>
      </c>
    </row>
    <row r="227" spans="1:9">
      <c r="A227" s="1" t="s">
        <v>547</v>
      </c>
      <c r="B227" s="1">
        <v>4262.38442015291</v>
      </c>
      <c r="C227" s="1">
        <v>4782.0622669228096</v>
      </c>
      <c r="D227" s="1">
        <v>485.25401458295102</v>
      </c>
      <c r="E227" s="1">
        <v>460.39682465386397</v>
      </c>
      <c r="F227" s="1">
        <v>2558.3534318171601</v>
      </c>
      <c r="G227" s="1">
        <v>19311.910199861599</v>
      </c>
      <c r="H227" s="1">
        <v>0.10147379676325401</v>
      </c>
      <c r="I227" s="1" t="b">
        <v>0</v>
      </c>
    </row>
    <row r="228" spans="1:9">
      <c r="A228" s="1" t="s">
        <v>548</v>
      </c>
      <c r="B228" s="1">
        <v>5470.5801589328303</v>
      </c>
      <c r="C228" s="1">
        <v>8699.1185233326796</v>
      </c>
      <c r="D228" s="1">
        <v>710.94654440780596</v>
      </c>
      <c r="E228" s="1">
        <v>583.368549839092</v>
      </c>
      <c r="F228" s="1">
        <v>3404.0839572074601</v>
      </c>
      <c r="G228" s="1">
        <v>23606.850440715702</v>
      </c>
      <c r="H228" s="1">
        <v>8.1726274047297195E-2</v>
      </c>
      <c r="I228" s="1" t="b">
        <v>0</v>
      </c>
    </row>
    <row r="229" spans="1:9">
      <c r="A229" s="1" t="s">
        <v>201</v>
      </c>
      <c r="B229" s="1">
        <v>1.7233218529565699</v>
      </c>
      <c r="C229" s="1">
        <v>0.33778973562030501</v>
      </c>
      <c r="D229" s="1">
        <v>3.5829191581138703E-2</v>
      </c>
      <c r="E229" s="1">
        <v>1.1845566625506001</v>
      </c>
      <c r="F229" s="1">
        <v>1.7192129031597201</v>
      </c>
      <c r="G229" s="1">
        <v>2.43889043578206</v>
      </c>
      <c r="H229" s="1">
        <v>0.10606950952888899</v>
      </c>
      <c r="I229" s="1" t="b">
        <v>0</v>
      </c>
    </row>
    <row r="230" spans="1:9">
      <c r="A230" s="1" t="s">
        <v>202</v>
      </c>
      <c r="B230" s="1">
        <v>1.8639908122274</v>
      </c>
      <c r="C230" s="1">
        <v>0.369982112934093</v>
      </c>
      <c r="D230" s="1">
        <v>3.8209054695707997E-2</v>
      </c>
      <c r="E230" s="1">
        <v>1.30655928169672</v>
      </c>
      <c r="F230" s="1">
        <v>1.82602896645145</v>
      </c>
      <c r="G230" s="1">
        <v>2.67811570677376</v>
      </c>
      <c r="H230" s="1">
        <v>0.103272707949842</v>
      </c>
      <c r="I230" s="1" t="b">
        <v>0</v>
      </c>
    </row>
    <row r="231" spans="1:9">
      <c r="A231" s="1" t="s">
        <v>203</v>
      </c>
      <c r="B231" s="1">
        <v>-0.58278825440409199</v>
      </c>
      <c r="C231" s="1">
        <v>0.28136558847201298</v>
      </c>
      <c r="D231" s="1">
        <v>2.3006122826549399E-2</v>
      </c>
      <c r="E231" s="1">
        <v>-1.1257558048318801</v>
      </c>
      <c r="F231" s="1">
        <v>-0.57219832662813896</v>
      </c>
      <c r="G231" s="1">
        <v>-7.3754263023164696E-3</v>
      </c>
      <c r="H231" s="1">
        <v>8.1765943559362494E-2</v>
      </c>
      <c r="I231" s="1" t="b">
        <v>0</v>
      </c>
    </row>
    <row r="232" spans="1:9">
      <c r="A232" s="1" t="s">
        <v>204</v>
      </c>
      <c r="B232" s="1">
        <v>0.28717535738756</v>
      </c>
      <c r="C232" s="1">
        <v>0.22012784244275799</v>
      </c>
      <c r="D232" s="1">
        <v>1.6022197125387602E-2</v>
      </c>
      <c r="E232" s="1">
        <v>-9.5936551695586098E-2</v>
      </c>
      <c r="F232" s="1">
        <v>0.29442415625521801</v>
      </c>
      <c r="G232" s="1">
        <v>0.70194338039175297</v>
      </c>
      <c r="H232" s="1">
        <v>7.2785872734631094E-2</v>
      </c>
      <c r="I232" s="1" t="b">
        <v>0</v>
      </c>
    </row>
    <row r="233" spans="1:9">
      <c r="A233" s="1" t="s">
        <v>205</v>
      </c>
      <c r="B233" s="1">
        <v>0.17080224949761899</v>
      </c>
      <c r="C233" s="1">
        <v>0.23819402649277299</v>
      </c>
      <c r="D233" s="1">
        <v>1.94386579056769E-2</v>
      </c>
      <c r="E233" s="1">
        <v>-0.26273576912077801</v>
      </c>
      <c r="F233" s="1">
        <v>0.14765636420310799</v>
      </c>
      <c r="G233" s="1">
        <v>0.60913670114642604</v>
      </c>
      <c r="H233" s="1">
        <v>8.1608502916284104E-2</v>
      </c>
      <c r="I233" s="1" t="b">
        <v>0</v>
      </c>
    </row>
    <row r="234" spans="1:9">
      <c r="A234" s="1" t="s">
        <v>206</v>
      </c>
      <c r="B234" s="1">
        <v>0.323654276800316</v>
      </c>
      <c r="C234" s="1">
        <v>0.27603429024522402</v>
      </c>
      <c r="D234" s="1">
        <v>2.70568571374947E-2</v>
      </c>
      <c r="E234" s="1">
        <v>-0.17779723314944801</v>
      </c>
      <c r="F234" s="1">
        <v>0.335473763433003</v>
      </c>
      <c r="G234" s="1">
        <v>0.83794711569651303</v>
      </c>
      <c r="H234" s="1">
        <v>9.8019913082022805E-2</v>
      </c>
      <c r="I234" s="1" t="b">
        <v>0</v>
      </c>
    </row>
    <row r="235" spans="1:9">
      <c r="A235" s="1" t="s">
        <v>207</v>
      </c>
      <c r="B235" s="1">
        <v>0.223394489780016</v>
      </c>
      <c r="C235" s="1">
        <v>0.29612804083960198</v>
      </c>
      <c r="D235" s="1">
        <v>2.79442124573978E-2</v>
      </c>
      <c r="E235" s="1">
        <v>-0.25279819135591403</v>
      </c>
      <c r="F235" s="1">
        <v>0.21302304531840699</v>
      </c>
      <c r="G235" s="1">
        <v>0.79024884776831905</v>
      </c>
      <c r="H235" s="1">
        <v>9.4365303529407404E-2</v>
      </c>
      <c r="I235" s="1" t="b">
        <v>0</v>
      </c>
    </row>
    <row r="236" spans="1:9">
      <c r="A236" s="1" t="s">
        <v>208</v>
      </c>
      <c r="B236" s="1">
        <v>0.64369704971499797</v>
      </c>
      <c r="C236" s="1">
        <v>0.30868920229144498</v>
      </c>
      <c r="D236" s="1">
        <v>2.9302805813262799E-2</v>
      </c>
      <c r="E236" s="1">
        <v>6.9040424106803805E-2</v>
      </c>
      <c r="F236" s="1">
        <v>0.61798415352913405</v>
      </c>
      <c r="G236" s="1">
        <v>1.2497357308928001</v>
      </c>
      <c r="H236" s="1">
        <v>9.4926565606259505E-2</v>
      </c>
      <c r="I236" s="1" t="b">
        <v>0</v>
      </c>
    </row>
    <row r="237" spans="1:9">
      <c r="A237" s="1" t="s">
        <v>209</v>
      </c>
      <c r="B237" s="1">
        <v>0.24379590165977499</v>
      </c>
      <c r="C237" s="1">
        <v>0.35888075752851001</v>
      </c>
      <c r="D237" s="1">
        <v>3.9514388417620797E-2</v>
      </c>
      <c r="E237" s="1">
        <v>-0.417471240483821</v>
      </c>
      <c r="F237" s="1">
        <v>0.251887126810039</v>
      </c>
      <c r="G237" s="1">
        <v>0.94395145804164104</v>
      </c>
      <c r="H237" s="1">
        <v>0.110104505713104</v>
      </c>
      <c r="I237" s="1" t="b">
        <v>0</v>
      </c>
    </row>
    <row r="238" spans="1:9">
      <c r="A238" s="1" t="s">
        <v>210</v>
      </c>
      <c r="B238" s="1">
        <v>0.16069205541645901</v>
      </c>
      <c r="C238" s="1">
        <v>0.35360249706476798</v>
      </c>
      <c r="D238" s="1">
        <v>2.7714275629021699E-2</v>
      </c>
      <c r="E238" s="1">
        <v>-0.46707351270141401</v>
      </c>
      <c r="F238" s="1">
        <v>0.10601504830432699</v>
      </c>
      <c r="G238" s="1">
        <v>0.89418551162752002</v>
      </c>
      <c r="H238" s="1">
        <v>7.8376922841541394E-2</v>
      </c>
      <c r="I238" s="1" t="b">
        <v>0</v>
      </c>
    </row>
    <row r="239" spans="1:9">
      <c r="A239" s="1" t="s">
        <v>211</v>
      </c>
      <c r="B239" s="1">
        <v>0.55378773833248895</v>
      </c>
      <c r="C239" s="1">
        <v>0.27132233595878702</v>
      </c>
      <c r="D239" s="1">
        <v>2.1126825367720099E-2</v>
      </c>
      <c r="E239" s="1">
        <v>8.2300604968909993E-2</v>
      </c>
      <c r="F239" s="1">
        <v>0.52947927543403595</v>
      </c>
      <c r="G239" s="1">
        <v>1.1798324954250099</v>
      </c>
      <c r="H239" s="1">
        <v>7.7866148738042804E-2</v>
      </c>
      <c r="I239" s="1" t="b">
        <v>0</v>
      </c>
    </row>
    <row r="240" spans="1:9">
      <c r="A240" s="1" t="s">
        <v>212</v>
      </c>
      <c r="B240" s="1">
        <v>-0.59026127742511802</v>
      </c>
      <c r="C240" s="1">
        <v>0.271571408196908</v>
      </c>
      <c r="D240" s="1">
        <v>2.5074232903879098E-2</v>
      </c>
      <c r="E240" s="1">
        <v>-1.0216306246969999</v>
      </c>
      <c r="F240" s="1">
        <v>-0.63973926554257099</v>
      </c>
      <c r="G240" s="1">
        <v>-4.6552095836271297E-2</v>
      </c>
      <c r="H240" s="1">
        <v>9.2330164910801399E-2</v>
      </c>
      <c r="I240" s="1" t="b">
        <v>0</v>
      </c>
    </row>
    <row r="241" spans="1:9">
      <c r="A241" s="1" t="s">
        <v>213</v>
      </c>
      <c r="B241" s="1">
        <v>-0.15118892073432399</v>
      </c>
      <c r="C241" s="1">
        <v>0.269894947954187</v>
      </c>
      <c r="D241" s="1">
        <v>2.17948192621998E-2</v>
      </c>
      <c r="E241" s="1">
        <v>-0.59185558753179301</v>
      </c>
      <c r="F241" s="1">
        <v>-0.162508913309172</v>
      </c>
      <c r="G241" s="1">
        <v>0.43432610109175901</v>
      </c>
      <c r="H241" s="1">
        <v>8.0752972322769706E-2</v>
      </c>
      <c r="I241" s="1" t="b">
        <v>0</v>
      </c>
    </row>
    <row r="242" spans="1:9">
      <c r="A242" s="1" t="s">
        <v>214</v>
      </c>
      <c r="B242" s="1">
        <v>3.8386392106132698E-2</v>
      </c>
      <c r="C242" s="1">
        <v>0.26074122803288402</v>
      </c>
      <c r="D242" s="1">
        <v>2.12194830407825E-2</v>
      </c>
      <c r="E242" s="1">
        <v>-0.41713774237990903</v>
      </c>
      <c r="F242" s="1">
        <v>3.1878688020022097E-2</v>
      </c>
      <c r="G242" s="1">
        <v>0.50989059749061505</v>
      </c>
      <c r="H242" s="1">
        <v>8.1381387979450395E-2</v>
      </c>
      <c r="I242" s="1" t="b">
        <v>0</v>
      </c>
    </row>
    <row r="243" spans="1:9">
      <c r="A243" s="1" t="s">
        <v>215</v>
      </c>
      <c r="B243" s="1">
        <v>-2.6369828273280299E-2</v>
      </c>
      <c r="C243" s="1">
        <v>0.224468002944886</v>
      </c>
      <c r="D243" s="1">
        <v>1.62554894386461E-2</v>
      </c>
      <c r="E243" s="1">
        <v>-0.36732780230622097</v>
      </c>
      <c r="F243" s="1">
        <v>-4.1631331331922497E-2</v>
      </c>
      <c r="G243" s="1">
        <v>0.46375334665998702</v>
      </c>
      <c r="H243" s="1">
        <v>7.2417846754921605E-2</v>
      </c>
      <c r="I243" s="1" t="b">
        <v>0</v>
      </c>
    </row>
    <row r="244" spans="1:9">
      <c r="A244" s="1" t="s">
        <v>216</v>
      </c>
      <c r="B244" s="1">
        <v>0.43216000127924997</v>
      </c>
      <c r="C244" s="1">
        <v>0.25842985885792702</v>
      </c>
      <c r="D244" s="1">
        <v>1.94474478077869E-2</v>
      </c>
      <c r="E244" s="1">
        <v>-1.6749421096263699E-2</v>
      </c>
      <c r="F244" s="1">
        <v>0.43635735993936098</v>
      </c>
      <c r="G244" s="1">
        <v>0.96735220206160999</v>
      </c>
      <c r="H244" s="1">
        <v>7.52523253068767E-2</v>
      </c>
      <c r="I244" s="1" t="b">
        <v>0</v>
      </c>
    </row>
    <row r="245" spans="1:9">
      <c r="A245" s="1" t="s">
        <v>217</v>
      </c>
      <c r="B245" s="1">
        <v>-1.0326494221474801E-2</v>
      </c>
      <c r="C245" s="1">
        <v>0.25273754811967603</v>
      </c>
      <c r="D245" s="1">
        <v>2.0554685380256399E-2</v>
      </c>
      <c r="E245" s="1">
        <v>-0.46997655314312697</v>
      </c>
      <c r="F245" s="1">
        <v>1.5712738920619501E-2</v>
      </c>
      <c r="G245" s="1">
        <v>0.42829678239764202</v>
      </c>
      <c r="H245" s="1">
        <v>8.1328182271212898E-2</v>
      </c>
      <c r="I245" s="1" t="b">
        <v>0</v>
      </c>
    </row>
    <row r="246" spans="1:9">
      <c r="A246" s="1" t="s">
        <v>218</v>
      </c>
      <c r="B246" s="1">
        <v>0.65946087786298602</v>
      </c>
      <c r="C246" s="1">
        <v>0.24275637564528299</v>
      </c>
      <c r="D246" s="1">
        <v>1.9876886142829901E-2</v>
      </c>
      <c r="E246" s="1">
        <v>0.183932626242306</v>
      </c>
      <c r="F246" s="1">
        <v>0.65664019211758395</v>
      </c>
      <c r="G246" s="1">
        <v>1.1509347817578699</v>
      </c>
      <c r="H246" s="1">
        <v>8.1879975716370304E-2</v>
      </c>
      <c r="I246" s="1" t="b">
        <v>0</v>
      </c>
    </row>
    <row r="247" spans="1:9">
      <c r="A247" s="1" t="s">
        <v>219</v>
      </c>
      <c r="B247" s="1">
        <v>0.31779548147811998</v>
      </c>
      <c r="C247" s="1">
        <v>0.26358441772301799</v>
      </c>
      <c r="D247" s="1">
        <v>2.1551631091606498E-2</v>
      </c>
      <c r="E247" s="1">
        <v>-0.15946596287290701</v>
      </c>
      <c r="F247" s="1">
        <v>0.29631828839379998</v>
      </c>
      <c r="G247" s="1">
        <v>0.87205284114363402</v>
      </c>
      <c r="H247" s="1">
        <v>8.1763676615563594E-2</v>
      </c>
      <c r="I247" s="1" t="b">
        <v>0</v>
      </c>
    </row>
    <row r="248" spans="1:9">
      <c r="A248" s="1" t="s">
        <v>220</v>
      </c>
      <c r="B248" s="1">
        <v>0.15037488186803799</v>
      </c>
      <c r="C248" s="1">
        <v>0.23000489726684401</v>
      </c>
      <c r="D248" s="1">
        <v>1.8713651470513799E-2</v>
      </c>
      <c r="E248" s="1">
        <v>-0.38407088881346402</v>
      </c>
      <c r="F248" s="1">
        <v>0.14448935130329901</v>
      </c>
      <c r="G248" s="1">
        <v>0.60897742111597697</v>
      </c>
      <c r="H248" s="1">
        <v>8.1361969648858501E-2</v>
      </c>
      <c r="I248" s="1" t="b">
        <v>0</v>
      </c>
    </row>
    <row r="249" spans="1:9">
      <c r="A249" s="1" t="s">
        <v>221</v>
      </c>
      <c r="B249" s="1">
        <v>-0.147543805104528</v>
      </c>
      <c r="C249" s="1">
        <v>0.22554284849233999</v>
      </c>
      <c r="D249" s="1">
        <v>1.61928685194444E-2</v>
      </c>
      <c r="E249" s="1">
        <v>-0.56626978230636604</v>
      </c>
      <c r="F249" s="1">
        <v>-0.16177763894001099</v>
      </c>
      <c r="G249" s="1">
        <v>0.296936511990262</v>
      </c>
      <c r="H249" s="1">
        <v>7.1795087397747398E-2</v>
      </c>
      <c r="I249" s="1" t="b">
        <v>0</v>
      </c>
    </row>
    <row r="250" spans="1:9">
      <c r="A250" s="1" t="s">
        <v>222</v>
      </c>
      <c r="B250" s="1">
        <v>-0.33001996074807699</v>
      </c>
      <c r="C250" s="1">
        <v>0.23560045999488</v>
      </c>
      <c r="D250" s="1">
        <v>1.9278969633103198E-2</v>
      </c>
      <c r="E250" s="1">
        <v>-0.77535231727740594</v>
      </c>
      <c r="F250" s="1">
        <v>-0.32311455057312399</v>
      </c>
      <c r="G250" s="1">
        <v>0.11780913135057799</v>
      </c>
      <c r="H250" s="1">
        <v>8.18290831585054E-2</v>
      </c>
      <c r="I250" s="1" t="b">
        <v>0</v>
      </c>
    </row>
    <row r="251" spans="1:9">
      <c r="A251" s="1" t="s">
        <v>223</v>
      </c>
      <c r="B251" s="1">
        <v>-0.66735678646162699</v>
      </c>
      <c r="C251" s="1">
        <v>0.22169731204981299</v>
      </c>
      <c r="D251" s="1">
        <v>1.7675506936997699E-2</v>
      </c>
      <c r="E251" s="1">
        <v>-1.0990040417422</v>
      </c>
      <c r="F251" s="1">
        <v>-0.66795989999250904</v>
      </c>
      <c r="G251" s="1">
        <v>-0.29844014276401498</v>
      </c>
      <c r="H251" s="1">
        <v>7.9728106640400795E-2</v>
      </c>
      <c r="I251" s="1" t="b">
        <v>0</v>
      </c>
    </row>
    <row r="252" spans="1:9">
      <c r="A252" s="1" t="s">
        <v>224</v>
      </c>
      <c r="B252" s="1">
        <v>-0.488879199164242</v>
      </c>
      <c r="C252" s="1">
        <v>0.22580699671439999</v>
      </c>
      <c r="D252" s="1">
        <v>1.82603379529327E-2</v>
      </c>
      <c r="E252" s="1">
        <v>-0.92738633632030798</v>
      </c>
      <c r="F252" s="1">
        <v>-0.49079540857061599</v>
      </c>
      <c r="G252" s="1">
        <v>-0.119551399574929</v>
      </c>
      <c r="H252" s="1">
        <v>8.08670157197489E-2</v>
      </c>
      <c r="I252" s="1" t="b">
        <v>0</v>
      </c>
    </row>
    <row r="253" spans="1:9">
      <c r="A253" s="1" t="s">
        <v>225</v>
      </c>
      <c r="B253" s="1">
        <v>-0.10870059462916699</v>
      </c>
      <c r="C253" s="1">
        <v>0.22957914628716</v>
      </c>
      <c r="D253" s="1">
        <v>1.8870318952246602E-2</v>
      </c>
      <c r="E253" s="1">
        <v>-0.56480581571892197</v>
      </c>
      <c r="F253" s="1">
        <v>-9.7798520347990497E-2</v>
      </c>
      <c r="G253" s="1">
        <v>0.27083229783121299</v>
      </c>
      <c r="H253" s="1">
        <v>8.2195265804514597E-2</v>
      </c>
      <c r="I253" s="1" t="b">
        <v>0</v>
      </c>
    </row>
    <row r="254" spans="1:9">
      <c r="A254" s="1" t="s">
        <v>226</v>
      </c>
      <c r="B254" s="1">
        <v>-0.44989330050877002</v>
      </c>
      <c r="C254" s="1">
        <v>0.242528864717825</v>
      </c>
      <c r="D254" s="1">
        <v>2.19003650367528E-2</v>
      </c>
      <c r="E254" s="1">
        <v>-0.95868702726695099</v>
      </c>
      <c r="F254" s="1">
        <v>-0.44828216658850301</v>
      </c>
      <c r="G254" s="1">
        <v>4.7129982882191199E-3</v>
      </c>
      <c r="H254" s="1">
        <v>9.0300035264805401E-2</v>
      </c>
      <c r="I254" s="1" t="b">
        <v>0</v>
      </c>
    </row>
    <row r="255" spans="1:9">
      <c r="A255" s="1" t="s">
        <v>227</v>
      </c>
      <c r="B255" s="1">
        <v>-0.16551481938411</v>
      </c>
      <c r="C255" s="1">
        <v>0.33017845084924802</v>
      </c>
      <c r="D255" s="1">
        <v>3.1440947527787998E-2</v>
      </c>
      <c r="E255" s="1">
        <v>-0.94644431502518001</v>
      </c>
      <c r="F255" s="1">
        <v>-0.12790281194644099</v>
      </c>
      <c r="G255" s="1">
        <v>0.394862802886078</v>
      </c>
      <c r="H255" s="1">
        <v>9.5224105167733206E-2</v>
      </c>
      <c r="I255" s="1" t="b">
        <v>0</v>
      </c>
    </row>
    <row r="256" spans="1:9">
      <c r="A256" s="1" t="s">
        <v>228</v>
      </c>
      <c r="B256" s="1">
        <v>4.53027624183844E-2</v>
      </c>
      <c r="C256" s="1">
        <v>0.36124654829358299</v>
      </c>
      <c r="D256" s="1">
        <v>4.1486449347147299E-2</v>
      </c>
      <c r="E256" s="1">
        <v>-0.62497977836277596</v>
      </c>
      <c r="F256" s="1">
        <v>4.0780873041009101E-2</v>
      </c>
      <c r="G256" s="1">
        <v>0.76497159120411695</v>
      </c>
      <c r="H256" s="1">
        <v>0.114842479583864</v>
      </c>
      <c r="I256" s="1" t="b">
        <v>0</v>
      </c>
    </row>
    <row r="257" spans="1:9">
      <c r="A257" s="1" t="s">
        <v>229</v>
      </c>
      <c r="B257" s="1">
        <v>5.9971396757449502E-2</v>
      </c>
      <c r="C257" s="1">
        <v>0.39736314019132102</v>
      </c>
      <c r="D257" s="1">
        <v>3.2615043491279E-2</v>
      </c>
      <c r="E257" s="1">
        <v>-0.63437457491330296</v>
      </c>
      <c r="F257" s="1">
        <v>3.16983933745663E-2</v>
      </c>
      <c r="G257" s="1">
        <v>0.87512439820055699</v>
      </c>
      <c r="H257" s="1">
        <v>8.20786836835838E-2</v>
      </c>
      <c r="I257" s="1" t="b">
        <v>0</v>
      </c>
    </row>
    <row r="258" spans="1:9">
      <c r="A258" s="1" t="s">
        <v>230</v>
      </c>
      <c r="B258" s="1">
        <v>-0.19800620602024899</v>
      </c>
      <c r="C258" s="1">
        <v>0.46137411932912797</v>
      </c>
      <c r="D258" s="1">
        <v>3.6569358061776899E-2</v>
      </c>
      <c r="E258" s="1">
        <v>-1.0772086681711599</v>
      </c>
      <c r="F258" s="1">
        <v>-0.183184742250216</v>
      </c>
      <c r="G258" s="1">
        <v>0.66198073426592996</v>
      </c>
      <c r="H258" s="1">
        <v>7.9261832273885197E-2</v>
      </c>
      <c r="I258" s="1" t="b">
        <v>0</v>
      </c>
    </row>
    <row r="259" spans="1:9">
      <c r="A259" s="1" t="s">
        <v>549</v>
      </c>
      <c r="B259" s="1">
        <v>9.6069071828619403</v>
      </c>
      <c r="C259" s="1">
        <v>0.34127227359420598</v>
      </c>
      <c r="D259" s="1">
        <v>3.1486890246226001E-2</v>
      </c>
      <c r="E259" s="1">
        <v>9.0273107207518901</v>
      </c>
      <c r="F259" s="1">
        <v>9.6124712687463898</v>
      </c>
      <c r="G259" s="1">
        <v>10.1727529963915</v>
      </c>
      <c r="H259" s="1">
        <v>9.2263253368381898E-2</v>
      </c>
      <c r="I259" s="1" t="b">
        <v>0</v>
      </c>
    </row>
    <row r="260" spans="1:9">
      <c r="A260" s="1" t="s">
        <v>550</v>
      </c>
      <c r="B260" s="1">
        <v>0.38246519119994099</v>
      </c>
      <c r="C260" s="1">
        <v>0.13431462908691</v>
      </c>
      <c r="D260" s="1">
        <v>2.9950610109719202E-2</v>
      </c>
      <c r="E260" s="1">
        <v>0.14324700700224499</v>
      </c>
      <c r="F260" s="1">
        <v>0.37968760326297901</v>
      </c>
      <c r="G260" s="1">
        <v>0.69980309503773896</v>
      </c>
      <c r="H260" s="1">
        <v>0.222988443725957</v>
      </c>
      <c r="I260" s="1" t="b">
        <v>0</v>
      </c>
    </row>
    <row r="261" spans="1:9">
      <c r="A261" s="1" t="s">
        <v>551</v>
      </c>
      <c r="B261" s="1">
        <v>0.38046180532774398</v>
      </c>
      <c r="C261" s="1">
        <v>0.123452797313061</v>
      </c>
      <c r="D261" s="1">
        <v>2.2605409282846201E-2</v>
      </c>
      <c r="E261" s="1">
        <v>0.13106368715056599</v>
      </c>
      <c r="F261" s="1">
        <v>0.38117885435175097</v>
      </c>
      <c r="G261" s="1">
        <v>0.60992658670997701</v>
      </c>
      <c r="H261" s="1">
        <v>0.18310973728300101</v>
      </c>
      <c r="I261" s="1" t="b">
        <v>0</v>
      </c>
    </row>
    <row r="262" spans="1:9">
      <c r="A262" s="1" t="s">
        <v>552</v>
      </c>
      <c r="B262" s="1">
        <v>0.48271416823905799</v>
      </c>
      <c r="C262" s="1">
        <v>0.15210965384998901</v>
      </c>
      <c r="D262" s="1">
        <v>1.5507248428312401E-2</v>
      </c>
      <c r="E262" s="1">
        <v>0.123356291229218</v>
      </c>
      <c r="F262" s="1">
        <v>0.478469325057921</v>
      </c>
      <c r="G262" s="1">
        <v>0.72184577389666604</v>
      </c>
      <c r="H262" s="1">
        <v>0.101947825373435</v>
      </c>
      <c r="I262" s="1" t="b">
        <v>0</v>
      </c>
    </row>
    <row r="263" spans="1:9">
      <c r="A263" s="1" t="s">
        <v>553</v>
      </c>
      <c r="B263" s="1">
        <v>0.47026165244354701</v>
      </c>
      <c r="C263" s="1">
        <v>7.4510413021316196E-2</v>
      </c>
      <c r="D263" s="1">
        <v>5.37894057647986E-3</v>
      </c>
      <c r="E263" s="1">
        <v>0.32726079648703998</v>
      </c>
      <c r="F263" s="1">
        <v>0.46640739780589902</v>
      </c>
      <c r="G263" s="1">
        <v>0.63814393217447796</v>
      </c>
      <c r="H263" s="1">
        <v>7.2190454439449103E-2</v>
      </c>
      <c r="I263" s="1" t="b">
        <v>0</v>
      </c>
    </row>
    <row r="264" spans="1:9">
      <c r="A264" s="1" t="s">
        <v>554</v>
      </c>
      <c r="B264" s="1">
        <v>0.49411535498724302</v>
      </c>
      <c r="C264" s="1">
        <v>6.6324040129619094E-2</v>
      </c>
      <c r="D264" s="1">
        <v>5.2957993360078798E-3</v>
      </c>
      <c r="E264" s="1">
        <v>0.37564917023364203</v>
      </c>
      <c r="F264" s="1">
        <v>0.49539934483308701</v>
      </c>
      <c r="G264" s="1">
        <v>0.61680445465253597</v>
      </c>
      <c r="H264" s="1">
        <v>7.9847357393460106E-2</v>
      </c>
      <c r="I264" s="1" t="b">
        <v>0</v>
      </c>
    </row>
    <row r="265" spans="1:9">
      <c r="A265" s="1" t="s">
        <v>555</v>
      </c>
      <c r="B265" s="1">
        <v>0.39372089455901799</v>
      </c>
      <c r="C265" s="1">
        <v>9.8952647399982399E-2</v>
      </c>
      <c r="D265" s="1">
        <v>1.2686410981790601E-2</v>
      </c>
      <c r="E265" s="1">
        <v>0.211858108379502</v>
      </c>
      <c r="F265" s="1">
        <v>0.38851848454645399</v>
      </c>
      <c r="G265" s="1">
        <v>0.57056740327270195</v>
      </c>
      <c r="H265" s="1">
        <v>0.1282068879927</v>
      </c>
      <c r="I265" s="1" t="b">
        <v>0</v>
      </c>
    </row>
    <row r="266" spans="1:9">
      <c r="A266" s="1" t="s">
        <v>556</v>
      </c>
      <c r="B266" s="1">
        <v>0.35342224712021197</v>
      </c>
      <c r="C266" s="1">
        <v>4.1777360662405602E-2</v>
      </c>
      <c r="D266" s="1">
        <v>3.3022568143391199E-3</v>
      </c>
      <c r="E266" s="1">
        <v>0.27516247365727398</v>
      </c>
      <c r="F266" s="1">
        <v>0.35634263691121698</v>
      </c>
      <c r="G266" s="1">
        <v>0.43864307571105399</v>
      </c>
      <c r="H266" s="1">
        <v>7.9044170382710194E-2</v>
      </c>
      <c r="I266" s="1" t="b">
        <v>0</v>
      </c>
    </row>
    <row r="267" spans="1:9">
      <c r="A267" s="1" t="s">
        <v>557</v>
      </c>
      <c r="B267" s="1">
        <v>0.208802108399776</v>
      </c>
      <c r="C267" s="1">
        <v>4.1045716337966803E-2</v>
      </c>
      <c r="D267" s="1">
        <v>4.1479800219188902E-3</v>
      </c>
      <c r="E267" s="1">
        <v>0.13400592349516899</v>
      </c>
      <c r="F267" s="1">
        <v>0.20273663038089701</v>
      </c>
      <c r="G267" s="1">
        <v>0.30552567732421498</v>
      </c>
      <c r="H267" s="1">
        <v>0.101057561957618</v>
      </c>
      <c r="I267" s="1" t="b">
        <v>0</v>
      </c>
    </row>
    <row r="268" spans="1:9">
      <c r="A268" s="1" t="s">
        <v>558</v>
      </c>
      <c r="B268" s="1">
        <v>0.67681842659799096</v>
      </c>
      <c r="C268" s="1">
        <v>0.145443326951394</v>
      </c>
      <c r="D268" s="1">
        <v>1.5169206338703899E-2</v>
      </c>
      <c r="E268" s="1">
        <v>0.374356291638683</v>
      </c>
      <c r="F268" s="1">
        <v>0.68414007195271198</v>
      </c>
      <c r="G268" s="1">
        <v>0.90094097903745596</v>
      </c>
      <c r="H268" s="1">
        <v>0.10429633766404001</v>
      </c>
      <c r="I268" s="1" t="b">
        <v>0</v>
      </c>
    </row>
    <row r="269" spans="1:9">
      <c r="A269" s="1" t="s">
        <v>559</v>
      </c>
      <c r="B269" s="1">
        <v>0.49108924559994499</v>
      </c>
      <c r="C269" s="1">
        <v>7.0922153394446602E-2</v>
      </c>
      <c r="D269" s="1">
        <v>7.3278855733130499E-3</v>
      </c>
      <c r="E269" s="1">
        <v>0.34382499725329002</v>
      </c>
      <c r="F269" s="1">
        <v>0.496562593997529</v>
      </c>
      <c r="G269" s="1">
        <v>0.61220031510945905</v>
      </c>
      <c r="H269" s="1">
        <v>0.10332294244589101</v>
      </c>
      <c r="I269" s="1" t="b">
        <v>0</v>
      </c>
    </row>
    <row r="270" spans="1:9">
      <c r="A270" s="1" t="s">
        <v>560</v>
      </c>
      <c r="B270" s="1">
        <v>0.71012099669083595</v>
      </c>
      <c r="C270" s="1">
        <v>0.10637529593929999</v>
      </c>
      <c r="D270" s="1">
        <v>1.04531099950696E-2</v>
      </c>
      <c r="E270" s="1">
        <v>0.51748706144435397</v>
      </c>
      <c r="F270" s="1">
        <v>0.70254667219603895</v>
      </c>
      <c r="G270" s="1">
        <v>0.89450589889287602</v>
      </c>
      <c r="H270" s="1">
        <v>9.8266330568277993E-2</v>
      </c>
      <c r="I270" s="1" t="b">
        <v>0</v>
      </c>
    </row>
    <row r="271" spans="1:9">
      <c r="A271" s="1" t="s">
        <v>561</v>
      </c>
      <c r="B271" s="1">
        <v>0.17909783937627699</v>
      </c>
      <c r="C271" s="1">
        <v>7.5420955988598798E-2</v>
      </c>
      <c r="D271" s="1">
        <v>1.30292525444686E-2</v>
      </c>
      <c r="E271" s="1">
        <v>7.9458000006951093E-2</v>
      </c>
      <c r="F271" s="1">
        <v>0.164556770053292</v>
      </c>
      <c r="G271" s="1">
        <v>0.36533318002521498</v>
      </c>
      <c r="H271" s="1">
        <v>0.17275374428346199</v>
      </c>
      <c r="I271" s="1" t="b">
        <v>0</v>
      </c>
    </row>
    <row r="272" spans="1:9">
      <c r="A272" s="1" t="s">
        <v>562</v>
      </c>
      <c r="B272" s="1">
        <v>0.48763323816425402</v>
      </c>
      <c r="C272" s="1">
        <v>4.65072894804405E-2</v>
      </c>
      <c r="D272" s="1">
        <v>4.6676670758306303E-3</v>
      </c>
      <c r="E272" s="1">
        <v>0.40340537015406502</v>
      </c>
      <c r="F272" s="1">
        <v>0.48404915619702898</v>
      </c>
      <c r="G272" s="1">
        <v>0.57040185464108695</v>
      </c>
      <c r="H272" s="1">
        <v>0.10036420371894</v>
      </c>
      <c r="I272" s="1" t="b">
        <v>0</v>
      </c>
    </row>
    <row r="273" spans="1:9">
      <c r="A273" s="1" t="s">
        <v>563</v>
      </c>
      <c r="B273" s="1">
        <v>0.39976762334439597</v>
      </c>
      <c r="C273" s="1">
        <v>4.9390524504609401E-2</v>
      </c>
      <c r="D273" s="1">
        <v>3.7658903463317801E-3</v>
      </c>
      <c r="E273" s="1">
        <v>0.31611845842588698</v>
      </c>
      <c r="F273" s="1">
        <v>0.39502347672229099</v>
      </c>
      <c r="G273" s="1">
        <v>0.50054684524388504</v>
      </c>
      <c r="H273" s="1">
        <v>7.6247223209389703E-2</v>
      </c>
      <c r="I273" s="1" t="b">
        <v>0</v>
      </c>
    </row>
    <row r="274" spans="1:9">
      <c r="A274" s="1" t="s">
        <v>564</v>
      </c>
      <c r="B274" s="1">
        <v>0.40060147598277501</v>
      </c>
      <c r="C274" s="1">
        <v>5.2406702334223301E-2</v>
      </c>
      <c r="D274" s="1">
        <v>4.0189317855105003E-3</v>
      </c>
      <c r="E274" s="1">
        <v>0.31632006253743</v>
      </c>
      <c r="F274" s="1">
        <v>0.39593279159050598</v>
      </c>
      <c r="G274" s="1">
        <v>0.50124782600805096</v>
      </c>
      <c r="H274" s="1">
        <v>7.6687362617853694E-2</v>
      </c>
      <c r="I274" s="1" t="b">
        <v>0</v>
      </c>
    </row>
    <row r="275" spans="1:9">
      <c r="A275" s="1" t="s">
        <v>565</v>
      </c>
      <c r="B275" s="1">
        <v>0.12154283551218199</v>
      </c>
      <c r="C275" s="1">
        <v>2.5280808893730501E-2</v>
      </c>
      <c r="D275" s="1">
        <v>2.0658499774160598E-3</v>
      </c>
      <c r="E275" s="1">
        <v>8.1802358102495795E-2</v>
      </c>
      <c r="F275" s="1">
        <v>0.118387394391409</v>
      </c>
      <c r="G275" s="1">
        <v>0.174970726389471</v>
      </c>
      <c r="H275" s="1">
        <v>8.1716134404559299E-2</v>
      </c>
      <c r="I275" s="1" t="b">
        <v>0</v>
      </c>
    </row>
    <row r="276" spans="1:9">
      <c r="A276" s="1" t="s">
        <v>566</v>
      </c>
      <c r="B276" s="1">
        <v>0.14521503904608599</v>
      </c>
      <c r="C276" s="1">
        <v>2.8662028089730101E-2</v>
      </c>
      <c r="D276" s="1">
        <v>2.3353556185751298E-3</v>
      </c>
      <c r="E276" s="1">
        <v>9.49555469906644E-2</v>
      </c>
      <c r="F276" s="1">
        <v>0.14234263979336101</v>
      </c>
      <c r="G276" s="1">
        <v>0.19470989777925099</v>
      </c>
      <c r="H276" s="1">
        <v>8.1479077867902594E-2</v>
      </c>
      <c r="I276" s="1" t="b">
        <v>0</v>
      </c>
    </row>
    <row r="277" spans="1:9">
      <c r="A277" s="1" t="s">
        <v>567</v>
      </c>
      <c r="B277" s="1">
        <v>0.57574157845602703</v>
      </c>
      <c r="C277" s="1">
        <v>6.20418410166165E-2</v>
      </c>
      <c r="D277" s="1">
        <v>4.5433859839152397E-3</v>
      </c>
      <c r="E277" s="1">
        <v>0.46798801145832802</v>
      </c>
      <c r="F277" s="1">
        <v>0.57050573054068898</v>
      </c>
      <c r="G277" s="1">
        <v>0.68541897525011297</v>
      </c>
      <c r="H277" s="1">
        <v>7.3230998781909196E-2</v>
      </c>
      <c r="I277" s="1" t="b">
        <v>0</v>
      </c>
    </row>
    <row r="278" spans="1:9">
      <c r="A278" s="1" t="s">
        <v>568</v>
      </c>
      <c r="B278" s="1">
        <v>0.59085524213257801</v>
      </c>
      <c r="C278" s="1">
        <v>4.6990400096205497E-2</v>
      </c>
      <c r="D278" s="1">
        <v>3.4137951862183301E-3</v>
      </c>
      <c r="E278" s="1">
        <v>0.475520814398882</v>
      </c>
      <c r="F278" s="1">
        <v>0.58889725106707003</v>
      </c>
      <c r="G278" s="1">
        <v>0.67262437290061095</v>
      </c>
      <c r="H278" s="1">
        <v>7.2648778883114801E-2</v>
      </c>
      <c r="I278" s="1" t="b">
        <v>0</v>
      </c>
    </row>
    <row r="279" spans="1:9">
      <c r="A279" s="1" t="s">
        <v>569</v>
      </c>
      <c r="B279" s="1">
        <v>0.59423306601080506</v>
      </c>
      <c r="C279" s="1">
        <v>4.32709451885347E-2</v>
      </c>
      <c r="D279" s="1">
        <v>3.3825106386138701E-3</v>
      </c>
      <c r="E279" s="1">
        <v>0.52453590997598198</v>
      </c>
      <c r="F279" s="1">
        <v>0.59163081684215102</v>
      </c>
      <c r="G279" s="1">
        <v>0.67708378792138901</v>
      </c>
      <c r="H279" s="1">
        <v>7.8170481922131094E-2</v>
      </c>
      <c r="I279" s="1" t="b">
        <v>0</v>
      </c>
    </row>
    <row r="280" spans="1:9">
      <c r="A280" s="1" t="s">
        <v>570</v>
      </c>
      <c r="B280" s="1">
        <v>0.65317874953079902</v>
      </c>
      <c r="C280" s="1">
        <v>4.29625637376247E-2</v>
      </c>
      <c r="D280" s="1">
        <v>4.3724155799039601E-3</v>
      </c>
      <c r="E280" s="1">
        <v>0.56667813729555505</v>
      </c>
      <c r="F280" s="1">
        <v>0.65164207539381402</v>
      </c>
      <c r="G280" s="1">
        <v>0.73229062631862496</v>
      </c>
      <c r="H280" s="1">
        <v>0.10177268764980101</v>
      </c>
      <c r="I280" s="1" t="b">
        <v>0</v>
      </c>
    </row>
    <row r="281" spans="1:9">
      <c r="A281" s="1" t="s">
        <v>571</v>
      </c>
      <c r="B281" s="1">
        <v>0.57833586384395197</v>
      </c>
      <c r="C281" s="1">
        <v>4.3598682887067003E-2</v>
      </c>
      <c r="D281" s="1">
        <v>4.2629613951043902E-3</v>
      </c>
      <c r="E281" s="1">
        <v>0.49615480581421501</v>
      </c>
      <c r="F281" s="1">
        <v>0.57918005807051198</v>
      </c>
      <c r="G281" s="1">
        <v>0.662600139974307</v>
      </c>
      <c r="H281" s="1">
        <v>9.7777297679993505E-2</v>
      </c>
      <c r="I281" s="1" t="b">
        <v>0</v>
      </c>
    </row>
    <row r="282" spans="1:9">
      <c r="A282" s="1" t="s">
        <v>572</v>
      </c>
      <c r="B282" s="1">
        <v>0.51486372474377196</v>
      </c>
      <c r="C282" s="1">
        <v>4.4832712063161098E-2</v>
      </c>
      <c r="D282" s="1">
        <v>4.6650208716429598E-3</v>
      </c>
      <c r="E282" s="1">
        <v>0.41557303027557901</v>
      </c>
      <c r="F282" s="1">
        <v>0.51718346008793104</v>
      </c>
      <c r="G282" s="1">
        <v>0.58938558697654198</v>
      </c>
      <c r="H282" s="1">
        <v>0.104053952057837</v>
      </c>
      <c r="I282" s="1" t="b">
        <v>0</v>
      </c>
    </row>
    <row r="283" spans="1:9">
      <c r="A283" s="1" t="s">
        <v>573</v>
      </c>
      <c r="B283" s="1">
        <v>0.64756349040470795</v>
      </c>
      <c r="C283" s="1">
        <v>4.2662188152781E-2</v>
      </c>
      <c r="D283" s="1">
        <v>3.5601186875475399E-3</v>
      </c>
      <c r="E283" s="1">
        <v>0.56878646497292995</v>
      </c>
      <c r="F283" s="1">
        <v>0.64783869351832502</v>
      </c>
      <c r="G283" s="1">
        <v>0.72193226381540299</v>
      </c>
      <c r="H283" s="1">
        <v>8.3449040982101402E-2</v>
      </c>
      <c r="I283" s="1" t="b">
        <v>0</v>
      </c>
    </row>
    <row r="284" spans="1:9">
      <c r="A284" s="1" t="s">
        <v>574</v>
      </c>
      <c r="B284" s="1">
        <v>0.54545398485108298</v>
      </c>
      <c r="C284" s="1">
        <v>4.6053839543153501E-2</v>
      </c>
      <c r="D284" s="1">
        <v>4.6382108185193801E-3</v>
      </c>
      <c r="E284" s="1">
        <v>0.46562360548562398</v>
      </c>
      <c r="F284" s="1">
        <v>0.54147152619653205</v>
      </c>
      <c r="G284" s="1">
        <v>0.63634713429372802</v>
      </c>
      <c r="H284" s="1">
        <v>0.100712793211807</v>
      </c>
      <c r="I284" s="1" t="b">
        <v>0</v>
      </c>
    </row>
    <row r="285" spans="1:9">
      <c r="A285" s="1" t="s">
        <v>575</v>
      </c>
      <c r="B285" s="1">
        <v>0.75851501659853304</v>
      </c>
      <c r="C285" s="1">
        <v>3.6683643823947898E-2</v>
      </c>
      <c r="D285" s="1">
        <v>4.7650419366608802E-3</v>
      </c>
      <c r="E285" s="1">
        <v>0.69426682187744804</v>
      </c>
      <c r="F285" s="1">
        <v>0.76140946057124703</v>
      </c>
      <c r="G285" s="1">
        <v>0.83000971581967897</v>
      </c>
      <c r="H285" s="1">
        <v>0.12989554580589799</v>
      </c>
      <c r="I285" s="1" t="b">
        <v>0</v>
      </c>
    </row>
    <row r="286" spans="1:9">
      <c r="A286" s="1" t="s">
        <v>576</v>
      </c>
      <c r="B286" s="1">
        <v>0.59818870543374103</v>
      </c>
      <c r="C286" s="1">
        <v>4.58936436713391E-2</v>
      </c>
      <c r="D286" s="1">
        <v>4.1646823684730796E-3</v>
      </c>
      <c r="E286" s="1">
        <v>0.50591961291214205</v>
      </c>
      <c r="F286" s="1">
        <v>0.59891079155006799</v>
      </c>
      <c r="G286" s="1">
        <v>0.67922028955067304</v>
      </c>
      <c r="H286" s="1">
        <v>9.0746387414733606E-2</v>
      </c>
      <c r="I286" s="1" t="b">
        <v>0</v>
      </c>
    </row>
    <row r="287" spans="1:9">
      <c r="A287" s="1" t="s">
        <v>577</v>
      </c>
      <c r="B287" s="1">
        <v>0.54890550790812698</v>
      </c>
      <c r="C287" s="1">
        <v>4.6663726964632703E-2</v>
      </c>
      <c r="D287" s="1">
        <v>4.6479138320259499E-3</v>
      </c>
      <c r="E287" s="1">
        <v>0.45787866272535299</v>
      </c>
      <c r="F287" s="1">
        <v>0.54304623339445102</v>
      </c>
      <c r="G287" s="1">
        <v>0.63765988804978202</v>
      </c>
      <c r="H287" s="1">
        <v>9.9604427986403399E-2</v>
      </c>
      <c r="I287" s="1" t="b">
        <v>0</v>
      </c>
    </row>
    <row r="288" spans="1:9">
      <c r="A288" s="1" t="s">
        <v>578</v>
      </c>
      <c r="B288" s="1">
        <v>0.37680246696227698</v>
      </c>
      <c r="C288" s="1">
        <v>4.8306916678856303E-2</v>
      </c>
      <c r="D288" s="1">
        <v>3.87528363092719E-3</v>
      </c>
      <c r="E288" s="1">
        <v>0.287649442500862</v>
      </c>
      <c r="F288" s="1">
        <v>0.37233779149635099</v>
      </c>
      <c r="G288" s="1">
        <v>0.476636531146378</v>
      </c>
      <c r="H288" s="1">
        <v>8.0222127541072802E-2</v>
      </c>
      <c r="I288" s="1" t="b">
        <v>0</v>
      </c>
    </row>
    <row r="289" spans="1:9">
      <c r="A289" s="1" t="s">
        <v>579</v>
      </c>
      <c r="B289" s="1">
        <v>0.36852768630834998</v>
      </c>
      <c r="C289" s="1">
        <v>0.128597727238322</v>
      </c>
      <c r="D289" s="1">
        <v>2.6304037097048202E-2</v>
      </c>
      <c r="E289" s="1">
        <v>9.6766691632820007E-2</v>
      </c>
      <c r="F289" s="1">
        <v>0.37828122048489998</v>
      </c>
      <c r="G289" s="1">
        <v>0.59435450649662303</v>
      </c>
      <c r="H289" s="1">
        <v>0.20454511648017401</v>
      </c>
      <c r="I289" s="1" t="b">
        <v>0</v>
      </c>
    </row>
    <row r="290" spans="1:9">
      <c r="A290" s="1" t="s">
        <v>580</v>
      </c>
      <c r="B290" s="1">
        <v>0.37365068230748</v>
      </c>
      <c r="C290" s="1">
        <v>0.12527627081675299</v>
      </c>
      <c r="D290" s="1">
        <v>2.2384700880663602E-2</v>
      </c>
      <c r="E290" s="1">
        <v>0.122543174141772</v>
      </c>
      <c r="F290" s="1">
        <v>0.38380839689312801</v>
      </c>
      <c r="G290" s="1">
        <v>0.59054388102516397</v>
      </c>
      <c r="H290" s="1">
        <v>0.178682688546873</v>
      </c>
      <c r="I290" s="1" t="b">
        <v>0</v>
      </c>
    </row>
    <row r="291" spans="1:9">
      <c r="A291" s="1" t="s">
        <v>231</v>
      </c>
      <c r="B291" s="1">
        <v>0.32595535201211701</v>
      </c>
      <c r="C291" s="1">
        <v>0.107130540846599</v>
      </c>
      <c r="D291" s="1">
        <v>1.1780381547234899E-2</v>
      </c>
      <c r="E291" s="1">
        <v>0.148451078589422</v>
      </c>
      <c r="F291" s="1">
        <v>0.30930375666861998</v>
      </c>
      <c r="G291" s="1">
        <v>0.55411788537116502</v>
      </c>
      <c r="H291" s="1">
        <v>0.109962868236643</v>
      </c>
      <c r="I291" s="1" t="b">
        <v>0</v>
      </c>
    </row>
    <row r="292" spans="1:9">
      <c r="A292" s="1" t="s">
        <v>232</v>
      </c>
      <c r="B292" s="1">
        <v>0.31261787300157001</v>
      </c>
      <c r="C292" s="1">
        <v>9.4002232561208807E-2</v>
      </c>
      <c r="D292" s="1">
        <v>1.30658581827541E-2</v>
      </c>
      <c r="E292" s="1">
        <v>0.13093587156021499</v>
      </c>
      <c r="F292" s="1">
        <v>0.31305803570052798</v>
      </c>
      <c r="G292" s="1">
        <v>0.502530192109652</v>
      </c>
      <c r="H292" s="1">
        <v>0.13899519007962299</v>
      </c>
      <c r="I292" s="1" t="b">
        <v>0</v>
      </c>
    </row>
    <row r="293" spans="1:9">
      <c r="A293" s="1" t="s">
        <v>233</v>
      </c>
      <c r="B293" s="1">
        <v>0.32034974957015799</v>
      </c>
      <c r="C293" s="1">
        <v>0.100305483771385</v>
      </c>
      <c r="D293" s="1">
        <v>2.0262286101007401E-2</v>
      </c>
      <c r="E293" s="1">
        <v>0.13708436711744201</v>
      </c>
      <c r="F293" s="1">
        <v>0.31161975698662803</v>
      </c>
      <c r="G293" s="1">
        <v>0.54004814847510796</v>
      </c>
      <c r="H293" s="1">
        <v>0.202005766177142</v>
      </c>
      <c r="I293" s="1" t="b">
        <v>0</v>
      </c>
    </row>
    <row r="294" spans="1:9">
      <c r="A294" s="1" t="s">
        <v>234</v>
      </c>
      <c r="B294" s="1">
        <v>0.30039474337351801</v>
      </c>
      <c r="C294" s="1">
        <v>9.3209660638539096E-2</v>
      </c>
      <c r="D294" s="1">
        <v>1.01045392321958E-2</v>
      </c>
      <c r="E294" s="1">
        <v>0.13405839999508201</v>
      </c>
      <c r="F294" s="1">
        <v>0.29515818538128002</v>
      </c>
      <c r="G294" s="1">
        <v>0.47546690059771402</v>
      </c>
      <c r="H294" s="1">
        <v>0.10840656604663</v>
      </c>
      <c r="I294" s="1" t="b">
        <v>0</v>
      </c>
    </row>
    <row r="295" spans="1:9">
      <c r="A295" s="1" t="s">
        <v>235</v>
      </c>
      <c r="B295" s="1">
        <v>0.35960930017434101</v>
      </c>
      <c r="C295" s="1">
        <v>0.106200341532042</v>
      </c>
      <c r="D295" s="1">
        <v>1.8153307035804901E-2</v>
      </c>
      <c r="E295" s="1">
        <v>0.18054623026584801</v>
      </c>
      <c r="F295" s="1">
        <v>0.35359604495576802</v>
      </c>
      <c r="G295" s="1">
        <v>0.61238640180608905</v>
      </c>
      <c r="H295" s="1">
        <v>0.17093454478513001</v>
      </c>
      <c r="I295" s="1" t="b">
        <v>0</v>
      </c>
    </row>
    <row r="296" spans="1:9">
      <c r="A296" s="1" t="s">
        <v>236</v>
      </c>
      <c r="B296" s="1">
        <v>0.25807623590415302</v>
      </c>
      <c r="C296" s="1">
        <v>4.32786317479305E-2</v>
      </c>
      <c r="D296" s="1">
        <v>4.57504287096357E-3</v>
      </c>
      <c r="E296" s="1">
        <v>0.17375370427860301</v>
      </c>
      <c r="F296" s="1">
        <v>0.25626363918224798</v>
      </c>
      <c r="G296" s="1">
        <v>0.34326758722774697</v>
      </c>
      <c r="H296" s="1">
        <v>0.105711356532946</v>
      </c>
      <c r="I296" s="1" t="b">
        <v>0</v>
      </c>
    </row>
    <row r="297" spans="1:9">
      <c r="A297" s="1" t="s">
        <v>237</v>
      </c>
      <c r="B297" s="1">
        <v>0.2183646609704</v>
      </c>
      <c r="C297" s="1">
        <v>6.2260142631816902E-2</v>
      </c>
      <c r="D297" s="1">
        <v>7.8191695827532597E-3</v>
      </c>
      <c r="E297" s="1">
        <v>0.10952178472789501</v>
      </c>
      <c r="F297" s="1">
        <v>0.21672632186664301</v>
      </c>
      <c r="G297" s="1">
        <v>0.34019175172051402</v>
      </c>
      <c r="H297" s="1">
        <v>0.12558868727611</v>
      </c>
      <c r="I297" s="1" t="b">
        <v>0</v>
      </c>
    </row>
    <row r="298" spans="1:9">
      <c r="A298" s="1" t="s">
        <v>238</v>
      </c>
      <c r="B298" s="1">
        <v>0.18607333962887601</v>
      </c>
      <c r="C298" s="1">
        <v>4.8058339078779301E-2</v>
      </c>
      <c r="D298" s="1">
        <v>6.3924694973070901E-3</v>
      </c>
      <c r="E298" s="1">
        <v>0.11451504589445401</v>
      </c>
      <c r="F298" s="1">
        <v>0.176683898047063</v>
      </c>
      <c r="G298" s="1">
        <v>0.30650809509974802</v>
      </c>
      <c r="H298" s="1">
        <v>0.13301478203040401</v>
      </c>
      <c r="I298" s="1" t="b">
        <v>0</v>
      </c>
    </row>
    <row r="299" spans="1:9">
      <c r="A299" s="1" t="s">
        <v>239</v>
      </c>
      <c r="B299" s="1">
        <v>0.315263035220189</v>
      </c>
      <c r="C299" s="1">
        <v>5.0586059873525199E-2</v>
      </c>
      <c r="D299" s="1">
        <v>3.8406284209768402E-3</v>
      </c>
      <c r="E299" s="1">
        <v>0.22707546663924399</v>
      </c>
      <c r="F299" s="1">
        <v>0.31286383222430503</v>
      </c>
      <c r="G299" s="1">
        <v>0.415121334090504</v>
      </c>
      <c r="H299" s="1">
        <v>7.5922663883669597E-2</v>
      </c>
      <c r="I299" s="1" t="b">
        <v>0</v>
      </c>
    </row>
    <row r="300" spans="1:9">
      <c r="A300" s="1" t="s">
        <v>240</v>
      </c>
      <c r="B300" s="1">
        <v>0.450213189964424</v>
      </c>
      <c r="C300" s="1">
        <v>8.1267668978823496E-2</v>
      </c>
      <c r="D300" s="1">
        <v>9.7953578578489197E-3</v>
      </c>
      <c r="E300" s="1">
        <v>0.31988829919657202</v>
      </c>
      <c r="F300" s="1">
        <v>0.43892111443557502</v>
      </c>
      <c r="G300" s="1">
        <v>0.62158291745136396</v>
      </c>
      <c r="H300" s="1">
        <v>0.12053203913602301</v>
      </c>
      <c r="I300" s="1" t="b">
        <v>0</v>
      </c>
    </row>
    <row r="301" spans="1:9">
      <c r="A301" s="1" t="s">
        <v>241</v>
      </c>
      <c r="B301" s="1">
        <v>0.26407260771584801</v>
      </c>
      <c r="C301" s="1">
        <v>8.3970282437073399E-2</v>
      </c>
      <c r="D301" s="1">
        <v>8.5028166217561603E-3</v>
      </c>
      <c r="E301" s="1">
        <v>0.13713370860646601</v>
      </c>
      <c r="F301" s="1">
        <v>0.24893673123710799</v>
      </c>
      <c r="G301" s="1">
        <v>0.451085009605108</v>
      </c>
      <c r="H301" s="1">
        <v>0.101259831156673</v>
      </c>
      <c r="I301" s="1" t="b">
        <v>0</v>
      </c>
    </row>
    <row r="302" spans="1:9">
      <c r="A302" s="1" t="s">
        <v>242</v>
      </c>
      <c r="B302" s="1">
        <v>0.33077974991452203</v>
      </c>
      <c r="C302" s="1">
        <v>7.3595779933912697E-2</v>
      </c>
      <c r="D302" s="1">
        <v>1.14231811216776E-2</v>
      </c>
      <c r="E302" s="1">
        <v>0.20701641778246199</v>
      </c>
      <c r="F302" s="1">
        <v>0.32409257970886202</v>
      </c>
      <c r="G302" s="1">
        <v>0.51611130278282302</v>
      </c>
      <c r="H302" s="1">
        <v>0.15521516494472001</v>
      </c>
      <c r="I302" s="1" t="b">
        <v>0</v>
      </c>
    </row>
    <row r="303" spans="1:9">
      <c r="A303" s="1" t="s">
        <v>243</v>
      </c>
      <c r="B303" s="1">
        <v>0.38024092629900902</v>
      </c>
      <c r="C303" s="1">
        <v>0.110939694818982</v>
      </c>
      <c r="D303" s="1">
        <v>1.54841346577527E-2</v>
      </c>
      <c r="E303" s="1">
        <v>0.18577988280098201</v>
      </c>
      <c r="F303" s="1">
        <v>0.36119443359164899</v>
      </c>
      <c r="G303" s="1">
        <v>0.59907623337440397</v>
      </c>
      <c r="H303" s="1">
        <v>0.139572536980725</v>
      </c>
      <c r="I303" s="1" t="b">
        <v>0</v>
      </c>
    </row>
    <row r="304" spans="1:9">
      <c r="A304" s="1" t="s">
        <v>244</v>
      </c>
      <c r="B304" s="1">
        <v>0.278177365051475</v>
      </c>
      <c r="C304" s="1">
        <v>9.7065440701439201E-2</v>
      </c>
      <c r="D304" s="1">
        <v>1.23487928621314E-2</v>
      </c>
      <c r="E304" s="1">
        <v>9.8198104440938502E-2</v>
      </c>
      <c r="F304" s="1">
        <v>0.28026423640748799</v>
      </c>
      <c r="G304" s="1">
        <v>0.45624815709280597</v>
      </c>
      <c r="H304" s="1">
        <v>0.12722131350657201</v>
      </c>
      <c r="I304" s="1" t="b">
        <v>0</v>
      </c>
    </row>
    <row r="305" spans="1:9">
      <c r="A305" s="1" t="s">
        <v>245</v>
      </c>
      <c r="B305" s="1">
        <v>0.30112876024119001</v>
      </c>
      <c r="C305" s="1">
        <v>3.3956736430217203E-2</v>
      </c>
      <c r="D305" s="1">
        <v>2.7576932165339998E-3</v>
      </c>
      <c r="E305" s="1">
        <v>0.245911697961224</v>
      </c>
      <c r="F305" s="1">
        <v>0.29973172220778299</v>
      </c>
      <c r="G305" s="1">
        <v>0.36914458571054498</v>
      </c>
      <c r="H305" s="1">
        <v>8.1211962822198502E-2</v>
      </c>
      <c r="I305" s="1" t="b">
        <v>0</v>
      </c>
    </row>
    <row r="306" spans="1:9">
      <c r="A306" s="1" t="s">
        <v>246</v>
      </c>
      <c r="B306" s="1">
        <v>0.358197513061908</v>
      </c>
      <c r="C306" s="1">
        <v>6.6117053002439002E-2</v>
      </c>
      <c r="D306" s="1">
        <v>5.3670428794166097E-3</v>
      </c>
      <c r="E306" s="1">
        <v>0.24245952498495099</v>
      </c>
      <c r="F306" s="1">
        <v>0.35963633101639297</v>
      </c>
      <c r="G306" s="1">
        <v>0.469203623690788</v>
      </c>
      <c r="H306" s="1">
        <v>8.11748654196464E-2</v>
      </c>
      <c r="I306" s="1" t="b">
        <v>0</v>
      </c>
    </row>
    <row r="307" spans="1:9">
      <c r="A307" s="1" t="s">
        <v>247</v>
      </c>
      <c r="B307" s="1">
        <v>0.38703359736438198</v>
      </c>
      <c r="C307" s="1">
        <v>5.1860265323674298E-2</v>
      </c>
      <c r="D307" s="1">
        <v>4.8324403413508403E-3</v>
      </c>
      <c r="E307" s="1">
        <v>0.290901358802233</v>
      </c>
      <c r="F307" s="1">
        <v>0.38100103230738203</v>
      </c>
      <c r="G307" s="1">
        <v>0.48990163717759699</v>
      </c>
      <c r="H307" s="1">
        <v>9.3181944041169903E-2</v>
      </c>
      <c r="I307" s="1" t="b">
        <v>0</v>
      </c>
    </row>
    <row r="308" spans="1:9">
      <c r="A308" s="1" t="s">
        <v>248</v>
      </c>
      <c r="B308" s="1">
        <v>0.45720992724545201</v>
      </c>
      <c r="C308" s="1">
        <v>5.3648621502361798E-2</v>
      </c>
      <c r="D308" s="1">
        <v>6.13396803788171E-3</v>
      </c>
      <c r="E308" s="1">
        <v>0.35363164950347697</v>
      </c>
      <c r="F308" s="1">
        <v>0.45644829123673902</v>
      </c>
      <c r="G308" s="1">
        <v>0.57412219205926596</v>
      </c>
      <c r="H308" s="1">
        <v>0.114335986016186</v>
      </c>
      <c r="I308" s="1" t="b">
        <v>0</v>
      </c>
    </row>
    <row r="309" spans="1:9">
      <c r="A309" s="1" t="s">
        <v>249</v>
      </c>
      <c r="B309" s="1">
        <v>0.34047033791589398</v>
      </c>
      <c r="C309" s="1">
        <v>4.81018279898612E-2</v>
      </c>
      <c r="D309" s="1">
        <v>5.1582527331652502E-3</v>
      </c>
      <c r="E309" s="1">
        <v>0.240165504863212</v>
      </c>
      <c r="F309" s="1">
        <v>0.33524625234325001</v>
      </c>
      <c r="G309" s="1">
        <v>0.44559194150012899</v>
      </c>
      <c r="H309" s="1">
        <v>0.10723610616736801</v>
      </c>
      <c r="I309" s="1" t="b">
        <v>0</v>
      </c>
    </row>
    <row r="310" spans="1:9">
      <c r="A310" s="1" t="s">
        <v>250</v>
      </c>
      <c r="B310" s="1">
        <v>0.37766725567475901</v>
      </c>
      <c r="C310" s="1">
        <v>4.2250417352988297E-2</v>
      </c>
      <c r="D310" s="1">
        <v>4.25828303734835E-3</v>
      </c>
      <c r="E310" s="1">
        <v>0.302165974134253</v>
      </c>
      <c r="F310" s="1">
        <v>0.37660819862045097</v>
      </c>
      <c r="G310" s="1">
        <v>0.45305812994044897</v>
      </c>
      <c r="H310" s="1">
        <v>0.100786768608031</v>
      </c>
      <c r="I310" s="1" t="b">
        <v>0</v>
      </c>
    </row>
    <row r="311" spans="1:9">
      <c r="A311" s="1" t="s">
        <v>251</v>
      </c>
      <c r="B311" s="1">
        <v>0.57485059324698895</v>
      </c>
      <c r="C311" s="1">
        <v>5.9313963888063599E-2</v>
      </c>
      <c r="D311" s="1">
        <v>4.5028074346959704E-3</v>
      </c>
      <c r="E311" s="1">
        <v>0.46103951814160399</v>
      </c>
      <c r="F311" s="1">
        <v>0.57449880125076602</v>
      </c>
      <c r="G311" s="1">
        <v>0.69041804321252498</v>
      </c>
      <c r="H311" s="1">
        <v>7.5914795429851897E-2</v>
      </c>
      <c r="I311" s="1" t="b">
        <v>0</v>
      </c>
    </row>
    <row r="312" spans="1:9">
      <c r="A312" s="1" t="s">
        <v>252</v>
      </c>
      <c r="B312" s="1">
        <v>0.29746869213068</v>
      </c>
      <c r="C312" s="1">
        <v>3.6812573046143097E-2</v>
      </c>
      <c r="D312" s="1">
        <v>3.7624464897472302E-3</v>
      </c>
      <c r="E312" s="1">
        <v>0.237296686357965</v>
      </c>
      <c r="F312" s="1">
        <v>0.29472363845106703</v>
      </c>
      <c r="G312" s="1">
        <v>0.37836721287444403</v>
      </c>
      <c r="H312" s="1">
        <v>0.102205474337019</v>
      </c>
      <c r="I312" s="1" t="b">
        <v>0</v>
      </c>
    </row>
    <row r="313" spans="1:9">
      <c r="A313" s="1" t="s">
        <v>253</v>
      </c>
      <c r="B313" s="1">
        <v>0.216624711611414</v>
      </c>
      <c r="C313" s="1">
        <v>4.1085141085762403E-2</v>
      </c>
      <c r="D313" s="1">
        <v>3.3641855594941602E-3</v>
      </c>
      <c r="E313" s="1">
        <v>0.14711703273532201</v>
      </c>
      <c r="F313" s="1">
        <v>0.214803117219587</v>
      </c>
      <c r="G313" s="1">
        <v>0.297122605485445</v>
      </c>
      <c r="H313" s="1">
        <v>8.1883266567629703E-2</v>
      </c>
      <c r="I313" s="1" t="b">
        <v>0</v>
      </c>
    </row>
    <row r="314" spans="1:9">
      <c r="A314" s="1" t="s">
        <v>254</v>
      </c>
      <c r="B314" s="1">
        <v>0.31951295192562901</v>
      </c>
      <c r="C314" s="1">
        <v>4.4780360842077899E-2</v>
      </c>
      <c r="D314" s="1">
        <v>4.5371226730837703E-3</v>
      </c>
      <c r="E314" s="1">
        <v>0.230635763455626</v>
      </c>
      <c r="F314" s="1">
        <v>0.32388040907507298</v>
      </c>
      <c r="G314" s="1">
        <v>0.41257807338760299</v>
      </c>
      <c r="H314" s="1">
        <v>0.101319475496956</v>
      </c>
      <c r="I314" s="1" t="b">
        <v>0</v>
      </c>
    </row>
    <row r="315" spans="1:9">
      <c r="A315" s="1" t="s">
        <v>255</v>
      </c>
      <c r="B315" s="1">
        <v>0.37708856376600502</v>
      </c>
      <c r="C315" s="1">
        <v>4.6624919315306698E-2</v>
      </c>
      <c r="D315" s="1">
        <v>4.4189458050936199E-3</v>
      </c>
      <c r="E315" s="1">
        <v>0.28302645495089601</v>
      </c>
      <c r="F315" s="1">
        <v>0.37527717285184697</v>
      </c>
      <c r="G315" s="1">
        <v>0.47633033544493503</v>
      </c>
      <c r="H315" s="1">
        <v>9.4776481546487296E-2</v>
      </c>
      <c r="I315" s="1" t="b">
        <v>0</v>
      </c>
    </row>
    <row r="316" spans="1:9">
      <c r="A316" s="1" t="s">
        <v>256</v>
      </c>
      <c r="B316" s="1">
        <v>0.47683552374493499</v>
      </c>
      <c r="C316" s="1">
        <v>4.7419624694920198E-2</v>
      </c>
      <c r="D316" s="1">
        <v>4.6963507491831098E-3</v>
      </c>
      <c r="E316" s="1">
        <v>0.39641116508884799</v>
      </c>
      <c r="F316" s="1">
        <v>0.47408537990870098</v>
      </c>
      <c r="G316" s="1">
        <v>0.574131014394343</v>
      </c>
      <c r="H316" s="1">
        <v>9.9038125657839898E-2</v>
      </c>
      <c r="I316" s="1" t="b">
        <v>0</v>
      </c>
    </row>
    <row r="317" spans="1:9">
      <c r="A317" s="1" t="s">
        <v>257</v>
      </c>
      <c r="B317" s="1">
        <v>0.224064297350381</v>
      </c>
      <c r="C317" s="1">
        <v>4.52350393672558E-2</v>
      </c>
      <c r="D317" s="1">
        <v>5.6460886955597301E-3</v>
      </c>
      <c r="E317" s="1">
        <v>0.14197114733406299</v>
      </c>
      <c r="F317" s="1">
        <v>0.227040988104767</v>
      </c>
      <c r="G317" s="1">
        <v>0.31605322154298698</v>
      </c>
      <c r="H317" s="1">
        <v>0.124816707900264</v>
      </c>
      <c r="I317" s="1" t="b">
        <v>0</v>
      </c>
    </row>
    <row r="318" spans="1:9">
      <c r="A318" s="1" t="s">
        <v>258</v>
      </c>
      <c r="B318" s="1">
        <v>0.21999177642016801</v>
      </c>
      <c r="C318" s="1">
        <v>4.1066412448796899E-2</v>
      </c>
      <c r="D318" s="1">
        <v>3.4240958110328002E-3</v>
      </c>
      <c r="E318" s="1">
        <v>0.14744717506412799</v>
      </c>
      <c r="F318" s="1">
        <v>0.21702986036810001</v>
      </c>
      <c r="G318" s="1">
        <v>0.29955088686739101</v>
      </c>
      <c r="H318" s="1">
        <v>8.3379472587289699E-2</v>
      </c>
      <c r="I318" s="1" t="b">
        <v>0</v>
      </c>
    </row>
    <row r="319" spans="1:9">
      <c r="A319" s="1" t="s">
        <v>259</v>
      </c>
      <c r="B319" s="1">
        <v>0.225688392697315</v>
      </c>
      <c r="C319" s="1">
        <v>3.8096187214306E-2</v>
      </c>
      <c r="D319" s="1">
        <v>3.7558156244877402E-3</v>
      </c>
      <c r="E319" s="1">
        <v>0.15268343941659299</v>
      </c>
      <c r="F319" s="1">
        <v>0.22684582189223201</v>
      </c>
      <c r="G319" s="1">
        <v>0.30181615378269899</v>
      </c>
      <c r="H319" s="1">
        <v>9.8587703891725401E-2</v>
      </c>
      <c r="I319" s="1" t="b">
        <v>0</v>
      </c>
    </row>
    <row r="320" spans="1:9">
      <c r="A320" s="1" t="s">
        <v>260</v>
      </c>
      <c r="B320" s="1">
        <v>0.371699915038748</v>
      </c>
      <c r="C320" s="1">
        <v>5.1226733802942903E-2</v>
      </c>
      <c r="D320" s="1">
        <v>6.6131100199160698E-3</v>
      </c>
      <c r="E320" s="1">
        <v>0.283780193475834</v>
      </c>
      <c r="F320" s="1">
        <v>0.36749710746870501</v>
      </c>
      <c r="G320" s="1">
        <v>0.46152580999459097</v>
      </c>
      <c r="H320" s="1">
        <v>0.12909489887360601</v>
      </c>
      <c r="I320" s="1" t="b">
        <v>0</v>
      </c>
    </row>
    <row r="321" spans="1:9">
      <c r="A321" s="1" t="s">
        <v>261</v>
      </c>
      <c r="B321" s="1">
        <v>0.28788755539090599</v>
      </c>
      <c r="C321" s="1">
        <v>5.4345188695417102E-2</v>
      </c>
      <c r="D321" s="1">
        <v>7.1851357127657497E-3</v>
      </c>
      <c r="E321" s="1">
        <v>0.17789405890530899</v>
      </c>
      <c r="F321" s="1">
        <v>0.28225117942939199</v>
      </c>
      <c r="G321" s="1">
        <v>0.398168271406178</v>
      </c>
      <c r="H321" s="1">
        <v>0.132212913143711</v>
      </c>
      <c r="I321" s="1" t="b">
        <v>0</v>
      </c>
    </row>
    <row r="322" spans="1:9">
      <c r="A322" s="1" t="s">
        <v>262</v>
      </c>
      <c r="B322" s="1">
        <v>0.30577722199171098</v>
      </c>
      <c r="C322" s="1">
        <v>9.7044920822810701E-2</v>
      </c>
      <c r="D322" s="1">
        <v>1.40530457491275E-2</v>
      </c>
      <c r="E322" s="1">
        <v>0.14081985818211201</v>
      </c>
      <c r="F322" s="1">
        <v>0.30239531881517501</v>
      </c>
      <c r="G322" s="1">
        <v>0.48781056478648399</v>
      </c>
      <c r="H322" s="1">
        <v>0.14480969874545299</v>
      </c>
      <c r="I322" s="1" t="b">
        <v>0</v>
      </c>
    </row>
    <row r="323" spans="1:9">
      <c r="A323" s="1" t="s">
        <v>263</v>
      </c>
      <c r="B323" s="1">
        <v>0.34709255789663801</v>
      </c>
      <c r="C323" s="1">
        <v>9.6043707972324005E-2</v>
      </c>
      <c r="D323" s="1">
        <v>7.9099889873932103E-3</v>
      </c>
      <c r="E323" s="1">
        <v>0.16799670317350099</v>
      </c>
      <c r="F323" s="1">
        <v>0.344912959439448</v>
      </c>
      <c r="G323" s="1">
        <v>0.53393209921488505</v>
      </c>
      <c r="H323" s="1">
        <v>8.2358221630432604E-2</v>
      </c>
      <c r="I323" s="1" t="b">
        <v>0</v>
      </c>
    </row>
    <row r="324" spans="1:9">
      <c r="A324" s="1" t="s">
        <v>264</v>
      </c>
      <c r="B324" s="1">
        <v>0.64928082074196203</v>
      </c>
      <c r="C324" s="1">
        <v>0.11229024159871299</v>
      </c>
      <c r="D324" s="1">
        <v>1.2053283056883799E-2</v>
      </c>
      <c r="E324" s="1">
        <v>0.405730147817838</v>
      </c>
      <c r="F324" s="1">
        <v>0.65900506886249599</v>
      </c>
      <c r="G324" s="1">
        <v>0.828688921104201</v>
      </c>
      <c r="H324" s="1">
        <v>0.107340432127292</v>
      </c>
      <c r="I324" s="1" t="b">
        <v>0</v>
      </c>
    </row>
    <row r="325" spans="1:9">
      <c r="A325" s="1" t="s">
        <v>265</v>
      </c>
      <c r="B325" s="1">
        <v>0.66184165215534296</v>
      </c>
      <c r="C325" s="1">
        <v>9.8078612202847498E-2</v>
      </c>
      <c r="D325" s="1">
        <v>1.30935604815285E-2</v>
      </c>
      <c r="E325" s="1">
        <v>0.46657067968250099</v>
      </c>
      <c r="F325" s="1">
        <v>0.66777119921546002</v>
      </c>
      <c r="G325" s="1">
        <v>0.86646920935953697</v>
      </c>
      <c r="H325" s="1">
        <v>0.13350067040557401</v>
      </c>
      <c r="I325" s="1" t="b">
        <v>0</v>
      </c>
    </row>
    <row r="326" spans="1:9">
      <c r="A326" s="1" t="s">
        <v>266</v>
      </c>
      <c r="B326" s="1">
        <v>0.65386228523242296</v>
      </c>
      <c r="C326" s="1">
        <v>0.10035627036413799</v>
      </c>
      <c r="D326" s="1">
        <v>2.1178418079472301E-2</v>
      </c>
      <c r="E326" s="1">
        <v>0.45679896929951902</v>
      </c>
      <c r="F326" s="1">
        <v>0.65293738496827003</v>
      </c>
      <c r="G326" s="1">
        <v>0.85549526071549997</v>
      </c>
      <c r="H326" s="1">
        <v>0.21103233512592101</v>
      </c>
      <c r="I326" s="1" t="b">
        <v>0</v>
      </c>
    </row>
    <row r="327" spans="1:9">
      <c r="A327" s="1" t="s">
        <v>267</v>
      </c>
      <c r="B327" s="1">
        <v>0.66352132671587705</v>
      </c>
      <c r="C327" s="1">
        <v>9.45157870438319E-2</v>
      </c>
      <c r="D327" s="1">
        <v>1.0043134514242E-2</v>
      </c>
      <c r="E327" s="1">
        <v>0.48720654156458798</v>
      </c>
      <c r="F327" s="1">
        <v>0.66026552568791896</v>
      </c>
      <c r="G327" s="1">
        <v>0.83182715965625298</v>
      </c>
      <c r="H327" s="1">
        <v>0.106258804252294</v>
      </c>
      <c r="I327" s="1" t="b">
        <v>0</v>
      </c>
    </row>
    <row r="328" spans="1:9">
      <c r="A328" s="1" t="s">
        <v>268</v>
      </c>
      <c r="B328" s="1">
        <v>0.60433041923405995</v>
      </c>
      <c r="C328" s="1">
        <v>0.104505950887024</v>
      </c>
      <c r="D328" s="1">
        <v>1.4270057663030199E-2</v>
      </c>
      <c r="E328" s="1">
        <v>0.37006171127654303</v>
      </c>
      <c r="F328" s="1">
        <v>0.60790342142359899</v>
      </c>
      <c r="G328" s="1">
        <v>0.78054554911809504</v>
      </c>
      <c r="H328" s="1">
        <v>0.13654779983253501</v>
      </c>
      <c r="I328" s="1" t="b">
        <v>0</v>
      </c>
    </row>
    <row r="329" spans="1:9">
      <c r="A329" s="1" t="s">
        <v>269</v>
      </c>
      <c r="B329" s="1">
        <v>0.73522392470401299</v>
      </c>
      <c r="C329" s="1">
        <v>4.3561657177332798E-2</v>
      </c>
      <c r="D329" s="1">
        <v>4.5757472152726996E-3</v>
      </c>
      <c r="E329" s="1">
        <v>0.65155484294124699</v>
      </c>
      <c r="F329" s="1">
        <v>0.736860550185513</v>
      </c>
      <c r="G329" s="1">
        <v>0.82127658808749604</v>
      </c>
      <c r="H329" s="1">
        <v>0.105040705789625</v>
      </c>
      <c r="I329" s="1" t="b">
        <v>0</v>
      </c>
    </row>
    <row r="330" spans="1:9">
      <c r="A330" s="1" t="s">
        <v>270</v>
      </c>
      <c r="B330" s="1">
        <v>0.63143343277542996</v>
      </c>
      <c r="C330" s="1">
        <v>7.67643856490767E-2</v>
      </c>
      <c r="D330" s="1">
        <v>8.7765525174414803E-3</v>
      </c>
      <c r="E330" s="1">
        <v>0.48619746539085501</v>
      </c>
      <c r="F330" s="1">
        <v>0.63466410125061401</v>
      </c>
      <c r="G330" s="1">
        <v>0.78448065306120596</v>
      </c>
      <c r="H330" s="1">
        <v>0.114331046138543</v>
      </c>
      <c r="I330" s="1" t="b">
        <v>0</v>
      </c>
    </row>
    <row r="331" spans="1:9">
      <c r="A331" s="1" t="s">
        <v>271</v>
      </c>
      <c r="B331" s="1">
        <v>0.78039628637505998</v>
      </c>
      <c r="C331" s="1">
        <v>4.9161225009285998E-2</v>
      </c>
      <c r="D331" s="1">
        <v>6.2787451062903702E-3</v>
      </c>
      <c r="E331" s="1">
        <v>0.67294505026020801</v>
      </c>
      <c r="F331" s="1">
        <v>0.78443455468397905</v>
      </c>
      <c r="G331" s="1">
        <v>0.85723308375390905</v>
      </c>
      <c r="H331" s="1">
        <v>0.127717425778231</v>
      </c>
      <c r="I331" s="1" t="b">
        <v>0</v>
      </c>
    </row>
    <row r="332" spans="1:9">
      <c r="A332" s="1" t="s">
        <v>272</v>
      </c>
      <c r="B332" s="1">
        <v>0.66449708575100597</v>
      </c>
      <c r="C332" s="1">
        <v>5.5863104412236901E-2</v>
      </c>
      <c r="D332" s="1">
        <v>5.5666399169507696E-3</v>
      </c>
      <c r="E332" s="1">
        <v>0.53110682169739398</v>
      </c>
      <c r="F332" s="1">
        <v>0.66572663053692605</v>
      </c>
      <c r="G332" s="1">
        <v>0.76224907570205602</v>
      </c>
      <c r="H332" s="1">
        <v>9.9647879857736293E-2</v>
      </c>
      <c r="I332" s="1" t="b">
        <v>0</v>
      </c>
    </row>
    <row r="333" spans="1:9">
      <c r="A333" s="1" t="s">
        <v>273</v>
      </c>
      <c r="B333" s="1">
        <v>0.51951371359641396</v>
      </c>
      <c r="C333" s="1">
        <v>8.4534563045627606E-2</v>
      </c>
      <c r="D333" s="1">
        <v>1.02066307402455E-2</v>
      </c>
      <c r="E333" s="1">
        <v>0.34326319993786603</v>
      </c>
      <c r="F333" s="1">
        <v>0.53457656967713996</v>
      </c>
      <c r="G333" s="1">
        <v>0.65430560165373597</v>
      </c>
      <c r="H333" s="1">
        <v>0.12073914352329999</v>
      </c>
      <c r="I333" s="1" t="b">
        <v>0</v>
      </c>
    </row>
    <row r="334" spans="1:9">
      <c r="A334" s="1" t="s">
        <v>274</v>
      </c>
      <c r="B334" s="1">
        <v>0.71392392574737895</v>
      </c>
      <c r="C334" s="1">
        <v>8.6768674458998593E-2</v>
      </c>
      <c r="D334" s="1">
        <v>9.6297768840019806E-3</v>
      </c>
      <c r="E334" s="1">
        <v>0.50733484587710198</v>
      </c>
      <c r="F334" s="1">
        <v>0.72505326249283297</v>
      </c>
      <c r="G334" s="1">
        <v>0.84520609549632897</v>
      </c>
      <c r="H334" s="1">
        <v>0.110982182729464</v>
      </c>
      <c r="I334" s="1" t="b">
        <v>0</v>
      </c>
    </row>
    <row r="335" spans="1:9">
      <c r="A335" s="1" t="s">
        <v>275</v>
      </c>
      <c r="B335" s="1">
        <v>0.65325240205470403</v>
      </c>
      <c r="C335" s="1">
        <v>7.5895307404020895E-2</v>
      </c>
      <c r="D335" s="1">
        <v>1.13914592566828E-2</v>
      </c>
      <c r="E335" s="1">
        <v>0.47716050664044102</v>
      </c>
      <c r="F335" s="1">
        <v>0.65831771669072103</v>
      </c>
      <c r="G335" s="1">
        <v>0.78646475959203499</v>
      </c>
      <c r="H335" s="1">
        <v>0.15009438193644201</v>
      </c>
      <c r="I335" s="1" t="b">
        <v>0</v>
      </c>
    </row>
    <row r="336" spans="1:9">
      <c r="A336" s="1" t="s">
        <v>276</v>
      </c>
      <c r="B336" s="1">
        <v>0.50900836804741401</v>
      </c>
      <c r="C336" s="1">
        <v>0.107771243648946</v>
      </c>
      <c r="D336" s="1">
        <v>1.43239092897961E-2</v>
      </c>
      <c r="E336" s="1">
        <v>0.29826509718263999</v>
      </c>
      <c r="F336" s="1">
        <v>0.51673937245690604</v>
      </c>
      <c r="G336" s="1">
        <v>0.69442401410925303</v>
      </c>
      <c r="H336" s="1">
        <v>0.13291030895453701</v>
      </c>
      <c r="I336" s="1" t="b">
        <v>0</v>
      </c>
    </row>
    <row r="337" spans="1:9">
      <c r="A337" s="1" t="s">
        <v>277</v>
      </c>
      <c r="B337" s="1">
        <v>0.71629196146935004</v>
      </c>
      <c r="C337" s="1">
        <v>9.7572384563974199E-2</v>
      </c>
      <c r="D337" s="1">
        <v>1.2364545527278101E-2</v>
      </c>
      <c r="E337" s="1">
        <v>0.52916491352198702</v>
      </c>
      <c r="F337" s="1">
        <v>0.715687416853372</v>
      </c>
      <c r="G337" s="1">
        <v>0.89938778423682997</v>
      </c>
      <c r="H337" s="1">
        <v>0.12672177258485701</v>
      </c>
      <c r="I337" s="1" t="b">
        <v>0</v>
      </c>
    </row>
    <row r="338" spans="1:9">
      <c r="A338" s="1" t="s">
        <v>278</v>
      </c>
      <c r="B338" s="1">
        <v>0.69412245652007298</v>
      </c>
      <c r="C338" s="1">
        <v>3.4497871362302597E-2</v>
      </c>
      <c r="D338" s="1">
        <v>2.8052614680813001E-3</v>
      </c>
      <c r="E338" s="1">
        <v>0.62011517075733702</v>
      </c>
      <c r="F338" s="1">
        <v>0.69545285017481495</v>
      </c>
      <c r="G338" s="1">
        <v>0.75146612959732895</v>
      </c>
      <c r="H338" s="1">
        <v>8.13169438374894E-2</v>
      </c>
      <c r="I338" s="1" t="b">
        <v>0</v>
      </c>
    </row>
    <row r="339" spans="1:9">
      <c r="A339" s="1" t="s">
        <v>279</v>
      </c>
      <c r="B339" s="1">
        <v>0.63502547827192102</v>
      </c>
      <c r="C339" s="1">
        <v>6.6176803613574406E-2</v>
      </c>
      <c r="D339" s="1">
        <v>5.3582252651385399E-3</v>
      </c>
      <c r="E339" s="1">
        <v>0.52241287466003095</v>
      </c>
      <c r="F339" s="1">
        <v>0.63329549174602395</v>
      </c>
      <c r="G339" s="1">
        <v>0.75268119498847397</v>
      </c>
      <c r="H339" s="1">
        <v>8.0968329876232398E-2</v>
      </c>
      <c r="I339" s="1" t="b">
        <v>0</v>
      </c>
    </row>
    <row r="340" spans="1:9">
      <c r="A340" s="1" t="s">
        <v>280</v>
      </c>
      <c r="B340" s="1">
        <v>0.59864098934510601</v>
      </c>
      <c r="C340" s="1">
        <v>5.32379564969696E-2</v>
      </c>
      <c r="D340" s="1">
        <v>4.7813019364947298E-3</v>
      </c>
      <c r="E340" s="1">
        <v>0.49457124433805599</v>
      </c>
      <c r="F340" s="1">
        <v>0.60074969078164797</v>
      </c>
      <c r="G340" s="1">
        <v>0.693075427954849</v>
      </c>
      <c r="H340" s="1">
        <v>8.9810019976384603E-2</v>
      </c>
      <c r="I340" s="1" t="b">
        <v>0</v>
      </c>
    </row>
    <row r="341" spans="1:9">
      <c r="A341" s="1" t="s">
        <v>281</v>
      </c>
      <c r="B341" s="1">
        <v>0.538492358794463</v>
      </c>
      <c r="C341" s="1">
        <v>5.3143898429442199E-2</v>
      </c>
      <c r="D341" s="1">
        <v>5.9397686005450102E-3</v>
      </c>
      <c r="E341" s="1">
        <v>0.42576469653270699</v>
      </c>
      <c r="F341" s="1">
        <v>0.53754222370313298</v>
      </c>
      <c r="G341" s="1">
        <v>0.645417761657199</v>
      </c>
      <c r="H341" s="1">
        <v>0.111767649270802</v>
      </c>
      <c r="I341" s="1" t="b">
        <v>0</v>
      </c>
    </row>
    <row r="342" spans="1:9">
      <c r="A342" s="1" t="s">
        <v>282</v>
      </c>
      <c r="B342" s="1">
        <v>0.65386135205340201</v>
      </c>
      <c r="C342" s="1">
        <v>4.8478949084199502E-2</v>
      </c>
      <c r="D342" s="1">
        <v>5.0288272022977303E-3</v>
      </c>
      <c r="E342" s="1">
        <v>0.55246036381489505</v>
      </c>
      <c r="F342" s="1">
        <v>0.66165857815204898</v>
      </c>
      <c r="G342" s="1">
        <v>0.75063412243057703</v>
      </c>
      <c r="H342" s="1">
        <v>0.103732182675073</v>
      </c>
      <c r="I342" s="1" t="b">
        <v>0</v>
      </c>
    </row>
    <row r="343" spans="1:9">
      <c r="A343" s="1" t="s">
        <v>283</v>
      </c>
      <c r="B343" s="1">
        <v>0.61999353845629102</v>
      </c>
      <c r="C343" s="1">
        <v>4.2193034703835501E-2</v>
      </c>
      <c r="D343" s="1">
        <v>4.4572669683328398E-3</v>
      </c>
      <c r="E343" s="1">
        <v>0.54533177629512497</v>
      </c>
      <c r="F343" s="1">
        <v>0.61965094296161405</v>
      </c>
      <c r="G343" s="1">
        <v>0.69695836420144297</v>
      </c>
      <c r="H343" s="1">
        <v>0.10563987633550501</v>
      </c>
      <c r="I343" s="1" t="b">
        <v>0</v>
      </c>
    </row>
    <row r="344" spans="1:9">
      <c r="A344" s="1" t="s">
        <v>284</v>
      </c>
      <c r="B344" s="1">
        <v>0.419301398332598</v>
      </c>
      <c r="C344" s="1">
        <v>5.8666515988398699E-2</v>
      </c>
      <c r="D344" s="1">
        <v>4.4921027591753896E-3</v>
      </c>
      <c r="E344" s="1">
        <v>0.30560470046987798</v>
      </c>
      <c r="F344" s="1">
        <v>0.42374451943570801</v>
      </c>
      <c r="G344" s="1">
        <v>0.52498461752621595</v>
      </c>
      <c r="H344" s="1">
        <v>7.6570130056192495E-2</v>
      </c>
      <c r="I344" s="1" t="b">
        <v>0</v>
      </c>
    </row>
    <row r="345" spans="1:9">
      <c r="A345" s="1" t="s">
        <v>285</v>
      </c>
      <c r="B345" s="1">
        <v>0.69881084807380101</v>
      </c>
      <c r="C345" s="1">
        <v>3.7418131740935598E-2</v>
      </c>
      <c r="D345" s="1">
        <v>3.8058716508786502E-3</v>
      </c>
      <c r="E345" s="1">
        <v>0.61966107144744798</v>
      </c>
      <c r="F345" s="1">
        <v>0.70311450376711404</v>
      </c>
      <c r="G345" s="1">
        <v>0.76241361023972098</v>
      </c>
      <c r="H345" s="1">
        <v>0.101711963526896</v>
      </c>
      <c r="I345" s="1" t="b">
        <v>0</v>
      </c>
    </row>
    <row r="346" spans="1:9">
      <c r="A346" s="1" t="s">
        <v>286</v>
      </c>
      <c r="B346" s="1">
        <v>0.76555790052349404</v>
      </c>
      <c r="C346" s="1">
        <v>4.02326934180742E-2</v>
      </c>
      <c r="D346" s="1">
        <v>3.1399653942648701E-3</v>
      </c>
      <c r="E346" s="1">
        <v>0.68954834000800702</v>
      </c>
      <c r="F346" s="1">
        <v>0.76741510077744202</v>
      </c>
      <c r="G346" s="1">
        <v>0.83138231453827605</v>
      </c>
      <c r="H346" s="1">
        <v>7.8045120211968202E-2</v>
      </c>
      <c r="I346" s="1" t="b">
        <v>0</v>
      </c>
    </row>
    <row r="347" spans="1:9">
      <c r="A347" s="1" t="s">
        <v>287</v>
      </c>
      <c r="B347" s="1">
        <v>0.671619316224914</v>
      </c>
      <c r="C347" s="1">
        <v>4.5866880489131102E-2</v>
      </c>
      <c r="D347" s="1">
        <v>4.4517090472015299E-3</v>
      </c>
      <c r="E347" s="1">
        <v>0.57825174014289105</v>
      </c>
      <c r="F347" s="1">
        <v>0.66921164786407505</v>
      </c>
      <c r="G347" s="1">
        <v>0.76137440611836005</v>
      </c>
      <c r="H347" s="1">
        <v>9.7057157577054506E-2</v>
      </c>
      <c r="I347" s="1" t="b">
        <v>0</v>
      </c>
    </row>
    <row r="348" spans="1:9">
      <c r="A348" s="1" t="s">
        <v>288</v>
      </c>
      <c r="B348" s="1">
        <v>0.59900631137979898</v>
      </c>
      <c r="C348" s="1">
        <v>4.7406689319994297E-2</v>
      </c>
      <c r="D348" s="1">
        <v>4.5288362228291003E-3</v>
      </c>
      <c r="E348" s="1">
        <v>0.50646938236930406</v>
      </c>
      <c r="F348" s="1">
        <v>0.60176317811127999</v>
      </c>
      <c r="G348" s="1">
        <v>0.689316977581379</v>
      </c>
      <c r="H348" s="1">
        <v>9.5531586107174493E-2</v>
      </c>
      <c r="I348" s="1" t="b">
        <v>0</v>
      </c>
    </row>
    <row r="349" spans="1:9">
      <c r="A349" s="1" t="s">
        <v>289</v>
      </c>
      <c r="B349" s="1">
        <v>0.52041318108099899</v>
      </c>
      <c r="C349" s="1">
        <v>4.7798219974178699E-2</v>
      </c>
      <c r="D349" s="1">
        <v>4.7507638319275198E-3</v>
      </c>
      <c r="E349" s="1">
        <v>0.421893604935273</v>
      </c>
      <c r="F349" s="1">
        <v>0.52470240638090304</v>
      </c>
      <c r="G349" s="1">
        <v>0.60110050621585398</v>
      </c>
      <c r="H349" s="1">
        <v>9.93920659491912E-2</v>
      </c>
      <c r="I349" s="1" t="b">
        <v>0</v>
      </c>
    </row>
    <row r="350" spans="1:9">
      <c r="A350" s="1" t="s">
        <v>290</v>
      </c>
      <c r="B350" s="1">
        <v>0.77089811145138598</v>
      </c>
      <c r="C350" s="1">
        <v>4.6384587466717801E-2</v>
      </c>
      <c r="D350" s="1">
        <v>6.1143576348462398E-3</v>
      </c>
      <c r="E350" s="1">
        <v>0.67725662061002301</v>
      </c>
      <c r="F350" s="1">
        <v>0.76839791160014004</v>
      </c>
      <c r="G350" s="1">
        <v>0.85444428596112898</v>
      </c>
      <c r="H350" s="1">
        <v>0.131818734816462</v>
      </c>
      <c r="I350" s="1" t="b">
        <v>0</v>
      </c>
    </row>
    <row r="351" spans="1:9">
      <c r="A351" s="1" t="s">
        <v>291</v>
      </c>
      <c r="B351" s="1">
        <v>0.76322008379505601</v>
      </c>
      <c r="C351" s="1">
        <v>4.2543786077585903E-2</v>
      </c>
      <c r="D351" s="1">
        <v>3.8476531501244202E-3</v>
      </c>
      <c r="E351" s="1">
        <v>0.67109315062643204</v>
      </c>
      <c r="F351" s="1">
        <v>0.76668505098765505</v>
      </c>
      <c r="G351" s="1">
        <v>0.83585950021712296</v>
      </c>
      <c r="H351" s="1">
        <v>9.0439838690133598E-2</v>
      </c>
      <c r="I351" s="1" t="b">
        <v>0</v>
      </c>
    </row>
    <row r="352" spans="1:9">
      <c r="A352" s="1" t="s">
        <v>292</v>
      </c>
      <c r="B352" s="1">
        <v>0.75620923166862697</v>
      </c>
      <c r="C352" s="1">
        <v>3.9632132062181101E-2</v>
      </c>
      <c r="D352" s="1">
        <v>4.1070910328118897E-3</v>
      </c>
      <c r="E352" s="1">
        <v>0.68148918136001202</v>
      </c>
      <c r="F352" s="1">
        <v>0.75749949248896398</v>
      </c>
      <c r="G352" s="1">
        <v>0.831315770590495</v>
      </c>
      <c r="H352" s="1">
        <v>0.103630332740314</v>
      </c>
      <c r="I352" s="1" t="b">
        <v>0</v>
      </c>
    </row>
    <row r="353" spans="1:9">
      <c r="A353" s="1" t="s">
        <v>293</v>
      </c>
      <c r="B353" s="1">
        <v>0.59520784828029505</v>
      </c>
      <c r="C353" s="1">
        <v>5.9795434581121E-2</v>
      </c>
      <c r="D353" s="1">
        <v>7.57527772256296E-3</v>
      </c>
      <c r="E353" s="1">
        <v>0.469845626612302</v>
      </c>
      <c r="F353" s="1">
        <v>0.59881001915034804</v>
      </c>
      <c r="G353" s="1">
        <v>0.70322512333866605</v>
      </c>
      <c r="H353" s="1">
        <v>0.12668655685219599</v>
      </c>
      <c r="I353" s="1" t="b">
        <v>0</v>
      </c>
    </row>
    <row r="354" spans="1:9">
      <c r="A354" s="1" t="s">
        <v>294</v>
      </c>
      <c r="B354" s="1">
        <v>0.68164112438120095</v>
      </c>
      <c r="C354" s="1">
        <v>6.5027476800976203E-2</v>
      </c>
      <c r="D354" s="1">
        <v>7.8952188434849597E-3</v>
      </c>
      <c r="E354" s="1">
        <v>0.529871182144388</v>
      </c>
      <c r="F354" s="1">
        <v>0.68609283355059103</v>
      </c>
      <c r="G354" s="1">
        <v>0.79843990097770901</v>
      </c>
      <c r="H354" s="1">
        <v>0.121413581333459</v>
      </c>
      <c r="I354" s="1" t="b">
        <v>0</v>
      </c>
    </row>
    <row r="355" spans="1:9">
      <c r="A355" s="1" t="s">
        <v>295</v>
      </c>
      <c r="B355" s="1">
        <v>0.67769068561420398</v>
      </c>
      <c r="C355" s="1">
        <v>0.100826841328805</v>
      </c>
      <c r="D355" s="1">
        <v>1.4304972922508199E-2</v>
      </c>
      <c r="E355" s="1">
        <v>0.47358323064937502</v>
      </c>
      <c r="F355" s="1">
        <v>0.67914452581223095</v>
      </c>
      <c r="G355" s="1">
        <v>0.855162499324435</v>
      </c>
      <c r="H355" s="1">
        <v>0.141876634574503</v>
      </c>
      <c r="I355" s="1" t="b">
        <v>0</v>
      </c>
    </row>
    <row r="356" spans="1:9">
      <c r="A356" s="1" t="s">
        <v>296</v>
      </c>
      <c r="B356" s="1">
        <v>0.628985513318992</v>
      </c>
      <c r="C356" s="1">
        <v>9.5641808791779706E-2</v>
      </c>
      <c r="D356" s="1">
        <v>9.2141518349103703E-3</v>
      </c>
      <c r="E356" s="1">
        <v>0.44701981552144898</v>
      </c>
      <c r="F356" s="1">
        <v>0.62447941940599505</v>
      </c>
      <c r="G356" s="1">
        <v>0.808724930737729</v>
      </c>
      <c r="H356" s="1">
        <v>9.6340208861695101E-2</v>
      </c>
      <c r="I356" s="1" t="b">
        <v>0</v>
      </c>
    </row>
    <row r="357" spans="1:9">
      <c r="A357" s="1" t="s">
        <v>297</v>
      </c>
      <c r="B357" s="1">
        <v>2.4763827245921199E-2</v>
      </c>
      <c r="C357" s="1">
        <v>3.6456246457004599E-2</v>
      </c>
      <c r="D357" s="1">
        <v>2.8077018772522202E-3</v>
      </c>
      <c r="E357" s="2">
        <v>2.7456867276416501E-5</v>
      </c>
      <c r="F357" s="1">
        <v>1.02333991117836E-2</v>
      </c>
      <c r="G357" s="1">
        <v>0.115947401134036</v>
      </c>
      <c r="H357" s="1">
        <v>7.7015659869524203E-2</v>
      </c>
      <c r="I357" s="1" t="b">
        <v>0</v>
      </c>
    </row>
    <row r="358" spans="1:9">
      <c r="A358" s="1" t="s">
        <v>298</v>
      </c>
      <c r="B358" s="1">
        <v>2.5540474843087701E-2</v>
      </c>
      <c r="C358" s="1">
        <v>4.0538595860199297E-2</v>
      </c>
      <c r="D358" s="1">
        <v>5.3767669620789398E-3</v>
      </c>
      <c r="E358" s="2">
        <v>1.0662292223422701E-6</v>
      </c>
      <c r="F358" s="1">
        <v>7.8674939245010501E-3</v>
      </c>
      <c r="G358" s="1">
        <v>0.134211825098451</v>
      </c>
      <c r="H358" s="1">
        <v>0.13263328065484001</v>
      </c>
      <c r="I358" s="1" t="b">
        <v>0</v>
      </c>
    </row>
    <row r="359" spans="1:9">
      <c r="A359" s="1" t="s">
        <v>299</v>
      </c>
      <c r="B359" s="1">
        <v>2.5787965197419101E-2</v>
      </c>
      <c r="C359" s="1">
        <v>3.4535070871248401E-2</v>
      </c>
      <c r="D359" s="1">
        <v>3.7138061721972201E-3</v>
      </c>
      <c r="E359" s="2">
        <v>3.0909933764147803E-5</v>
      </c>
      <c r="F359" s="1">
        <v>1.1658004144272101E-2</v>
      </c>
      <c r="G359" s="1">
        <v>0.11418455041480099</v>
      </c>
      <c r="H359" s="1">
        <v>0.107537239058892</v>
      </c>
      <c r="I359" s="1" t="b">
        <v>0</v>
      </c>
    </row>
    <row r="360" spans="1:9">
      <c r="A360" s="1" t="s">
        <v>300</v>
      </c>
      <c r="B360" s="1">
        <v>3.6083929910605397E-2</v>
      </c>
      <c r="C360" s="1">
        <v>2.3070014643866599E-2</v>
      </c>
      <c r="D360" s="1">
        <v>2.2666391246410501E-3</v>
      </c>
      <c r="E360" s="1">
        <v>9.4977518967690605E-3</v>
      </c>
      <c r="F360" s="1">
        <v>3.2467021823433299E-2</v>
      </c>
      <c r="G360" s="1">
        <v>9.9773857878235797E-2</v>
      </c>
      <c r="H360" s="1">
        <v>9.8250441520359305E-2</v>
      </c>
      <c r="I360" s="1" t="b">
        <v>0</v>
      </c>
    </row>
    <row r="361" spans="1:9">
      <c r="A361" s="1" t="s">
        <v>301</v>
      </c>
      <c r="B361" s="1">
        <v>3.60602805915992E-2</v>
      </c>
      <c r="C361" s="1">
        <v>2.2306924079508302E-2</v>
      </c>
      <c r="D361" s="1">
        <v>2.1373605625011399E-3</v>
      </c>
      <c r="E361" s="1">
        <v>7.2895577217959202E-3</v>
      </c>
      <c r="F361" s="1">
        <v>3.1011853550451399E-2</v>
      </c>
      <c r="G361" s="1">
        <v>9.2593078063658296E-2</v>
      </c>
      <c r="H361" s="1">
        <v>9.5816014564938295E-2</v>
      </c>
      <c r="I361" s="1" t="b">
        <v>0</v>
      </c>
    </row>
    <row r="362" spans="1:9">
      <c r="A362" s="1" t="s">
        <v>302</v>
      </c>
      <c r="B362" s="1">
        <v>6.6998393918341597E-3</v>
      </c>
      <c r="C362" s="1">
        <v>4.51836531903607E-3</v>
      </c>
      <c r="D362" s="1">
        <v>3.7137371363641898E-4</v>
      </c>
      <c r="E362" s="1">
        <v>1.03342372082613E-3</v>
      </c>
      <c r="F362" s="1">
        <v>5.7803335435409296E-3</v>
      </c>
      <c r="G362" s="1">
        <v>1.70832273709269E-2</v>
      </c>
      <c r="H362" s="1">
        <v>8.2192051198650307E-2</v>
      </c>
      <c r="I362" s="1" t="b">
        <v>0</v>
      </c>
    </row>
    <row r="363" spans="1:9">
      <c r="A363" s="1" t="s">
        <v>303</v>
      </c>
      <c r="B363" s="1">
        <v>0.15020190625416999</v>
      </c>
      <c r="C363" s="1">
        <v>4.9588030331485199E-2</v>
      </c>
      <c r="D363" s="1">
        <v>4.0323751044190996E-3</v>
      </c>
      <c r="E363" s="1">
        <v>6.1424200093301802E-2</v>
      </c>
      <c r="F363" s="1">
        <v>0.14760249422635599</v>
      </c>
      <c r="G363" s="1">
        <v>0.25539625512217101</v>
      </c>
      <c r="H363" s="1">
        <v>8.1317509033198995E-2</v>
      </c>
      <c r="I363" s="1" t="b">
        <v>0</v>
      </c>
    </row>
    <row r="364" spans="1:9">
      <c r="A364" s="1" t="s">
        <v>304</v>
      </c>
      <c r="B364" s="1">
        <v>3.3530373996063498E-2</v>
      </c>
      <c r="C364" s="1">
        <v>1.7381126405543599E-2</v>
      </c>
      <c r="D364" s="1">
        <v>1.4183517850091499E-3</v>
      </c>
      <c r="E364" s="1">
        <v>6.8673360782866098E-3</v>
      </c>
      <c r="F364" s="1">
        <v>3.0119386884764499E-2</v>
      </c>
      <c r="G364" s="1">
        <v>7.2631643326132297E-2</v>
      </c>
      <c r="H364" s="1">
        <v>8.1602984289716601E-2</v>
      </c>
      <c r="I364" s="1" t="b">
        <v>0</v>
      </c>
    </row>
    <row r="365" spans="1:9">
      <c r="A365" s="1" t="s">
        <v>305</v>
      </c>
      <c r="B365" s="1">
        <v>2.0239879028804801E-2</v>
      </c>
      <c r="C365" s="1">
        <v>3.44680019048621E-2</v>
      </c>
      <c r="D365" s="1">
        <v>3.54031821629324E-3</v>
      </c>
      <c r="E365" s="2">
        <v>3.5530604205987501E-6</v>
      </c>
      <c r="F365" s="1">
        <v>5.1922135805895497E-3</v>
      </c>
      <c r="G365" s="1">
        <v>0.12927909387241801</v>
      </c>
      <c r="H365" s="1">
        <v>0.102713183841209</v>
      </c>
      <c r="I365" s="1" t="b">
        <v>0</v>
      </c>
    </row>
    <row r="366" spans="1:9">
      <c r="A366" s="1" t="s">
        <v>306</v>
      </c>
      <c r="B366" s="1">
        <v>3.02730964391624E-2</v>
      </c>
      <c r="C366" s="1">
        <v>1.7024463275045601E-2</v>
      </c>
      <c r="D366" s="1">
        <v>1.5314436098397199E-3</v>
      </c>
      <c r="E366" s="1">
        <v>6.8920408409822703E-3</v>
      </c>
      <c r="F366" s="1">
        <v>2.5377218539253499E-2</v>
      </c>
      <c r="G366" s="1">
        <v>7.0367518759609296E-2</v>
      </c>
      <c r="H366" s="1">
        <v>8.9955470847912306E-2</v>
      </c>
      <c r="I366" s="1" t="b">
        <v>0</v>
      </c>
    </row>
    <row r="367" spans="1:9">
      <c r="A367" s="1" t="s">
        <v>307</v>
      </c>
      <c r="B367" s="1">
        <v>2.2003466536773399E-2</v>
      </c>
      <c r="C367" s="1">
        <v>2.7008678596862599E-2</v>
      </c>
      <c r="D367" s="1">
        <v>3.9343878780882802E-3</v>
      </c>
      <c r="E367" s="2">
        <v>4.7159526047851401E-6</v>
      </c>
      <c r="F367" s="1">
        <v>1.21006255704381E-2</v>
      </c>
      <c r="G367" s="1">
        <v>8.4715345446287296E-2</v>
      </c>
      <c r="H367" s="1">
        <v>0.14567124652093499</v>
      </c>
      <c r="I367" s="1" t="b">
        <v>0</v>
      </c>
    </row>
    <row r="368" spans="1:9">
      <c r="A368" s="1" t="s">
        <v>308</v>
      </c>
      <c r="B368" s="1">
        <v>1.59678480307738E-2</v>
      </c>
      <c r="C368" s="1">
        <v>2.46277982086643E-2</v>
      </c>
      <c r="D368" s="1">
        <v>2.45588111764282E-3</v>
      </c>
      <c r="E368" s="2">
        <v>3.3171632853391099E-6</v>
      </c>
      <c r="F368" s="1">
        <v>7.7353045449565297E-3</v>
      </c>
      <c r="G368" s="1">
        <v>7.56993102853772E-2</v>
      </c>
      <c r="H368" s="1">
        <v>9.9719881445951494E-2</v>
      </c>
      <c r="I368" s="1" t="b">
        <v>0</v>
      </c>
    </row>
    <row r="369" spans="1:9">
      <c r="A369" s="1" t="s">
        <v>309</v>
      </c>
      <c r="B369" s="1">
        <v>0.110750705653577</v>
      </c>
      <c r="C369" s="1">
        <v>4.4152597414285899E-2</v>
      </c>
      <c r="D369" s="1">
        <v>5.77797429456568E-3</v>
      </c>
      <c r="E369" s="1">
        <v>4.8305938945339098E-2</v>
      </c>
      <c r="F369" s="1">
        <v>0.104306392567776</v>
      </c>
      <c r="G369" s="1">
        <v>0.21949810607210099</v>
      </c>
      <c r="H369" s="1">
        <v>0.13086374602949599</v>
      </c>
      <c r="I369" s="1" t="b">
        <v>0</v>
      </c>
    </row>
    <row r="370" spans="1:9">
      <c r="A370" s="1" t="s">
        <v>310</v>
      </c>
      <c r="B370" s="1">
        <v>5.5306734791746902E-3</v>
      </c>
      <c r="C370" s="1">
        <v>7.9839036551254405E-3</v>
      </c>
      <c r="D370" s="1">
        <v>6.5178340165896105E-4</v>
      </c>
      <c r="E370" s="2">
        <v>3.26907444104446E-6</v>
      </c>
      <c r="F370" s="1">
        <v>2.4967061777597202E-3</v>
      </c>
      <c r="G370" s="1">
        <v>2.5734791636483501E-2</v>
      </c>
      <c r="H370" s="1">
        <v>8.1637182738363095E-2</v>
      </c>
      <c r="I370" s="1" t="b">
        <v>0</v>
      </c>
    </row>
    <row r="371" spans="1:9">
      <c r="A371" s="1" t="s">
        <v>311</v>
      </c>
      <c r="B371" s="1">
        <v>4.7487832387373497E-3</v>
      </c>
      <c r="C371" s="1">
        <v>3.70924666208634E-3</v>
      </c>
      <c r="D371" s="1">
        <v>3.0231966555758702E-4</v>
      </c>
      <c r="E371" s="1">
        <v>4.4974969859425698E-4</v>
      </c>
      <c r="F371" s="1">
        <v>4.1343846438200802E-3</v>
      </c>
      <c r="G371" s="1">
        <v>1.4664951663121701E-2</v>
      </c>
      <c r="H371" s="1">
        <v>8.1504330420436505E-2</v>
      </c>
      <c r="I371" s="1" t="b">
        <v>0</v>
      </c>
    </row>
    <row r="372" spans="1:9">
      <c r="A372" s="1" t="s">
        <v>312</v>
      </c>
      <c r="B372" s="1">
        <v>6.7770086661711202E-3</v>
      </c>
      <c r="C372" s="1">
        <v>7.6524452582465803E-3</v>
      </c>
      <c r="D372" s="1">
        <v>7.9113733752455998E-4</v>
      </c>
      <c r="E372" s="2">
        <v>1.08202658074345E-6</v>
      </c>
      <c r="F372" s="1">
        <v>4.40796573470218E-3</v>
      </c>
      <c r="G372" s="1">
        <v>2.8239039970038501E-2</v>
      </c>
      <c r="H372" s="1">
        <v>0.103383599728727</v>
      </c>
      <c r="I372" s="1" t="b">
        <v>0</v>
      </c>
    </row>
    <row r="373" spans="1:9">
      <c r="A373" s="1" t="s">
        <v>313</v>
      </c>
      <c r="B373" s="1">
        <v>1.4325413290511201E-2</v>
      </c>
      <c r="C373" s="1">
        <v>1.1050047898509999E-2</v>
      </c>
      <c r="D373" s="1">
        <v>8.9948262896832995E-4</v>
      </c>
      <c r="E373" s="1">
        <v>9.4272987845583195E-4</v>
      </c>
      <c r="F373" s="1">
        <v>1.17444883233124E-2</v>
      </c>
      <c r="G373" s="1">
        <v>4.1691597578602801E-2</v>
      </c>
      <c r="H373" s="1">
        <v>8.1400790044504803E-2</v>
      </c>
      <c r="I373" s="1" t="b">
        <v>0</v>
      </c>
    </row>
    <row r="374" spans="1:9">
      <c r="A374" s="1" t="s">
        <v>314</v>
      </c>
      <c r="B374" s="1">
        <v>4.2977139600844597E-3</v>
      </c>
      <c r="C374" s="1">
        <v>6.7919910720476498E-3</v>
      </c>
      <c r="D374" s="1">
        <v>5.9830575996767401E-4</v>
      </c>
      <c r="E374" s="2">
        <v>2.0929335446022999E-8</v>
      </c>
      <c r="F374" s="1">
        <v>1.3601632320828E-3</v>
      </c>
      <c r="G374" s="1">
        <v>1.9567831874018098E-2</v>
      </c>
      <c r="H374" s="1">
        <v>8.8089891994998906E-2</v>
      </c>
      <c r="I374" s="1" t="b">
        <v>0</v>
      </c>
    </row>
    <row r="375" spans="1:9">
      <c r="A375" s="1" t="s">
        <v>315</v>
      </c>
      <c r="B375" s="1">
        <v>5.6683100307047601E-3</v>
      </c>
      <c r="C375" s="1">
        <v>7.4692455970001596E-3</v>
      </c>
      <c r="D375" s="1">
        <v>6.0337534239079396E-4</v>
      </c>
      <c r="E375" s="2">
        <v>3.5353649239296102E-6</v>
      </c>
      <c r="F375" s="1">
        <v>2.9362368779192499E-3</v>
      </c>
      <c r="G375" s="1">
        <v>2.9592327149718701E-2</v>
      </c>
      <c r="H375" s="1">
        <v>8.0781296391314997E-2</v>
      </c>
      <c r="I375" s="1" t="b">
        <v>0</v>
      </c>
    </row>
    <row r="376" spans="1:9">
      <c r="A376" s="1" t="s">
        <v>316</v>
      </c>
      <c r="B376" s="1">
        <v>2.3392058689496202E-3</v>
      </c>
      <c r="C376" s="1">
        <v>3.74535012539024E-3</v>
      </c>
      <c r="D376" s="1">
        <v>3.0024749764947698E-4</v>
      </c>
      <c r="E376" s="2">
        <v>1.7924753270641801E-6</v>
      </c>
      <c r="F376" s="1">
        <v>9.6385840774356997E-4</v>
      </c>
      <c r="G376" s="1">
        <v>1.2635533151621499E-2</v>
      </c>
      <c r="H376" s="1">
        <v>8.0165401790892293E-2</v>
      </c>
      <c r="I376" s="1" t="b">
        <v>0</v>
      </c>
    </row>
    <row r="377" spans="1:9">
      <c r="A377" s="1" t="s">
        <v>317</v>
      </c>
      <c r="B377" s="1">
        <v>5.8480084204128096E-3</v>
      </c>
      <c r="C377" s="1">
        <v>8.4186014468971004E-3</v>
      </c>
      <c r="D377" s="1">
        <v>7.2261121125152003E-4</v>
      </c>
      <c r="E377" s="2">
        <v>1.15913297992988E-5</v>
      </c>
      <c r="F377" s="1">
        <v>2.4235487856993599E-3</v>
      </c>
      <c r="G377" s="1">
        <v>2.7314002890299598E-2</v>
      </c>
      <c r="H377" s="1">
        <v>8.5835066051007505E-2</v>
      </c>
      <c r="I377" s="1" t="b">
        <v>0</v>
      </c>
    </row>
    <row r="378" spans="1:9">
      <c r="A378" s="1" t="s">
        <v>318</v>
      </c>
      <c r="B378" s="1">
        <v>3.7204597955195302E-3</v>
      </c>
      <c r="C378" s="1">
        <v>5.4809347359673997E-3</v>
      </c>
      <c r="D378" s="1">
        <v>4.48527024861883E-4</v>
      </c>
      <c r="E378" s="2">
        <v>1.7734271476739E-6</v>
      </c>
      <c r="F378" s="1">
        <v>1.59620832476288E-3</v>
      </c>
      <c r="G378" s="1">
        <v>2.00723739753196E-2</v>
      </c>
      <c r="H378" s="1">
        <v>8.1834038620917204E-2</v>
      </c>
      <c r="I378" s="1" t="b">
        <v>0</v>
      </c>
    </row>
    <row r="379" spans="1:9">
      <c r="A379" s="1" t="s">
        <v>319</v>
      </c>
      <c r="B379" s="1">
        <v>1.78173878650922E-2</v>
      </c>
      <c r="C379" s="1">
        <v>1.12880750741997E-2</v>
      </c>
      <c r="D379" s="1">
        <v>8.4432693434754297E-4</v>
      </c>
      <c r="E379" s="1">
        <v>3.0372689136969602E-3</v>
      </c>
      <c r="F379" s="1">
        <v>1.54552466994064E-2</v>
      </c>
      <c r="G379" s="1">
        <v>4.23421225367148E-2</v>
      </c>
      <c r="H379" s="1">
        <v>7.4798132436003806E-2</v>
      </c>
      <c r="I379" s="1" t="b">
        <v>0</v>
      </c>
    </row>
    <row r="380" spans="1:9">
      <c r="A380" s="1" t="s">
        <v>320</v>
      </c>
      <c r="B380" s="1">
        <v>8.8677318494566598E-3</v>
      </c>
      <c r="C380" s="1">
        <v>8.1095773907142194E-3</v>
      </c>
      <c r="D380" s="1">
        <v>6.5851601829205596E-4</v>
      </c>
      <c r="E380" s="1">
        <v>5.91896078878023E-4</v>
      </c>
      <c r="F380" s="1">
        <v>6.3952097926120704E-3</v>
      </c>
      <c r="G380" s="1">
        <v>3.05060782028059E-2</v>
      </c>
      <c r="H380" s="1">
        <v>8.1202260804130497E-2</v>
      </c>
      <c r="I380" s="1" t="b">
        <v>0</v>
      </c>
    </row>
    <row r="381" spans="1:9">
      <c r="A381" s="1" t="s">
        <v>321</v>
      </c>
      <c r="B381" s="1">
        <v>2.39051248541957E-2</v>
      </c>
      <c r="C381" s="1">
        <v>1.1244339966276299E-2</v>
      </c>
      <c r="D381" s="1">
        <v>9.2312110766992902E-4</v>
      </c>
      <c r="E381" s="1">
        <v>8.7495033330755607E-3</v>
      </c>
      <c r="F381" s="1">
        <v>2.22984376448538E-2</v>
      </c>
      <c r="G381" s="1">
        <v>5.0330680601689298E-2</v>
      </c>
      <c r="H381" s="1">
        <v>8.2096513484875802E-2</v>
      </c>
      <c r="I381" s="1" t="b">
        <v>0</v>
      </c>
    </row>
    <row r="382" spans="1:9">
      <c r="A382" s="1" t="s">
        <v>322</v>
      </c>
      <c r="B382" s="1">
        <v>2.7512951740661E-3</v>
      </c>
      <c r="C382" s="1">
        <v>3.9442529789982103E-3</v>
      </c>
      <c r="D382" s="1">
        <v>3.1315536615626001E-4</v>
      </c>
      <c r="E382" s="2">
        <v>2.7555315330050098E-7</v>
      </c>
      <c r="F382" s="1">
        <v>1.29271356797694E-3</v>
      </c>
      <c r="G382" s="1">
        <v>1.10004174042531E-2</v>
      </c>
      <c r="H382" s="1">
        <v>7.9395355172121096E-2</v>
      </c>
      <c r="I382" s="1" t="b">
        <v>0</v>
      </c>
    </row>
    <row r="383" spans="1:9">
      <c r="A383" s="1" t="s">
        <v>323</v>
      </c>
      <c r="B383" s="1">
        <v>5.0375911982331097E-3</v>
      </c>
      <c r="C383" s="1">
        <v>8.1790520215986005E-3</v>
      </c>
      <c r="D383" s="1">
        <v>6.6833425993063098E-4</v>
      </c>
      <c r="E383" s="2">
        <v>6.1319063754576896E-6</v>
      </c>
      <c r="F383" s="1">
        <v>1.3231164983206101E-3</v>
      </c>
      <c r="G383" s="1">
        <v>2.5333344240896501E-2</v>
      </c>
      <c r="H383" s="1">
        <v>8.1712924452093799E-2</v>
      </c>
      <c r="I383" s="1" t="b">
        <v>0</v>
      </c>
    </row>
    <row r="384" spans="1:9">
      <c r="A384" s="1" t="s">
        <v>324</v>
      </c>
      <c r="B384" s="1">
        <v>1.67881397847758E-2</v>
      </c>
      <c r="C384" s="1">
        <v>1.4833167704294501E-2</v>
      </c>
      <c r="D384" s="1">
        <v>1.08193957978047E-3</v>
      </c>
      <c r="E384" s="1">
        <v>1.04130461962956E-3</v>
      </c>
      <c r="F384" s="1">
        <v>1.1701460663335999E-2</v>
      </c>
      <c r="G384" s="1">
        <v>5.2346871737310098E-2</v>
      </c>
      <c r="H384" s="1">
        <v>7.2940561405992005E-2</v>
      </c>
      <c r="I384" s="1" t="b">
        <v>0</v>
      </c>
    </row>
    <row r="385" spans="1:9">
      <c r="A385" s="1" t="s">
        <v>325</v>
      </c>
      <c r="B385" s="1">
        <v>1.8102375634058001E-2</v>
      </c>
      <c r="C385" s="1">
        <v>9.8182314491385408E-3</v>
      </c>
      <c r="D385" s="1">
        <v>7.5110885112281199E-4</v>
      </c>
      <c r="E385" s="1">
        <v>5.3414692534400603E-3</v>
      </c>
      <c r="F385" s="1">
        <v>1.61639246328685E-2</v>
      </c>
      <c r="G385" s="1">
        <v>4.2120699022074E-2</v>
      </c>
      <c r="H385" s="1">
        <v>7.6501440714021401E-2</v>
      </c>
      <c r="I385" s="1" t="b">
        <v>0</v>
      </c>
    </row>
    <row r="386" spans="1:9">
      <c r="A386" s="1" t="s">
        <v>326</v>
      </c>
      <c r="B386" s="1">
        <v>3.3092236680956399E-2</v>
      </c>
      <c r="C386" s="1">
        <v>4.6424594743184999E-2</v>
      </c>
      <c r="D386" s="1">
        <v>4.5325881265128199E-3</v>
      </c>
      <c r="E386" s="2">
        <v>7.6513232345578003E-5</v>
      </c>
      <c r="F386" s="1">
        <v>1.0489023059893E-2</v>
      </c>
      <c r="G386" s="1">
        <v>0.169286628256203</v>
      </c>
      <c r="H386" s="1">
        <v>9.7633337492476296E-2</v>
      </c>
      <c r="I386" s="1" t="b">
        <v>0</v>
      </c>
    </row>
    <row r="387" spans="1:9">
      <c r="A387" s="1" t="s">
        <v>327</v>
      </c>
      <c r="B387" s="1">
        <v>3.04713202278931E-2</v>
      </c>
      <c r="C387" s="1">
        <v>4.09863140257214E-2</v>
      </c>
      <c r="D387" s="1">
        <v>3.7865320247561498E-3</v>
      </c>
      <c r="E387" s="2">
        <v>1.7760214722723999E-5</v>
      </c>
      <c r="F387" s="1">
        <v>1.33708622716382E-2</v>
      </c>
      <c r="G387" s="1">
        <v>0.13671806657076099</v>
      </c>
      <c r="H387" s="1">
        <v>9.2385278226772796E-2</v>
      </c>
      <c r="I387" s="1" t="b">
        <v>0</v>
      </c>
    </row>
    <row r="388" spans="1:9">
      <c r="A388" s="1" t="s">
        <v>328</v>
      </c>
      <c r="B388" s="1">
        <v>1.65320923940857E-2</v>
      </c>
      <c r="C388" s="1">
        <v>2.5333169155648299E-2</v>
      </c>
      <c r="D388" s="1">
        <v>2.2576013512798101E-3</v>
      </c>
      <c r="E388" s="2">
        <v>2.48351032942898E-6</v>
      </c>
      <c r="F388" s="1">
        <v>6.2068824693724796E-3</v>
      </c>
      <c r="G388" s="1">
        <v>9.03804104128208E-2</v>
      </c>
      <c r="H388" s="1">
        <v>8.91164203502922E-2</v>
      </c>
      <c r="I388" s="1" t="b">
        <v>0</v>
      </c>
    </row>
    <row r="389" spans="1:9">
      <c r="A389" s="1" t="s">
        <v>329</v>
      </c>
      <c r="B389" s="1">
        <v>2.3921928784370598E-2</v>
      </c>
      <c r="C389" s="1">
        <v>2.9255146866663601E-2</v>
      </c>
      <c r="D389" s="1">
        <v>2.1365991249288202E-3</v>
      </c>
      <c r="E389" s="2">
        <v>1.71405799749002E-6</v>
      </c>
      <c r="F389" s="1">
        <v>1.3251330479495799E-2</v>
      </c>
      <c r="G389" s="1">
        <v>0.10235870456697301</v>
      </c>
      <c r="H389" s="1">
        <v>7.3033272902946297E-2</v>
      </c>
      <c r="I389" s="1" t="b">
        <v>0</v>
      </c>
    </row>
    <row r="390" spans="1:9">
      <c r="A390" s="1" t="s">
        <v>330</v>
      </c>
      <c r="B390" s="1">
        <v>0.36213392638834102</v>
      </c>
      <c r="C390" s="1">
        <v>0.278709546230266</v>
      </c>
      <c r="D390" s="1">
        <v>2.6509351162643201E-2</v>
      </c>
      <c r="E390" s="1">
        <v>-0.205167930829145</v>
      </c>
      <c r="F390" s="1">
        <v>0.38466763725943398</v>
      </c>
      <c r="G390" s="1">
        <v>0.84429427226694997</v>
      </c>
      <c r="H390" s="1">
        <v>9.5114614914343698E-2</v>
      </c>
      <c r="I390" s="1" t="b">
        <v>0</v>
      </c>
    </row>
    <row r="391" spans="1:9">
      <c r="A391" s="1" t="s">
        <v>331</v>
      </c>
      <c r="B391" s="1">
        <v>0.32659008468779299</v>
      </c>
      <c r="C391" s="1">
        <v>2.7148423365539302E-2</v>
      </c>
      <c r="D391" s="1">
        <v>2.96904283345954E-3</v>
      </c>
      <c r="E391" s="1">
        <v>0.26784689889918301</v>
      </c>
      <c r="F391" s="1">
        <v>0.32538004520316799</v>
      </c>
      <c r="G391" s="1">
        <v>0.37888758170320802</v>
      </c>
      <c r="H391" s="1">
        <v>0.10936336130768801</v>
      </c>
      <c r="I391" s="1" t="b">
        <v>0</v>
      </c>
    </row>
    <row r="392" spans="1:9">
      <c r="A392" s="1" t="s">
        <v>332</v>
      </c>
      <c r="B392" s="1">
        <v>0.64826080122976304</v>
      </c>
      <c r="C392" s="1">
        <v>2.8529724967552701E-2</v>
      </c>
      <c r="D392" s="1">
        <v>3.1690743389191501E-3</v>
      </c>
      <c r="E392" s="1">
        <v>0.59616474639955996</v>
      </c>
      <c r="F392" s="1">
        <v>0.64755500849367897</v>
      </c>
      <c r="G392" s="1">
        <v>0.70826837042666002</v>
      </c>
      <c r="H392" s="1">
        <v>0.111079736749071</v>
      </c>
      <c r="I392" s="1" t="b">
        <v>0</v>
      </c>
    </row>
    <row r="393" spans="1:9">
      <c r="A393" s="1" t="s">
        <v>333</v>
      </c>
      <c r="B393" s="1">
        <v>2.5149114082443701E-2</v>
      </c>
      <c r="C393" s="1">
        <v>6.38202464816122E-3</v>
      </c>
      <c r="D393" s="1">
        <v>8.8407874223859605E-4</v>
      </c>
      <c r="E393" s="1">
        <v>1.48243555723788E-2</v>
      </c>
      <c r="F393" s="1">
        <v>2.4332402607551901E-2</v>
      </c>
      <c r="G393" s="1">
        <v>3.8039730348773802E-2</v>
      </c>
      <c r="H393" s="1">
        <v>0.138526375402407</v>
      </c>
      <c r="I393" s="1" t="b">
        <v>0</v>
      </c>
    </row>
    <row r="394" spans="1:9">
      <c r="A394" s="1" t="s">
        <v>334</v>
      </c>
      <c r="B394" s="1">
        <v>0.30056489864632702</v>
      </c>
      <c r="C394" s="1">
        <v>0.12743343347511599</v>
      </c>
      <c r="D394" s="1">
        <v>2.2522414575623401E-2</v>
      </c>
      <c r="E394" s="1">
        <v>0.111400467663303</v>
      </c>
      <c r="F394" s="1">
        <v>0.28042818768133598</v>
      </c>
      <c r="G394" s="1">
        <v>0.56194734237195298</v>
      </c>
      <c r="H394" s="1">
        <v>0.17673866238581201</v>
      </c>
      <c r="I394" s="1" t="b">
        <v>0</v>
      </c>
    </row>
    <row r="395" spans="1:9">
      <c r="A395" s="1" t="s">
        <v>335</v>
      </c>
      <c r="B395" s="1">
        <v>0.31323902225260403</v>
      </c>
      <c r="C395" s="1">
        <v>0.15555052766205699</v>
      </c>
      <c r="D395" s="1">
        <v>2.2687157101898399E-2</v>
      </c>
      <c r="E395" s="1">
        <v>9.2905456399560493E-2</v>
      </c>
      <c r="F395" s="1">
        <v>0.27288487084652502</v>
      </c>
      <c r="G395" s="1">
        <v>0.65589461814079397</v>
      </c>
      <c r="H395" s="1">
        <v>0.14585072415303901</v>
      </c>
      <c r="I395" s="1" t="b">
        <v>0</v>
      </c>
    </row>
    <row r="396" spans="1:9">
      <c r="A396" s="1" t="s">
        <v>336</v>
      </c>
      <c r="B396" s="1">
        <v>0.25699561417139999</v>
      </c>
      <c r="C396" s="1">
        <v>0.122549063970286</v>
      </c>
      <c r="D396" s="1">
        <v>1.7489368162205102E-2</v>
      </c>
      <c r="E396" s="1">
        <v>7.3339000607669097E-2</v>
      </c>
      <c r="F396" s="1">
        <v>0.24011686166769</v>
      </c>
      <c r="G396" s="1">
        <v>0.52376969925230898</v>
      </c>
      <c r="H396" s="1">
        <v>0.14271319254177001</v>
      </c>
      <c r="I396" s="1" t="b">
        <v>0</v>
      </c>
    </row>
    <row r="397" spans="1:9">
      <c r="A397" s="1" t="s">
        <v>337</v>
      </c>
      <c r="B397" s="1">
        <v>0.47928579574079699</v>
      </c>
      <c r="C397" s="1">
        <v>5.1484645944674397E-2</v>
      </c>
      <c r="D397" s="1">
        <v>3.5893348555927698E-3</v>
      </c>
      <c r="E397" s="1">
        <v>0.37337807355061198</v>
      </c>
      <c r="F397" s="1">
        <v>0.48025726396643698</v>
      </c>
      <c r="G397" s="1">
        <v>0.56850576870145597</v>
      </c>
      <c r="H397" s="1">
        <v>6.9716607538680198E-2</v>
      </c>
      <c r="I397" s="1" t="b">
        <v>0</v>
      </c>
    </row>
    <row r="398" spans="1:9">
      <c r="A398" s="1" t="s">
        <v>338</v>
      </c>
      <c r="B398" s="1">
        <v>8.2639220439312003E-2</v>
      </c>
      <c r="C398" s="1">
        <v>2.3625751089825502E-2</v>
      </c>
      <c r="D398" s="1">
        <v>2.6769056787693899E-3</v>
      </c>
      <c r="E398" s="1">
        <v>4.55280763830017E-2</v>
      </c>
      <c r="F398" s="1">
        <v>8.0089116304058794E-2</v>
      </c>
      <c r="G398" s="1">
        <v>0.12837742269784</v>
      </c>
      <c r="H398" s="1">
        <v>0.113304574681742</v>
      </c>
      <c r="I398" s="1" t="b">
        <v>0</v>
      </c>
    </row>
    <row r="399" spans="1:9">
      <c r="A399" s="1" t="s">
        <v>339</v>
      </c>
      <c r="B399" s="1">
        <v>0.40841579382758197</v>
      </c>
      <c r="C399" s="1">
        <v>4.6494825386198597E-2</v>
      </c>
      <c r="D399" s="1">
        <v>3.7768033945547999E-3</v>
      </c>
      <c r="E399" s="1">
        <v>0.323890400288111</v>
      </c>
      <c r="F399" s="1">
        <v>0.41170728364318199</v>
      </c>
      <c r="G399" s="1">
        <v>0.48732126508839202</v>
      </c>
      <c r="H399" s="1">
        <v>8.1230617884542E-2</v>
      </c>
      <c r="I399" s="1" t="b">
        <v>0</v>
      </c>
    </row>
    <row r="400" spans="1:9">
      <c r="A400" s="1" t="s">
        <v>340</v>
      </c>
      <c r="B400" s="1">
        <v>0.25897658098780801</v>
      </c>
      <c r="C400" s="1">
        <v>3.9975635967840602E-2</v>
      </c>
      <c r="D400" s="1">
        <v>3.2641858116216498E-3</v>
      </c>
      <c r="E400" s="1">
        <v>0.18493564661460701</v>
      </c>
      <c r="F400" s="1">
        <v>0.25945539732183998</v>
      </c>
      <c r="G400" s="1">
        <v>0.34785204229809802</v>
      </c>
      <c r="H400" s="1">
        <v>8.1654381039681506E-2</v>
      </c>
      <c r="I400" s="1" t="b">
        <v>0</v>
      </c>
    </row>
    <row r="401" spans="1:9">
      <c r="A401" s="1" t="s">
        <v>341</v>
      </c>
      <c r="B401" s="1">
        <v>0.426806129713726</v>
      </c>
      <c r="C401" s="1">
        <v>4.31606213711506E-2</v>
      </c>
      <c r="D401" s="1">
        <v>3.2096551462834498E-3</v>
      </c>
      <c r="E401" s="1">
        <v>0.34973868433511102</v>
      </c>
      <c r="F401" s="1">
        <v>0.42588513309345</v>
      </c>
      <c r="G401" s="1">
        <v>0.50558666809559805</v>
      </c>
      <c r="H401" s="1">
        <v>7.4365360004498102E-2</v>
      </c>
      <c r="I401" s="1" t="b">
        <v>0</v>
      </c>
    </row>
    <row r="402" spans="1:9">
      <c r="A402" s="1" t="s">
        <v>342</v>
      </c>
      <c r="B402" s="1">
        <v>0.30076417970005997</v>
      </c>
      <c r="C402" s="1">
        <v>0.106705291660741</v>
      </c>
      <c r="D402" s="1">
        <v>1.5444593164880701E-2</v>
      </c>
      <c r="E402" s="1">
        <v>0.140809003221082</v>
      </c>
      <c r="F402" s="1">
        <v>0.27233316686466202</v>
      </c>
      <c r="G402" s="1">
        <v>0.51217191285872399</v>
      </c>
      <c r="H402" s="1">
        <v>0.14474064898285699</v>
      </c>
      <c r="I402" s="1" t="b">
        <v>0</v>
      </c>
    </row>
    <row r="403" spans="1:9">
      <c r="A403" s="1" t="s">
        <v>343</v>
      </c>
      <c r="B403" s="1">
        <v>0.392854115953228</v>
      </c>
      <c r="C403" s="1">
        <v>4.7420594504303699E-2</v>
      </c>
      <c r="D403" s="1">
        <v>3.88923235653505E-3</v>
      </c>
      <c r="E403" s="1">
        <v>0.30241392920194998</v>
      </c>
      <c r="F403" s="1">
        <v>0.39232106646558301</v>
      </c>
      <c r="G403" s="1">
        <v>0.48879939454397198</v>
      </c>
      <c r="H403" s="1">
        <v>8.2015681102059507E-2</v>
      </c>
      <c r="I403" s="1" t="b">
        <v>0</v>
      </c>
    </row>
    <row r="404" spans="1:9">
      <c r="A404" s="1" t="s">
        <v>344</v>
      </c>
      <c r="B404" s="1">
        <v>0.25877595363803402</v>
      </c>
      <c r="C404" s="1">
        <v>0.123569836979269</v>
      </c>
      <c r="D404" s="1">
        <v>2.1078030185624999E-2</v>
      </c>
      <c r="E404" s="1">
        <v>8.4236169964236995E-2</v>
      </c>
      <c r="F404" s="1">
        <v>0.23208945393858299</v>
      </c>
      <c r="G404" s="1">
        <v>0.53102280378628897</v>
      </c>
      <c r="H404" s="1">
        <v>0.170575851687506</v>
      </c>
      <c r="I404" s="1" t="b">
        <v>0</v>
      </c>
    </row>
    <row r="405" spans="1:9">
      <c r="A405" s="1" t="s">
        <v>345</v>
      </c>
      <c r="B405" s="1">
        <v>0.28125848322668801</v>
      </c>
      <c r="C405" s="1">
        <v>0.11624397092885901</v>
      </c>
      <c r="D405" s="1">
        <v>1.38624360830723E-2</v>
      </c>
      <c r="E405" s="1">
        <v>9.26222079758348E-2</v>
      </c>
      <c r="F405" s="1">
        <v>0.269846860067528</v>
      </c>
      <c r="G405" s="1">
        <v>0.52377811460492496</v>
      </c>
      <c r="H405" s="1">
        <v>0.119252946817827</v>
      </c>
      <c r="I405" s="1" t="b">
        <v>0</v>
      </c>
    </row>
    <row r="406" spans="1:9">
      <c r="A406" s="1" t="s">
        <v>346</v>
      </c>
      <c r="B406" s="1">
        <v>0.42011990247454101</v>
      </c>
      <c r="C406" s="1">
        <v>4.79132353224846E-2</v>
      </c>
      <c r="D406" s="1">
        <v>3.2703398780866999E-3</v>
      </c>
      <c r="E406" s="1">
        <v>0.330303863152829</v>
      </c>
      <c r="F406" s="1">
        <v>0.41803447955240403</v>
      </c>
      <c r="G406" s="1">
        <v>0.51138637319776603</v>
      </c>
      <c r="H406" s="1">
        <v>6.8255459187328199E-2</v>
      </c>
      <c r="I406" s="1" t="b">
        <v>0</v>
      </c>
    </row>
    <row r="407" spans="1:9">
      <c r="A407" s="1" t="s">
        <v>347</v>
      </c>
      <c r="B407" s="1">
        <v>0.14307924844605899</v>
      </c>
      <c r="C407" s="1">
        <v>3.5467051911806102E-2</v>
      </c>
      <c r="D407" s="1">
        <v>3.0536297321501998E-3</v>
      </c>
      <c r="E407" s="1">
        <v>7.5548475719084698E-2</v>
      </c>
      <c r="F407" s="1">
        <v>0.138973444894782</v>
      </c>
      <c r="G407" s="1">
        <v>0.21559559657135399</v>
      </c>
      <c r="H407" s="1">
        <v>8.6097647465695495E-2</v>
      </c>
      <c r="I407" s="1" t="b">
        <v>0</v>
      </c>
    </row>
    <row r="408" spans="1:9">
      <c r="A408" s="1" t="s">
        <v>348</v>
      </c>
      <c r="B408" s="1">
        <v>0.48054352346507501</v>
      </c>
      <c r="C408" s="1">
        <v>4.5792079292140103E-2</v>
      </c>
      <c r="D408" s="1">
        <v>3.7255070686877702E-3</v>
      </c>
      <c r="E408" s="1">
        <v>0.39538862909791</v>
      </c>
      <c r="F408" s="1">
        <v>0.482559255363258</v>
      </c>
      <c r="G408" s="1">
        <v>0.57280377521016701</v>
      </c>
      <c r="H408" s="1">
        <v>8.1357019080092893E-2</v>
      </c>
      <c r="I408" s="1" t="b">
        <v>0</v>
      </c>
    </row>
    <row r="409" spans="1:9">
      <c r="A409" s="1" t="s">
        <v>349</v>
      </c>
      <c r="B409" s="1">
        <v>0.49487388165995799</v>
      </c>
      <c r="C409" s="1">
        <v>4.8123822033236098E-2</v>
      </c>
      <c r="D409" s="1">
        <v>3.9123236851750101E-3</v>
      </c>
      <c r="E409" s="1">
        <v>0.41188022866298102</v>
      </c>
      <c r="F409" s="1">
        <v>0.49825731177122001</v>
      </c>
      <c r="G409" s="1">
        <v>0.59901237294478504</v>
      </c>
      <c r="H409" s="1">
        <v>8.1297027540186098E-2</v>
      </c>
      <c r="I409" s="1" t="b">
        <v>0</v>
      </c>
    </row>
    <row r="410" spans="1:9">
      <c r="A410" s="1" t="s">
        <v>350</v>
      </c>
      <c r="B410" s="1">
        <v>0.37932146429811298</v>
      </c>
      <c r="C410" s="1">
        <v>4.3201574168275303E-2</v>
      </c>
      <c r="D410" s="1">
        <v>3.8063729303164698E-3</v>
      </c>
      <c r="E410" s="1">
        <v>0.30449145597100402</v>
      </c>
      <c r="F410" s="1">
        <v>0.374419104489708</v>
      </c>
      <c r="G410" s="1">
        <v>0.472589978216644</v>
      </c>
      <c r="H410" s="1">
        <v>8.8107273950023102E-2</v>
      </c>
      <c r="I410" s="1" t="b">
        <v>0</v>
      </c>
    </row>
    <row r="411" spans="1:9">
      <c r="A411" s="1" t="s">
        <v>351</v>
      </c>
      <c r="B411" s="1">
        <v>0.45355231701472898</v>
      </c>
      <c r="C411" s="1">
        <v>4.4351268083833703E-2</v>
      </c>
      <c r="D411" s="1">
        <v>3.3580982415868199E-3</v>
      </c>
      <c r="E411" s="1">
        <v>0.36596039914138001</v>
      </c>
      <c r="F411" s="1">
        <v>0.44927169856190402</v>
      </c>
      <c r="G411" s="1">
        <v>0.53512176194356298</v>
      </c>
      <c r="H411" s="1">
        <v>7.5715946503249407E-2</v>
      </c>
      <c r="I411" s="1" t="b">
        <v>0</v>
      </c>
    </row>
    <row r="412" spans="1:9">
      <c r="A412" s="1" t="s">
        <v>352</v>
      </c>
      <c r="B412" s="1">
        <v>0.38523569408380198</v>
      </c>
      <c r="C412" s="1">
        <v>4.8119804264469997E-2</v>
      </c>
      <c r="D412" s="1">
        <v>3.9195984826162497E-3</v>
      </c>
      <c r="E412" s="1">
        <v>0.29748304936307202</v>
      </c>
      <c r="F412" s="1">
        <v>0.38212220259268898</v>
      </c>
      <c r="G412" s="1">
        <v>0.48184706474307798</v>
      </c>
      <c r="H412" s="1">
        <v>8.1454996389300302E-2</v>
      </c>
      <c r="I412" s="1" t="b">
        <v>0</v>
      </c>
    </row>
    <row r="413" spans="1:9">
      <c r="A413" s="1" t="s">
        <v>353</v>
      </c>
      <c r="B413" s="1">
        <v>0.55619730425195801</v>
      </c>
      <c r="C413" s="1">
        <v>4.3463756711087903E-2</v>
      </c>
      <c r="D413" s="1">
        <v>2.9199575178253602E-3</v>
      </c>
      <c r="E413" s="1">
        <v>0.47665140995869698</v>
      </c>
      <c r="F413" s="1">
        <v>0.55764550904537002</v>
      </c>
      <c r="G413" s="1">
        <v>0.64053650736381496</v>
      </c>
      <c r="H413" s="1">
        <v>6.7181434343903806E-2</v>
      </c>
      <c r="I413" s="1" t="b">
        <v>0</v>
      </c>
    </row>
    <row r="414" spans="1:9">
      <c r="A414" s="1" t="s">
        <v>354</v>
      </c>
      <c r="B414" s="1">
        <v>0.184720648192645</v>
      </c>
      <c r="C414" s="1">
        <v>3.5380280897575798E-2</v>
      </c>
      <c r="D414" s="1">
        <v>2.8891344443927399E-3</v>
      </c>
      <c r="E414" s="1">
        <v>0.117001788575858</v>
      </c>
      <c r="F414" s="1">
        <v>0.18577513925892999</v>
      </c>
      <c r="G414" s="1">
        <v>0.258936755333603</v>
      </c>
      <c r="H414" s="1">
        <v>8.1659454676367302E-2</v>
      </c>
      <c r="I414" s="1" t="b">
        <v>0</v>
      </c>
    </row>
    <row r="415" spans="1:9">
      <c r="A415" s="1" t="s">
        <v>355</v>
      </c>
      <c r="B415" s="1">
        <v>0.27821627171293201</v>
      </c>
      <c r="C415" s="1">
        <v>4.1404809139587898E-2</v>
      </c>
      <c r="D415" s="1">
        <v>4.2553583380926302E-3</v>
      </c>
      <c r="E415" s="1">
        <v>0.212707726358765</v>
      </c>
      <c r="F415" s="1">
        <v>0.27306017615877998</v>
      </c>
      <c r="G415" s="1">
        <v>0.35878156409446799</v>
      </c>
      <c r="H415" s="1">
        <v>0.102774494715011</v>
      </c>
      <c r="I415" s="1" t="b">
        <v>0</v>
      </c>
    </row>
    <row r="416" spans="1:9">
      <c r="A416" s="1" t="s">
        <v>356</v>
      </c>
      <c r="B416" s="1">
        <v>0.28671121173661002</v>
      </c>
      <c r="C416" s="1">
        <v>4.2340226319988003E-2</v>
      </c>
      <c r="D416" s="1">
        <v>3.8302006515577199E-3</v>
      </c>
      <c r="E416" s="1">
        <v>0.21379044344905199</v>
      </c>
      <c r="F416" s="1">
        <v>0.28388805163400199</v>
      </c>
      <c r="G416" s="1">
        <v>0.37341146047130203</v>
      </c>
      <c r="H416" s="1">
        <v>9.04624510651129E-2</v>
      </c>
      <c r="I416" s="1" t="b">
        <v>0</v>
      </c>
    </row>
    <row r="417" spans="1:9">
      <c r="A417" s="1" t="s">
        <v>357</v>
      </c>
      <c r="B417" s="1">
        <v>0.39079904264943399</v>
      </c>
      <c r="C417" s="1">
        <v>4.6929639854033499E-2</v>
      </c>
      <c r="D417" s="1">
        <v>3.5771815835769398E-3</v>
      </c>
      <c r="E417" s="1">
        <v>0.29976373371002102</v>
      </c>
      <c r="F417" s="1">
        <v>0.38953728725606801</v>
      </c>
      <c r="G417" s="1">
        <v>0.483099653005788</v>
      </c>
      <c r="H417" s="1">
        <v>7.6224356178806102E-2</v>
      </c>
      <c r="I417" s="1" t="b">
        <v>0</v>
      </c>
    </row>
    <row r="418" spans="1:9">
      <c r="A418" s="1" t="s">
        <v>358</v>
      </c>
      <c r="B418" s="1">
        <v>0.231180922527189</v>
      </c>
      <c r="C418" s="1">
        <v>3.7927774173329903E-2</v>
      </c>
      <c r="D418" s="1">
        <v>4.1287832520133898E-3</v>
      </c>
      <c r="E418" s="1">
        <v>0.158365238629052</v>
      </c>
      <c r="F418" s="1">
        <v>0.22762111247227099</v>
      </c>
      <c r="G418" s="1">
        <v>0.29825000237339599</v>
      </c>
      <c r="H418" s="1">
        <v>0.10885909711297199</v>
      </c>
      <c r="I418" s="1" t="b">
        <v>0</v>
      </c>
    </row>
    <row r="419" spans="1:9">
      <c r="A419" s="1" t="s">
        <v>359</v>
      </c>
      <c r="B419" s="1">
        <v>0.25097625353863201</v>
      </c>
      <c r="C419" s="1">
        <v>4.0487612334498498E-2</v>
      </c>
      <c r="D419" s="1">
        <v>3.1601262659618E-3</v>
      </c>
      <c r="E419" s="1">
        <v>0.171284467612422</v>
      </c>
      <c r="F419" s="1">
        <v>0.25124521152594398</v>
      </c>
      <c r="G419" s="1">
        <v>0.32495841879341097</v>
      </c>
      <c r="H419" s="1">
        <v>7.8051682570303801E-2</v>
      </c>
      <c r="I419" s="1" t="b">
        <v>0</v>
      </c>
    </row>
    <row r="420" spans="1:9">
      <c r="A420" s="1" t="s">
        <v>360</v>
      </c>
      <c r="B420" s="1">
        <v>0.301604872381804</v>
      </c>
      <c r="C420" s="1">
        <v>4.8268286714315503E-2</v>
      </c>
      <c r="D420" s="1">
        <v>3.8521087582975202E-3</v>
      </c>
      <c r="E420" s="1">
        <v>0.21436046145967999</v>
      </c>
      <c r="F420" s="1">
        <v>0.29985737848128202</v>
      </c>
      <c r="G420" s="1">
        <v>0.39348077943541598</v>
      </c>
      <c r="H420" s="1">
        <v>7.9806204456705096E-2</v>
      </c>
      <c r="I420" s="1" t="b">
        <v>0</v>
      </c>
    </row>
    <row r="421" spans="1:9">
      <c r="A421" s="1" t="s">
        <v>361</v>
      </c>
      <c r="B421" s="1">
        <v>0.23803666044800001</v>
      </c>
      <c r="C421" s="1">
        <v>3.9075105627454997E-2</v>
      </c>
      <c r="D421" s="1">
        <v>4.9774370633347597E-3</v>
      </c>
      <c r="E421" s="1">
        <v>0.164323574860543</v>
      </c>
      <c r="F421" s="1">
        <v>0.24226016531774999</v>
      </c>
      <c r="G421" s="1">
        <v>0.31132577546777102</v>
      </c>
      <c r="H421" s="1">
        <v>0.12738128236401999</v>
      </c>
      <c r="I421" s="1" t="b">
        <v>0</v>
      </c>
    </row>
    <row r="422" spans="1:9">
      <c r="A422" s="1" t="s">
        <v>362</v>
      </c>
      <c r="B422" s="1">
        <v>0.34802434087609702</v>
      </c>
      <c r="C422" s="1">
        <v>4.2019509243622098E-2</v>
      </c>
      <c r="D422" s="1">
        <v>3.9103123654209201E-3</v>
      </c>
      <c r="E422" s="1">
        <v>0.269321353009571</v>
      </c>
      <c r="F422" s="1">
        <v>0.34903226487436601</v>
      </c>
      <c r="G422" s="1">
        <v>0.41951160813828098</v>
      </c>
      <c r="H422" s="1">
        <v>9.3059448713443599E-2</v>
      </c>
      <c r="I422" s="1" t="b">
        <v>0</v>
      </c>
    </row>
    <row r="423" spans="1:9">
      <c r="A423" s="1" t="s">
        <v>363</v>
      </c>
      <c r="B423" s="1">
        <v>0.27172587303346901</v>
      </c>
      <c r="C423" s="1">
        <v>0.101400688078432</v>
      </c>
      <c r="D423" s="1">
        <v>1.21511812329458E-2</v>
      </c>
      <c r="E423" s="1">
        <v>0.10289995327476301</v>
      </c>
      <c r="F423" s="1">
        <v>0.26907493825267198</v>
      </c>
      <c r="G423" s="1">
        <v>0.464615772282304</v>
      </c>
      <c r="H423" s="1">
        <v>0.119833321284241</v>
      </c>
      <c r="I423" s="1" t="b">
        <v>0</v>
      </c>
    </row>
    <row r="424" spans="1:9">
      <c r="A424" s="1" t="s">
        <v>364</v>
      </c>
      <c r="B424" s="1">
        <v>0.43535081574601098</v>
      </c>
      <c r="C424" s="1">
        <v>0.13697037947552301</v>
      </c>
      <c r="D424" s="1">
        <v>1.20046918385627E-2</v>
      </c>
      <c r="E424" s="1">
        <v>0.17028319552041901</v>
      </c>
      <c r="F424" s="1">
        <v>0.43229707584788502</v>
      </c>
      <c r="G424" s="1">
        <v>0.699891632730411</v>
      </c>
      <c r="H424" s="1">
        <v>8.7644437319442201E-2</v>
      </c>
      <c r="I424" s="1" t="b">
        <v>0</v>
      </c>
    </row>
    <row r="425" spans="1:9">
      <c r="A425" s="1" t="s">
        <v>365</v>
      </c>
      <c r="B425" s="1">
        <v>0.67647539180441996</v>
      </c>
      <c r="C425" s="1">
        <v>0.129892437287668</v>
      </c>
      <c r="D425" s="1">
        <v>2.7345660622169799E-2</v>
      </c>
      <c r="E425" s="1">
        <v>0.42912049343563602</v>
      </c>
      <c r="F425" s="1">
        <v>0.68492603588345502</v>
      </c>
      <c r="G425" s="1">
        <v>0.88352427199670702</v>
      </c>
      <c r="H425" s="1">
        <v>0.21052542544573599</v>
      </c>
      <c r="I425" s="1" t="b">
        <v>0</v>
      </c>
    </row>
    <row r="426" spans="1:9">
      <c r="A426" s="1" t="s">
        <v>366</v>
      </c>
      <c r="B426" s="1">
        <v>0.65782994280769402</v>
      </c>
      <c r="C426" s="1">
        <v>0.156535749721217</v>
      </c>
      <c r="D426" s="1">
        <v>2.3477323914078401E-2</v>
      </c>
      <c r="E426" s="1">
        <v>0.29897958561471399</v>
      </c>
      <c r="F426" s="1">
        <v>0.680236148629077</v>
      </c>
      <c r="G426" s="1">
        <v>0.89801885729891395</v>
      </c>
      <c r="H426" s="1">
        <v>0.14998058881686999</v>
      </c>
      <c r="I426" s="1" t="b">
        <v>0</v>
      </c>
    </row>
    <row r="427" spans="1:9">
      <c r="A427" s="1" t="s">
        <v>367</v>
      </c>
      <c r="B427" s="1">
        <v>0.71218828015466296</v>
      </c>
      <c r="C427" s="1">
        <v>0.13384081182809299</v>
      </c>
      <c r="D427" s="1">
        <v>1.8049851684348899E-2</v>
      </c>
      <c r="E427" s="1">
        <v>0.40655372839742798</v>
      </c>
      <c r="F427" s="1">
        <v>0.71748288783604297</v>
      </c>
      <c r="G427" s="1">
        <v>0.91827345317799303</v>
      </c>
      <c r="H427" s="1">
        <v>0.134860596239751</v>
      </c>
      <c r="I427" s="1" t="b">
        <v>0</v>
      </c>
    </row>
    <row r="428" spans="1:9">
      <c r="A428" s="1" t="s">
        <v>368</v>
      </c>
      <c r="B428" s="1">
        <v>0.47752258606357001</v>
      </c>
      <c r="C428" s="1">
        <v>5.1720315747898898E-2</v>
      </c>
      <c r="D428" s="1">
        <v>3.4943118980089801E-3</v>
      </c>
      <c r="E428" s="1">
        <v>0.39173241879178899</v>
      </c>
      <c r="F428" s="1">
        <v>0.47299088627317198</v>
      </c>
      <c r="G428" s="1">
        <v>0.57978184041429004</v>
      </c>
      <c r="H428" s="1">
        <v>6.75616892023891E-2</v>
      </c>
      <c r="I428" s="1" t="b">
        <v>0</v>
      </c>
    </row>
    <row r="429" spans="1:9">
      <c r="A429" s="1" t="s">
        <v>369</v>
      </c>
      <c r="B429" s="1">
        <v>0.89811659539393596</v>
      </c>
      <c r="C429" s="1">
        <v>2.6354809820198499E-2</v>
      </c>
      <c r="D429" s="1">
        <v>2.7065700393929699E-3</v>
      </c>
      <c r="E429" s="1">
        <v>0.84605482778589802</v>
      </c>
      <c r="F429" s="1">
        <v>0.90033784597164201</v>
      </c>
      <c r="G429" s="1">
        <v>0.93824873312026902</v>
      </c>
      <c r="H429" s="1">
        <v>0.10269738457071501</v>
      </c>
      <c r="I429" s="1" t="b">
        <v>0</v>
      </c>
    </row>
    <row r="430" spans="1:9">
      <c r="A430" s="1" t="s">
        <v>370</v>
      </c>
      <c r="B430" s="1">
        <v>0.57168750934000501</v>
      </c>
      <c r="C430" s="1">
        <v>4.5325838861931901E-2</v>
      </c>
      <c r="D430" s="1">
        <v>3.4016087951328402E-3</v>
      </c>
      <c r="E430" s="1">
        <v>0.48631697655933798</v>
      </c>
      <c r="F430" s="1">
        <v>0.56939686125261002</v>
      </c>
      <c r="G430" s="1">
        <v>0.65540561811450404</v>
      </c>
      <c r="H430" s="1">
        <v>7.5047894987549199E-2</v>
      </c>
      <c r="I430" s="1" t="b">
        <v>0</v>
      </c>
    </row>
    <row r="431" spans="1:9">
      <c r="A431" s="1" t="s">
        <v>371</v>
      </c>
      <c r="B431" s="1">
        <v>0.68728755766429195</v>
      </c>
      <c r="C431" s="1">
        <v>4.4093416398627197E-2</v>
      </c>
      <c r="D431" s="1">
        <v>3.5310060468474098E-3</v>
      </c>
      <c r="E431" s="1">
        <v>0.58959799053342798</v>
      </c>
      <c r="F431" s="1">
        <v>0.68857763021197005</v>
      </c>
      <c r="G431" s="1">
        <v>0.76731690518044104</v>
      </c>
      <c r="H431" s="1">
        <v>8.0080119329500196E-2</v>
      </c>
      <c r="I431" s="1" t="b">
        <v>0</v>
      </c>
    </row>
    <row r="432" spans="1:9">
      <c r="A432" s="1" t="s">
        <v>372</v>
      </c>
      <c r="B432" s="1">
        <v>0.54383031367207002</v>
      </c>
      <c r="C432" s="1">
        <v>4.4388476225719897E-2</v>
      </c>
      <c r="D432" s="1">
        <v>4.0134732162540997E-3</v>
      </c>
      <c r="E432" s="1">
        <v>0.45467254660131201</v>
      </c>
      <c r="F432" s="1">
        <v>0.54451119957474303</v>
      </c>
      <c r="G432" s="1">
        <v>0.62616001355094597</v>
      </c>
      <c r="H432" s="1">
        <v>9.0417008140698002E-2</v>
      </c>
      <c r="I432" s="1" t="b">
        <v>0</v>
      </c>
    </row>
    <row r="433" spans="1:14">
      <c r="A433" s="1" t="s">
        <v>373</v>
      </c>
      <c r="B433" s="1">
        <v>0.67702844430644704</v>
      </c>
      <c r="C433" s="1">
        <v>0.11054714625970601</v>
      </c>
      <c r="D433" s="1">
        <v>1.2848543061765701E-2</v>
      </c>
      <c r="E433" s="1">
        <v>0.46978230370846102</v>
      </c>
      <c r="F433" s="1">
        <v>0.69083770674086997</v>
      </c>
      <c r="G433" s="1">
        <v>0.846662770952056</v>
      </c>
      <c r="H433" s="1">
        <v>0.11622681811777399</v>
      </c>
      <c r="I433" s="1" t="b">
        <v>0</v>
      </c>
      <c r="J433" s="13"/>
      <c r="K433" s="13"/>
      <c r="L433" s="14"/>
      <c r="M433" s="4"/>
      <c r="N433" s="1"/>
    </row>
    <row r="434" spans="1:14">
      <c r="A434" s="1" t="s">
        <v>374</v>
      </c>
      <c r="B434" s="1">
        <v>0.57872055017705004</v>
      </c>
      <c r="C434" s="1">
        <v>4.5535356411042199E-2</v>
      </c>
      <c r="D434" s="1">
        <v>3.72647758838078E-3</v>
      </c>
      <c r="E434" s="1">
        <v>0.48231555227030898</v>
      </c>
      <c r="F434" s="1">
        <v>0.57808464401022497</v>
      </c>
      <c r="G434" s="1">
        <v>0.665395247047738</v>
      </c>
      <c r="H434" s="1">
        <v>8.1837013742514994E-2</v>
      </c>
      <c r="I434" s="1" t="b">
        <v>0</v>
      </c>
      <c r="J434" s="13"/>
      <c r="K434" s="13"/>
      <c r="L434" s="15"/>
      <c r="M434" s="4"/>
      <c r="N434" s="1"/>
    </row>
    <row r="435" spans="1:14">
      <c r="A435" s="1" t="s">
        <v>375</v>
      </c>
      <c r="B435" s="1">
        <v>0.72383680398356798</v>
      </c>
      <c r="C435" s="1">
        <v>0.12743317304274299</v>
      </c>
      <c r="D435" s="1">
        <v>2.31234988616148E-2</v>
      </c>
      <c r="E435" s="1">
        <v>0.45579841851465502</v>
      </c>
      <c r="F435" s="1">
        <v>0.74139288489217503</v>
      </c>
      <c r="G435" s="1">
        <v>0.89940346028273499</v>
      </c>
      <c r="H435" s="1">
        <v>0.18145588240087901</v>
      </c>
      <c r="I435" s="1" t="b">
        <v>0</v>
      </c>
      <c r="J435" s="13"/>
      <c r="K435" s="13"/>
      <c r="L435" s="15"/>
    </row>
    <row r="436" spans="1:14">
      <c r="A436" s="1" t="s">
        <v>376</v>
      </c>
      <c r="B436" s="1">
        <v>0.68375642489237598</v>
      </c>
      <c r="C436" s="1">
        <v>0.119501877803186</v>
      </c>
      <c r="D436" s="1">
        <v>1.31992577134448E-2</v>
      </c>
      <c r="E436" s="1">
        <v>0.44702506208364601</v>
      </c>
      <c r="F436" s="1">
        <v>0.703367678068334</v>
      </c>
      <c r="G436" s="1">
        <v>0.87352571391418199</v>
      </c>
      <c r="H436" s="1">
        <v>0.11045230381386401</v>
      </c>
      <c r="I436" s="1" t="b">
        <v>0</v>
      </c>
      <c r="J436" s="13"/>
      <c r="K436" s="13"/>
      <c r="L436" s="14"/>
    </row>
    <row r="437" spans="1:14">
      <c r="A437" s="1" t="s">
        <v>377</v>
      </c>
      <c r="B437" s="1">
        <v>0.48071693184354503</v>
      </c>
      <c r="C437" s="1">
        <v>4.8413092704506701E-2</v>
      </c>
      <c r="D437" s="1">
        <v>3.4466511438641201E-3</v>
      </c>
      <c r="E437" s="1">
        <v>0.39573394153285202</v>
      </c>
      <c r="F437" s="1">
        <v>0.47878774328782697</v>
      </c>
      <c r="G437" s="1">
        <v>0.56816077633703999</v>
      </c>
      <c r="H437" s="1">
        <v>7.1192542168314596E-2</v>
      </c>
      <c r="I437" s="1" t="b">
        <v>0</v>
      </c>
      <c r="J437" s="13"/>
      <c r="K437" s="13"/>
      <c r="L437" s="15"/>
    </row>
    <row r="438" spans="1:14">
      <c r="A438" s="1" t="s">
        <v>378</v>
      </c>
      <c r="B438" s="1">
        <v>0.85349852861115705</v>
      </c>
      <c r="C438" s="1">
        <v>3.56649556015467E-2</v>
      </c>
      <c r="D438" s="1">
        <v>2.9187282680822198E-3</v>
      </c>
      <c r="E438" s="1">
        <v>0.78139250683462602</v>
      </c>
      <c r="F438" s="1">
        <v>0.85430282818265901</v>
      </c>
      <c r="G438" s="1">
        <v>0.91824291245943201</v>
      </c>
      <c r="H438" s="1">
        <v>8.1837428894924499E-2</v>
      </c>
      <c r="I438" s="1" t="b">
        <v>0</v>
      </c>
      <c r="J438" s="13"/>
      <c r="K438" s="13"/>
      <c r="L438" s="15"/>
    </row>
    <row r="439" spans="1:14">
      <c r="A439" s="1" t="s">
        <v>379</v>
      </c>
      <c r="B439" s="1">
        <v>0.50748880738036695</v>
      </c>
      <c r="C439" s="1">
        <v>4.6264133846147297E-2</v>
      </c>
      <c r="D439" s="1">
        <v>3.7507166760376901E-3</v>
      </c>
      <c r="E439" s="1">
        <v>0.41331850250757501</v>
      </c>
      <c r="F439" s="1">
        <v>0.51037511066673902</v>
      </c>
      <c r="G439" s="1">
        <v>0.597039055728802</v>
      </c>
      <c r="H439" s="1">
        <v>8.1071801506341898E-2</v>
      </c>
      <c r="I439" s="1" t="b">
        <v>0</v>
      </c>
      <c r="J439" s="13"/>
      <c r="K439" s="13"/>
      <c r="L439" s="15"/>
    </row>
    <row r="440" spans="1:14">
      <c r="A440" s="1" t="s">
        <v>380</v>
      </c>
      <c r="B440" s="1">
        <v>0.50136376294697904</v>
      </c>
      <c r="C440" s="1">
        <v>4.7844522599372503E-2</v>
      </c>
      <c r="D440" s="1">
        <v>3.6720158862886599E-3</v>
      </c>
      <c r="E440" s="1">
        <v>0.39963075097356598</v>
      </c>
      <c r="F440" s="1">
        <v>0.50031598706181402</v>
      </c>
      <c r="G440" s="1">
        <v>0.58542051849301802</v>
      </c>
      <c r="H440" s="1">
        <v>7.6748929381872694E-2</v>
      </c>
      <c r="I440" s="1" t="b">
        <v>0</v>
      </c>
      <c r="J440" s="13"/>
      <c r="K440" s="13"/>
      <c r="L440" s="15"/>
    </row>
    <row r="441" spans="1:14">
      <c r="A441" s="1" t="s">
        <v>381</v>
      </c>
      <c r="B441" s="1">
        <v>0.60809244003354401</v>
      </c>
      <c r="C441" s="1">
        <v>4.2740723465182602E-2</v>
      </c>
      <c r="D441" s="1">
        <v>3.7575294117476502E-3</v>
      </c>
      <c r="E441" s="1">
        <v>0.52099730494913599</v>
      </c>
      <c r="F441" s="1">
        <v>0.61143271823102197</v>
      </c>
      <c r="G441" s="1">
        <v>0.67574661553040904</v>
      </c>
      <c r="H441" s="1">
        <v>8.7914501840583095E-2</v>
      </c>
      <c r="I441" s="1" t="b">
        <v>0</v>
      </c>
      <c r="J441" s="13"/>
      <c r="K441" s="13"/>
      <c r="L441" s="15"/>
    </row>
    <row r="442" spans="1:14">
      <c r="A442" s="1" t="s">
        <v>382</v>
      </c>
      <c r="B442" s="1">
        <v>0.54277278576036303</v>
      </c>
      <c r="C442" s="1">
        <v>4.3887574482941297E-2</v>
      </c>
      <c r="D442" s="1">
        <v>3.7379116031442802E-3</v>
      </c>
      <c r="E442" s="1">
        <v>0.46402063039119401</v>
      </c>
      <c r="F442" s="1">
        <v>0.54893555575420905</v>
      </c>
      <c r="G442" s="1">
        <v>0.618949782642088</v>
      </c>
      <c r="H442" s="1">
        <v>8.5170156865177801E-2</v>
      </c>
      <c r="I442" s="1" t="b">
        <v>0</v>
      </c>
      <c r="J442" s="13"/>
      <c r="K442" s="13"/>
      <c r="L442" s="15"/>
    </row>
    <row r="443" spans="1:14">
      <c r="A443" s="1" t="s">
        <v>383</v>
      </c>
      <c r="B443" s="1">
        <v>0.61085196191111402</v>
      </c>
      <c r="C443" s="1">
        <v>4.8212007973513202E-2</v>
      </c>
      <c r="D443" s="1">
        <v>3.9273494871766203E-3</v>
      </c>
      <c r="E443" s="1">
        <v>0.51700448126597698</v>
      </c>
      <c r="F443" s="1">
        <v>0.61165561165857696</v>
      </c>
      <c r="G443" s="1">
        <v>0.70226183442415302</v>
      </c>
      <c r="H443" s="1">
        <v>8.1459985846974794E-2</v>
      </c>
      <c r="I443" s="1" t="b">
        <v>0</v>
      </c>
      <c r="J443" s="13"/>
      <c r="K443" s="13"/>
      <c r="L443" s="15"/>
    </row>
    <row r="444" spans="1:14">
      <c r="A444" s="1" t="s">
        <v>384</v>
      </c>
      <c r="B444" s="1">
        <v>0.44031447547764901</v>
      </c>
      <c r="C444" s="1">
        <v>4.3736566681909998E-2</v>
      </c>
      <c r="D444" s="1">
        <v>2.9462611938853201E-3</v>
      </c>
      <c r="E444" s="1">
        <v>0.35842309597817501</v>
      </c>
      <c r="F444" s="1">
        <v>0.43886089345521601</v>
      </c>
      <c r="G444" s="1">
        <v>0.522239498245052</v>
      </c>
      <c r="H444" s="1">
        <v>6.7363796873061904E-2</v>
      </c>
      <c r="I444" s="1" t="b">
        <v>0</v>
      </c>
      <c r="J444" s="13"/>
      <c r="K444" s="13"/>
      <c r="L444" s="15"/>
    </row>
    <row r="445" spans="1:14">
      <c r="A445" s="1" t="s">
        <v>385</v>
      </c>
      <c r="B445" s="1">
        <v>0.81140373293915702</v>
      </c>
      <c r="C445" s="1">
        <v>3.53184609201984E-2</v>
      </c>
      <c r="D445" s="1">
        <v>2.8895001608401001E-3</v>
      </c>
      <c r="E445" s="1">
        <v>0.73627317568446105</v>
      </c>
      <c r="F445" s="1">
        <v>0.81143091143971902</v>
      </c>
      <c r="G445" s="1">
        <v>0.88208683421141598</v>
      </c>
      <c r="H445" s="1">
        <v>8.1812742842019295E-2</v>
      </c>
      <c r="I445" s="1" t="b">
        <v>0</v>
      </c>
      <c r="J445" s="13"/>
      <c r="K445" s="13"/>
      <c r="L445" s="15"/>
    </row>
    <row r="446" spans="1:14">
      <c r="A446" s="1" t="s">
        <v>386</v>
      </c>
      <c r="B446" s="1">
        <v>0.71697361867793996</v>
      </c>
      <c r="C446" s="1">
        <v>4.1686108183269198E-2</v>
      </c>
      <c r="D446" s="1">
        <v>3.5972985894201E-3</v>
      </c>
      <c r="E446" s="1">
        <v>0.63218112352018396</v>
      </c>
      <c r="F446" s="1">
        <v>0.72221015134911604</v>
      </c>
      <c r="G446" s="1">
        <v>0.78379614710596002</v>
      </c>
      <c r="H446" s="1">
        <v>8.6294901255950907E-2</v>
      </c>
      <c r="I446" s="1" t="b">
        <v>0</v>
      </c>
      <c r="J446" s="13"/>
      <c r="K446" s="13"/>
      <c r="L446" s="15"/>
    </row>
    <row r="447" spans="1:14">
      <c r="A447" s="1" t="s">
        <v>387</v>
      </c>
      <c r="B447" s="1">
        <v>0.69336204587800798</v>
      </c>
      <c r="C447" s="1">
        <v>4.3308563108273697E-2</v>
      </c>
      <c r="D447" s="1">
        <v>3.8237435438610401E-3</v>
      </c>
      <c r="E447" s="1">
        <v>0.60626680605258498</v>
      </c>
      <c r="F447" s="1">
        <v>0.696131232349116</v>
      </c>
      <c r="G447" s="1">
        <v>0.77299854590219097</v>
      </c>
      <c r="H447" s="1">
        <v>8.8290704411076407E-2</v>
      </c>
      <c r="I447" s="1" t="b">
        <v>0</v>
      </c>
      <c r="J447" s="13"/>
      <c r="K447" s="13"/>
      <c r="L447" s="15"/>
    </row>
    <row r="448" spans="1:14">
      <c r="A448" s="1" t="s">
        <v>388</v>
      </c>
      <c r="B448" s="1">
        <v>0.59713037259999302</v>
      </c>
      <c r="C448" s="1">
        <v>4.7927146575284303E-2</v>
      </c>
      <c r="D448" s="1">
        <v>3.7681873514581101E-3</v>
      </c>
      <c r="E448" s="1">
        <v>0.50199380942212102</v>
      </c>
      <c r="F448" s="1">
        <v>0.59914125900055404</v>
      </c>
      <c r="G448" s="1">
        <v>0.68334151129981702</v>
      </c>
      <c r="H448" s="1">
        <v>7.8623235905334404E-2</v>
      </c>
      <c r="I448" s="1" t="b">
        <v>0</v>
      </c>
      <c r="J448" s="13"/>
      <c r="K448" s="13"/>
      <c r="L448" s="15"/>
    </row>
    <row r="449" spans="1:12">
      <c r="A449" s="1" t="s">
        <v>389</v>
      </c>
      <c r="B449" s="1">
        <v>0.728144494875272</v>
      </c>
      <c r="C449" s="1">
        <v>4.1761895976534798E-2</v>
      </c>
      <c r="D449" s="1">
        <v>3.9606610558116399E-3</v>
      </c>
      <c r="E449" s="1">
        <v>0.64593837745161997</v>
      </c>
      <c r="F449" s="1">
        <v>0.72488392708374705</v>
      </c>
      <c r="G449" s="1">
        <v>0.806877767139492</v>
      </c>
      <c r="H449" s="1">
        <v>9.4839110227108794E-2</v>
      </c>
      <c r="I449" s="1" t="b">
        <v>0</v>
      </c>
      <c r="J449" s="13"/>
      <c r="K449" s="13"/>
      <c r="L449" s="14"/>
    </row>
    <row r="450" spans="1:12">
      <c r="A450" s="1" t="s">
        <v>390</v>
      </c>
      <c r="B450" s="1">
        <v>0.74534929978946596</v>
      </c>
      <c r="C450" s="1">
        <v>4.0639486574680299E-2</v>
      </c>
      <c r="D450" s="1">
        <v>3.3235156280890998E-3</v>
      </c>
      <c r="E450" s="1">
        <v>0.67265730676712499</v>
      </c>
      <c r="F450" s="1">
        <v>0.74285929456287203</v>
      </c>
      <c r="G450" s="1">
        <v>0.82745125615011395</v>
      </c>
      <c r="H450" s="1">
        <v>8.17804531556202E-2</v>
      </c>
      <c r="I450" s="1" t="b">
        <v>0</v>
      </c>
      <c r="J450" s="13"/>
      <c r="K450" s="13"/>
      <c r="L450" s="15"/>
    </row>
    <row r="451" spans="1:12">
      <c r="A451" s="1" t="s">
        <v>391</v>
      </c>
      <c r="B451" s="1">
        <v>0.69466788603079099</v>
      </c>
      <c r="C451" s="1">
        <v>4.8301327831735498E-2</v>
      </c>
      <c r="D451" s="1">
        <v>3.9480346258987803E-3</v>
      </c>
      <c r="E451" s="1">
        <v>0.60369940360025398</v>
      </c>
      <c r="F451" s="1">
        <v>0.69702493867686599</v>
      </c>
      <c r="G451" s="1">
        <v>0.77666790777296102</v>
      </c>
      <c r="H451" s="1">
        <v>8.1737600250914796E-2</v>
      </c>
      <c r="I451" s="1" t="b">
        <v>0</v>
      </c>
      <c r="J451" s="13"/>
      <c r="K451" s="13"/>
      <c r="L451" s="15"/>
    </row>
    <row r="452" spans="1:12">
      <c r="A452" s="1" t="s">
        <v>392</v>
      </c>
      <c r="B452" s="1">
        <v>0.75058206564232799</v>
      </c>
      <c r="C452" s="1">
        <v>3.9416897641222103E-2</v>
      </c>
      <c r="D452" s="1">
        <v>4.8272135098816702E-3</v>
      </c>
      <c r="E452" s="1">
        <v>0.68052813762736197</v>
      </c>
      <c r="F452" s="1">
        <v>0.74335809910692696</v>
      </c>
      <c r="G452" s="1">
        <v>0.82386330226772098</v>
      </c>
      <c r="H452" s="1">
        <v>0.12246558706419799</v>
      </c>
      <c r="I452" s="1" t="b">
        <v>0</v>
      </c>
      <c r="J452" s="13"/>
      <c r="K452" s="13"/>
      <c r="L452" s="15"/>
    </row>
    <row r="453" spans="1:12">
      <c r="A453" s="1" t="s">
        <v>393</v>
      </c>
      <c r="B453" s="1">
        <v>0.62264260197528998</v>
      </c>
      <c r="C453" s="1">
        <v>4.4678535256935603E-2</v>
      </c>
      <c r="D453" s="1">
        <v>4.1643871584436803E-3</v>
      </c>
      <c r="E453" s="1">
        <v>0.53112498863913604</v>
      </c>
      <c r="F453" s="1">
        <v>0.62178022608276995</v>
      </c>
      <c r="G453" s="1">
        <v>0.70896022084145505</v>
      </c>
      <c r="H453" s="1">
        <v>9.3207781644928295E-2</v>
      </c>
      <c r="I453" s="1" t="b">
        <v>0</v>
      </c>
      <c r="J453" s="13"/>
      <c r="K453" s="13"/>
      <c r="L453" s="15"/>
    </row>
    <row r="454" spans="1:12">
      <c r="A454" s="1" t="s">
        <v>394</v>
      </c>
      <c r="B454" s="1">
        <v>0.69747289085312902</v>
      </c>
      <c r="C454" s="1">
        <v>0.105796955696698</v>
      </c>
      <c r="D454" s="1">
        <v>1.2035669010950999E-2</v>
      </c>
      <c r="E454" s="1">
        <v>0.48935950378527299</v>
      </c>
      <c r="F454" s="1">
        <v>0.700168163380394</v>
      </c>
      <c r="G454" s="1">
        <v>0.89050740338903001</v>
      </c>
      <c r="H454" s="1">
        <v>0.113761959705676</v>
      </c>
      <c r="I454" s="1" t="b">
        <v>0</v>
      </c>
      <c r="J454" s="13"/>
      <c r="K454" s="13"/>
      <c r="L454" s="14"/>
    </row>
    <row r="455" spans="1:12">
      <c r="A455" s="1" t="s">
        <v>395</v>
      </c>
      <c r="B455" s="1">
        <v>0.53669640590121104</v>
      </c>
      <c r="C455" s="1">
        <v>0.141635394719829</v>
      </c>
      <c r="D455" s="1">
        <v>1.39050432677333E-2</v>
      </c>
      <c r="E455" s="1">
        <v>0.25643121461349999</v>
      </c>
      <c r="F455" s="1">
        <v>0.53832646487505098</v>
      </c>
      <c r="G455" s="1">
        <v>0.82745551878727297</v>
      </c>
      <c r="H455" s="1">
        <v>9.8174918036830205E-2</v>
      </c>
      <c r="I455" s="1" t="b">
        <v>0</v>
      </c>
      <c r="J455" s="13"/>
      <c r="K455" s="13"/>
      <c r="L455" s="15"/>
    </row>
    <row r="456" spans="1:12">
      <c r="A456" s="1" t="s">
        <v>396</v>
      </c>
      <c r="B456" s="1">
        <v>2.2959709549252701E-2</v>
      </c>
      <c r="C456" s="1">
        <v>3.7096696653142802E-2</v>
      </c>
      <c r="D456" s="1">
        <v>3.0494297305185001E-3</v>
      </c>
      <c r="E456" s="2">
        <v>2.12073669710783E-5</v>
      </c>
      <c r="F456" s="1">
        <v>8.5196977062443491E-3</v>
      </c>
      <c r="G456" s="1">
        <v>0.12761805346590399</v>
      </c>
      <c r="H456" s="1">
        <v>8.2202190643305195E-2</v>
      </c>
      <c r="I456" s="1" t="b">
        <v>0</v>
      </c>
      <c r="J456" s="13"/>
      <c r="K456" s="13"/>
      <c r="L456" s="15"/>
    </row>
    <row r="457" spans="1:12">
      <c r="A457" s="1" t="s">
        <v>397</v>
      </c>
      <c r="B457" s="1">
        <v>2.89310349397012E-2</v>
      </c>
      <c r="C457" s="1">
        <v>4.3316459697678902E-2</v>
      </c>
      <c r="D457" s="1">
        <v>5.3689131498632497E-3</v>
      </c>
      <c r="E457" s="2">
        <v>8.3790250572444699E-7</v>
      </c>
      <c r="F457" s="1">
        <v>9.2848177045877708E-3</v>
      </c>
      <c r="G457" s="1">
        <v>0.148681278002704</v>
      </c>
      <c r="H457" s="1">
        <v>0.123946259397348</v>
      </c>
      <c r="I457" s="1" t="b">
        <v>0</v>
      </c>
      <c r="J457" s="13"/>
      <c r="K457" s="13"/>
      <c r="L457" s="15"/>
    </row>
    <row r="458" spans="1:12">
      <c r="A458" s="1" t="s">
        <v>398</v>
      </c>
      <c r="B458" s="1">
        <v>3.08161056739376E-2</v>
      </c>
      <c r="C458" s="1">
        <v>4.7045489025603897E-2</v>
      </c>
      <c r="D458" s="1">
        <v>3.75316739319277E-3</v>
      </c>
      <c r="E458" s="2">
        <v>2.3949175301527699E-5</v>
      </c>
      <c r="F458" s="1">
        <v>1.17526062441249E-2</v>
      </c>
      <c r="G458" s="1">
        <v>0.15926765273200499</v>
      </c>
      <c r="H458" s="1">
        <v>7.9777412689878799E-2</v>
      </c>
      <c r="I458" s="1" t="b">
        <v>0</v>
      </c>
      <c r="J458" s="13"/>
      <c r="K458" s="13"/>
      <c r="L458" s="15"/>
    </row>
    <row r="459" spans="1:12">
      <c r="A459" s="1" t="s">
        <v>399</v>
      </c>
      <c r="B459" s="1">
        <v>4.3191618195632497E-2</v>
      </c>
      <c r="C459" s="1">
        <v>1.9662610096882201E-2</v>
      </c>
      <c r="D459" s="1">
        <v>1.8734225378531299E-3</v>
      </c>
      <c r="E459" s="1">
        <v>1.1880489548393901E-2</v>
      </c>
      <c r="F459" s="1">
        <v>4.0051957096209199E-2</v>
      </c>
      <c r="G459" s="1">
        <v>8.8442986321251305E-2</v>
      </c>
      <c r="H459" s="1">
        <v>9.5278425835753799E-2</v>
      </c>
      <c r="I459" s="1" t="b">
        <v>0</v>
      </c>
      <c r="J459" s="13"/>
      <c r="K459" s="13"/>
      <c r="L459" s="15"/>
    </row>
    <row r="460" spans="1:12">
      <c r="A460" s="1" t="s">
        <v>400</v>
      </c>
      <c r="B460" s="1">
        <v>1.9244184166752401E-2</v>
      </c>
      <c r="C460" s="1">
        <v>1.25193540060521E-2</v>
      </c>
      <c r="D460" s="1">
        <v>1.20624712057157E-3</v>
      </c>
      <c r="E460" s="1">
        <v>3.7314822698153501E-3</v>
      </c>
      <c r="F460" s="1">
        <v>1.75878351433639E-2</v>
      </c>
      <c r="G460" s="1">
        <v>4.9360244328134399E-2</v>
      </c>
      <c r="H460" s="1">
        <v>9.6350588056575301E-2</v>
      </c>
      <c r="I460" s="1" t="b">
        <v>0</v>
      </c>
      <c r="J460" s="13"/>
      <c r="K460" s="13"/>
      <c r="L460" s="15"/>
    </row>
    <row r="461" spans="1:12">
      <c r="A461" s="1" t="s">
        <v>401</v>
      </c>
      <c r="B461" s="1">
        <v>1.9896696832413401E-2</v>
      </c>
      <c r="C461" s="1">
        <v>1.374295378611E-2</v>
      </c>
      <c r="D461" s="1">
        <v>1.0788515587831799E-3</v>
      </c>
      <c r="E461" s="1">
        <v>3.5856846607550002E-3</v>
      </c>
      <c r="F461" s="1">
        <v>1.5958310039568099E-2</v>
      </c>
      <c r="G461" s="1">
        <v>5.0554588967630598E-2</v>
      </c>
      <c r="H461" s="1">
        <v>7.8502160130493506E-2</v>
      </c>
      <c r="I461" s="1" t="b">
        <v>0</v>
      </c>
      <c r="J461" s="13"/>
      <c r="K461" s="13"/>
      <c r="L461" s="15"/>
    </row>
    <row r="462" spans="1:12">
      <c r="A462" s="1" t="s">
        <v>402</v>
      </c>
      <c r="B462" s="1">
        <v>5.3735861347900697E-2</v>
      </c>
      <c r="C462" s="1">
        <v>1.9482353965074702E-2</v>
      </c>
      <c r="D462" s="1">
        <v>1.64860876341381E-3</v>
      </c>
      <c r="E462" s="1">
        <v>2.0697987879615399E-2</v>
      </c>
      <c r="F462" s="1">
        <v>5.1275244536945902E-2</v>
      </c>
      <c r="G462" s="1">
        <v>9.5220325489188906E-2</v>
      </c>
      <c r="H462" s="1">
        <v>8.4620614447782003E-2</v>
      </c>
      <c r="I462" s="1" t="b">
        <v>0</v>
      </c>
      <c r="J462" s="13"/>
      <c r="K462" s="13"/>
      <c r="L462" s="15"/>
    </row>
    <row r="463" spans="1:12">
      <c r="A463" s="1" t="s">
        <v>403</v>
      </c>
      <c r="B463" s="1">
        <v>2.93635566142042E-2</v>
      </c>
      <c r="C463" s="1">
        <v>1.5567580484014701E-2</v>
      </c>
      <c r="D463" s="1">
        <v>1.2762087928618101E-3</v>
      </c>
      <c r="E463" s="1">
        <v>7.1008849012753799E-3</v>
      </c>
      <c r="F463" s="1">
        <v>2.64403725667397E-2</v>
      </c>
      <c r="G463" s="1">
        <v>6.6513396558134902E-2</v>
      </c>
      <c r="H463" s="1">
        <v>8.1978621801394203E-2</v>
      </c>
      <c r="I463" s="1" t="b">
        <v>0</v>
      </c>
      <c r="J463" s="13"/>
      <c r="K463" s="13"/>
      <c r="L463" s="15"/>
    </row>
    <row r="464" spans="1:12">
      <c r="A464" s="1" t="s">
        <v>404</v>
      </c>
      <c r="B464" s="1">
        <v>2.22073759934939E-2</v>
      </c>
      <c r="C464" s="1">
        <v>3.9730930077892398E-2</v>
      </c>
      <c r="D464" s="1">
        <v>6.3086377190633399E-3</v>
      </c>
      <c r="E464" s="2">
        <v>4.0930688198809298E-6</v>
      </c>
      <c r="F464" s="1">
        <v>5.9069831537929898E-3</v>
      </c>
      <c r="G464" s="1">
        <v>0.121013197270018</v>
      </c>
      <c r="H464" s="1">
        <v>0.15878404323018</v>
      </c>
      <c r="I464" s="1" t="b">
        <v>0</v>
      </c>
      <c r="J464" s="13"/>
      <c r="K464" s="13"/>
      <c r="L464" s="15"/>
    </row>
    <row r="465" spans="1:12">
      <c r="A465" s="1" t="s">
        <v>405</v>
      </c>
      <c r="B465" s="1">
        <v>2.8425333869721701E-2</v>
      </c>
      <c r="C465" s="1">
        <v>1.5103602136037699E-2</v>
      </c>
      <c r="D465" s="1">
        <v>1.3609907585209499E-3</v>
      </c>
      <c r="E465" s="1">
        <v>5.2752807986164701E-3</v>
      </c>
      <c r="F465" s="1">
        <v>2.4865799851383999E-2</v>
      </c>
      <c r="G465" s="1">
        <v>6.4738831330555704E-2</v>
      </c>
      <c r="H465" s="1">
        <v>9.0110342305269306E-2</v>
      </c>
      <c r="I465" s="1" t="b">
        <v>0</v>
      </c>
      <c r="J465" s="13"/>
      <c r="K465" s="13"/>
      <c r="L465" s="15"/>
    </row>
    <row r="466" spans="1:12">
      <c r="A466" s="1" t="s">
        <v>406</v>
      </c>
      <c r="B466" s="1">
        <v>1.73872423783984E-2</v>
      </c>
      <c r="C466" s="1">
        <v>2.3958915999670101E-2</v>
      </c>
      <c r="D466" s="1">
        <v>2.88115879560444E-3</v>
      </c>
      <c r="E466" s="2">
        <v>3.1836482657341399E-6</v>
      </c>
      <c r="F466" s="1">
        <v>8.5547699985731394E-3</v>
      </c>
      <c r="G466" s="1">
        <v>8.6046867656729698E-2</v>
      </c>
      <c r="H466" s="1">
        <v>0.12025413819407001</v>
      </c>
      <c r="I466" s="1" t="b">
        <v>0</v>
      </c>
      <c r="J466" s="13"/>
      <c r="K466" s="13"/>
      <c r="L466" s="15"/>
    </row>
    <row r="467" spans="1:12">
      <c r="A467" s="1" t="s">
        <v>407</v>
      </c>
      <c r="B467" s="1">
        <v>3.4985091880935799E-2</v>
      </c>
      <c r="C467" s="1">
        <v>4.7692345967700098E-2</v>
      </c>
      <c r="D467" s="1">
        <v>3.9038818490922601E-3</v>
      </c>
      <c r="E467" s="2">
        <v>1.02082363037052E-5</v>
      </c>
      <c r="F467" s="1">
        <v>1.73055187908886E-2</v>
      </c>
      <c r="G467" s="1">
        <v>0.15893642855162901</v>
      </c>
      <c r="H467" s="1">
        <v>8.1855521465356004E-2</v>
      </c>
      <c r="I467" s="1" t="b">
        <v>0</v>
      </c>
      <c r="J467" s="13"/>
      <c r="K467" s="13"/>
      <c r="L467" s="15"/>
    </row>
    <row r="468" spans="1:12">
      <c r="A468" s="1" t="s">
        <v>408</v>
      </c>
      <c r="B468" s="1">
        <v>9.9163165681914495E-2</v>
      </c>
      <c r="C468" s="1">
        <v>2.8337841579464899E-2</v>
      </c>
      <c r="D468" s="1">
        <v>2.0993992756944699E-3</v>
      </c>
      <c r="E468" s="1">
        <v>5.1895960916940702E-2</v>
      </c>
      <c r="F468" s="1">
        <v>9.6625707555559603E-2</v>
      </c>
      <c r="G468" s="1">
        <v>0.16546527056518601</v>
      </c>
      <c r="H468" s="1">
        <v>7.4084657076204694E-2</v>
      </c>
      <c r="I468" s="1" t="b">
        <v>0</v>
      </c>
      <c r="J468" s="13"/>
      <c r="K468" s="13"/>
      <c r="L468" s="15"/>
    </row>
    <row r="469" spans="1:12">
      <c r="A469" s="1" t="s">
        <v>409</v>
      </c>
      <c r="B469" s="1">
        <v>3.4222229427839702E-3</v>
      </c>
      <c r="C469" s="1">
        <v>5.2581147901503101E-3</v>
      </c>
      <c r="D469" s="1">
        <v>4.3030831040509802E-4</v>
      </c>
      <c r="E469" s="2">
        <v>1.8267090930108601E-6</v>
      </c>
      <c r="F469" s="1">
        <v>1.42457270977922E-3</v>
      </c>
      <c r="G469" s="1">
        <v>1.63667277357437E-2</v>
      </c>
      <c r="H469" s="1">
        <v>8.1836994356069698E-2</v>
      </c>
      <c r="I469" s="1" t="b">
        <v>0</v>
      </c>
      <c r="J469" s="13"/>
      <c r="K469" s="13"/>
      <c r="L469" s="15"/>
    </row>
    <row r="470" spans="1:12">
      <c r="A470" s="1" t="s">
        <v>410</v>
      </c>
      <c r="B470" s="1">
        <v>1.1967669154558E-2</v>
      </c>
      <c r="C470" s="1">
        <v>9.3816109907044094E-3</v>
      </c>
      <c r="D470" s="1">
        <v>7.6427847313787498E-4</v>
      </c>
      <c r="E470" s="1">
        <v>1.15698702415404E-3</v>
      </c>
      <c r="F470" s="1">
        <v>1.0171602502645601E-2</v>
      </c>
      <c r="G470" s="1">
        <v>3.3273670756248E-2</v>
      </c>
      <c r="H470" s="1">
        <v>8.1465589853932902E-2</v>
      </c>
      <c r="I470" s="1" t="b">
        <v>0</v>
      </c>
      <c r="J470" s="13"/>
      <c r="K470" s="13"/>
      <c r="L470" s="15"/>
    </row>
    <row r="471" spans="1:12">
      <c r="A471" s="1" t="s">
        <v>411</v>
      </c>
      <c r="B471" s="1">
        <v>3.7623553930623901E-3</v>
      </c>
      <c r="C471" s="1">
        <v>4.4302060238740597E-3</v>
      </c>
      <c r="D471" s="1">
        <v>4.61085361470965E-4</v>
      </c>
      <c r="E471" s="2">
        <v>5.4075572140533202E-7</v>
      </c>
      <c r="F471" s="1">
        <v>2.5113138819773499E-3</v>
      </c>
      <c r="G471" s="1">
        <v>1.3404068731234901E-2</v>
      </c>
      <c r="H471" s="1">
        <v>0.104077634084332</v>
      </c>
      <c r="I471" s="1" t="b">
        <v>0</v>
      </c>
      <c r="J471" s="13"/>
      <c r="K471" s="13"/>
      <c r="L471" s="15"/>
    </row>
    <row r="472" spans="1:12">
      <c r="A472" s="1" t="s">
        <v>412</v>
      </c>
      <c r="B472" s="1">
        <v>1.2586095668342401E-2</v>
      </c>
      <c r="C472" s="1">
        <v>9.6686149905207807E-3</v>
      </c>
      <c r="D472" s="1">
        <v>7.90880193717927E-4</v>
      </c>
      <c r="E472" s="1">
        <v>8.3659055040411997E-4</v>
      </c>
      <c r="F472" s="1">
        <v>1.0629992924208E-2</v>
      </c>
      <c r="G472" s="1">
        <v>3.4697348583402801E-2</v>
      </c>
      <c r="H472" s="1">
        <v>8.17987058635921E-2</v>
      </c>
      <c r="I472" s="1" t="b">
        <v>0</v>
      </c>
      <c r="J472" s="1"/>
      <c r="K472" s="1"/>
      <c r="L472" s="12"/>
    </row>
    <row r="473" spans="1:12">
      <c r="A473" s="1" t="s">
        <v>413</v>
      </c>
      <c r="B473" s="1">
        <v>3.6748972249076501E-3</v>
      </c>
      <c r="C473" s="1">
        <v>6.5660481542102501E-3</v>
      </c>
      <c r="D473" s="1">
        <v>5.2092443180048304E-4</v>
      </c>
      <c r="E473" s="2">
        <v>2.3637977673856901E-8</v>
      </c>
      <c r="F473" s="1">
        <v>1.24960608130626E-3</v>
      </c>
      <c r="G473" s="1">
        <v>2.0536568710621102E-2</v>
      </c>
      <c r="H473" s="1">
        <v>7.9336066316610498E-2</v>
      </c>
      <c r="I473" s="1" t="b">
        <v>0</v>
      </c>
      <c r="J473" s="1"/>
      <c r="K473" s="1"/>
      <c r="L473" s="12"/>
    </row>
    <row r="474" spans="1:12">
      <c r="A474" s="1" t="s">
        <v>414</v>
      </c>
      <c r="B474" s="1">
        <v>3.9123440050841396E-3</v>
      </c>
      <c r="C474" s="1">
        <v>5.2074613515522604E-3</v>
      </c>
      <c r="D474" s="1">
        <v>4.10408663082563E-4</v>
      </c>
      <c r="E474" s="2">
        <v>2.4080592450967402E-6</v>
      </c>
      <c r="F474" s="1">
        <v>1.9719958987554102E-3</v>
      </c>
      <c r="G474" s="1">
        <v>1.9522527769816399E-2</v>
      </c>
      <c r="H474" s="1">
        <v>7.8811657999194998E-2</v>
      </c>
      <c r="I474" s="1" t="b">
        <v>0</v>
      </c>
      <c r="J474" s="1"/>
      <c r="K474" s="1"/>
      <c r="L474" s="12"/>
    </row>
    <row r="475" spans="1:12">
      <c r="A475" s="1" t="s">
        <v>415</v>
      </c>
      <c r="B475" s="1">
        <v>3.48822027039244E-3</v>
      </c>
      <c r="C475" s="1">
        <v>5.2866793192015904E-3</v>
      </c>
      <c r="D475" s="1">
        <v>4.2500608489709501E-4</v>
      </c>
      <c r="E475" s="2">
        <v>2.4841619724495399E-6</v>
      </c>
      <c r="F475" s="1">
        <v>1.5568097307492E-3</v>
      </c>
      <c r="G475" s="1">
        <v>1.901819343668E-2</v>
      </c>
      <c r="H475" s="1">
        <v>8.0391879143008202E-2</v>
      </c>
      <c r="I475" s="1" t="b">
        <v>0</v>
      </c>
      <c r="J475" s="1"/>
      <c r="K475" s="1"/>
      <c r="L475" s="12"/>
    </row>
    <row r="476" spans="1:12">
      <c r="A476" s="1" t="s">
        <v>416</v>
      </c>
      <c r="B476" s="1">
        <v>3.8756188681979102E-3</v>
      </c>
      <c r="C476" s="1">
        <v>6.0010150646217899E-3</v>
      </c>
      <c r="D476" s="1">
        <v>5.0949398229499997E-4</v>
      </c>
      <c r="E476" s="2">
        <v>7.9583703845044598E-6</v>
      </c>
      <c r="F476" s="1">
        <v>1.6111328803584801E-3</v>
      </c>
      <c r="G476" s="1">
        <v>1.8108397178669799E-2</v>
      </c>
      <c r="H476" s="1">
        <v>8.4901300331448298E-2</v>
      </c>
      <c r="I476" s="1" t="b">
        <v>0</v>
      </c>
      <c r="J476" s="1"/>
      <c r="K476" s="1"/>
      <c r="L476" s="12"/>
    </row>
    <row r="477" spans="1:12">
      <c r="A477" s="1" t="s">
        <v>417</v>
      </c>
      <c r="B477" s="1">
        <v>4.81010960912858E-3</v>
      </c>
      <c r="C477" s="1">
        <v>7.1723654036635496E-3</v>
      </c>
      <c r="D477" s="1">
        <v>5.8516678749086302E-4</v>
      </c>
      <c r="E477" s="2">
        <v>1.83177553903346E-6</v>
      </c>
      <c r="F477" s="1">
        <v>1.9963335485229201E-3</v>
      </c>
      <c r="G477" s="1">
        <v>2.7905472167743799E-2</v>
      </c>
      <c r="H477" s="1">
        <v>8.1586304455705402E-2</v>
      </c>
      <c r="I477" s="1" t="b">
        <v>0</v>
      </c>
      <c r="J477" s="1"/>
      <c r="K477" s="1"/>
      <c r="L477" s="12"/>
    </row>
    <row r="478" spans="1:12">
      <c r="A478" s="1" t="s">
        <v>418</v>
      </c>
      <c r="B478" s="1">
        <v>1.9926742385381901E-2</v>
      </c>
      <c r="C478" s="1">
        <v>1.32733979860507E-2</v>
      </c>
      <c r="D478" s="1">
        <v>9.77891853222409E-4</v>
      </c>
      <c r="E478" s="1">
        <v>3.8169786722543099E-3</v>
      </c>
      <c r="F478" s="1">
        <v>1.6684158245491899E-2</v>
      </c>
      <c r="G478" s="1">
        <v>4.7631679463297702E-2</v>
      </c>
      <c r="H478" s="1">
        <v>7.3673060526784004E-2</v>
      </c>
      <c r="I478" s="1" t="b">
        <v>0</v>
      </c>
      <c r="J478" s="1"/>
      <c r="K478" s="1"/>
      <c r="L478" s="12"/>
    </row>
    <row r="479" spans="1:12">
      <c r="A479" s="1" t="s">
        <v>419</v>
      </c>
      <c r="B479" s="1">
        <v>1.2070584750572899E-2</v>
      </c>
      <c r="C479" s="1">
        <v>1.13291940329148E-2</v>
      </c>
      <c r="D479" s="1">
        <v>9.1889697526069403E-4</v>
      </c>
      <c r="E479" s="1">
        <v>8.1399015813024599E-4</v>
      </c>
      <c r="F479" s="1">
        <v>9.1598013690662797E-3</v>
      </c>
      <c r="G479" s="1">
        <v>4.2781276670854997E-2</v>
      </c>
      <c r="H479" s="1">
        <v>8.1108768425274702E-2</v>
      </c>
      <c r="I479" s="1" t="b">
        <v>0</v>
      </c>
      <c r="J479" s="1"/>
      <c r="K479" s="1"/>
      <c r="L479" s="12"/>
    </row>
    <row r="480" spans="1:12">
      <c r="A480" s="1" t="s">
        <v>420</v>
      </c>
      <c r="B480" s="1">
        <v>4.0674582597539498E-2</v>
      </c>
      <c r="C480" s="1">
        <v>1.8197732177018099E-2</v>
      </c>
      <c r="D480" s="1">
        <v>1.49312632728178E-3</v>
      </c>
      <c r="E480" s="1">
        <v>1.3793992170082901E-2</v>
      </c>
      <c r="F480" s="1">
        <v>3.6937265914365698E-2</v>
      </c>
      <c r="G480" s="1">
        <v>7.8187654345869897E-2</v>
      </c>
      <c r="H480" s="1">
        <v>8.2050132003121404E-2</v>
      </c>
      <c r="I480" s="1" t="b">
        <v>0</v>
      </c>
      <c r="J480" s="1"/>
      <c r="K480" s="1"/>
      <c r="L480" s="12"/>
    </row>
    <row r="481" spans="1:12">
      <c r="A481" s="1" t="s">
        <v>421</v>
      </c>
      <c r="B481" s="1">
        <v>3.6744466719021399E-3</v>
      </c>
      <c r="C481" s="1">
        <v>5.7785203371755198E-3</v>
      </c>
      <c r="D481" s="1">
        <v>4.6007944696671999E-4</v>
      </c>
      <c r="E481" s="2">
        <v>3.7675488300210103E-7</v>
      </c>
      <c r="F481" s="1">
        <v>1.7009560840587599E-3</v>
      </c>
      <c r="G481" s="1">
        <v>1.56841159541138E-2</v>
      </c>
      <c r="H481" s="1">
        <v>7.9618902438889999E-2</v>
      </c>
      <c r="I481" s="1" t="b">
        <v>0</v>
      </c>
      <c r="J481" s="1"/>
      <c r="K481" s="1"/>
      <c r="L481" s="12"/>
    </row>
    <row r="482" spans="1:12">
      <c r="A482" s="1" t="s">
        <v>422</v>
      </c>
      <c r="B482" s="1">
        <v>3.7272415874046198E-3</v>
      </c>
      <c r="C482" s="1">
        <v>5.5942438424493703E-3</v>
      </c>
      <c r="D482" s="1">
        <v>4.5654379859735302E-4</v>
      </c>
      <c r="E482" s="2">
        <v>5.7944590268292999E-6</v>
      </c>
      <c r="F482" s="1">
        <v>9.9348799341230092E-4</v>
      </c>
      <c r="G482" s="1">
        <v>1.7810545716915201E-2</v>
      </c>
      <c r="H482" s="1">
        <v>8.1609563589823894E-2</v>
      </c>
      <c r="I482" s="1" t="b">
        <v>0</v>
      </c>
      <c r="J482" s="1"/>
      <c r="K482" s="1"/>
      <c r="L482" s="11"/>
    </row>
    <row r="483" spans="1:12">
      <c r="A483" s="1" t="s">
        <v>423</v>
      </c>
      <c r="B483" s="1">
        <v>1.13812739096729E-2</v>
      </c>
      <c r="C483" s="1">
        <v>1.01911235561309E-2</v>
      </c>
      <c r="D483" s="1">
        <v>7.0485544928874195E-4</v>
      </c>
      <c r="E483" s="1">
        <v>5.9327756803451105E-4</v>
      </c>
      <c r="F483" s="1">
        <v>7.6161527851179604E-3</v>
      </c>
      <c r="G483" s="1">
        <v>3.6101110520758199E-2</v>
      </c>
      <c r="H483" s="1">
        <v>6.9163664379744097E-2</v>
      </c>
      <c r="I483" s="1" t="b">
        <v>0</v>
      </c>
      <c r="J483" s="1"/>
      <c r="K483" s="1"/>
      <c r="L483" s="12"/>
    </row>
    <row r="484" spans="1:12">
      <c r="A484" s="1" t="s">
        <v>424</v>
      </c>
      <c r="B484" s="1">
        <v>2.9333057148612701E-2</v>
      </c>
      <c r="C484" s="1">
        <v>1.52109115385502E-2</v>
      </c>
      <c r="D484" s="1">
        <v>1.1527010577269299E-3</v>
      </c>
      <c r="E484" s="1">
        <v>8.0767854440298003E-3</v>
      </c>
      <c r="F484" s="1">
        <v>2.6038749187345101E-2</v>
      </c>
      <c r="G484" s="1">
        <v>6.6833983385536894E-2</v>
      </c>
      <c r="H484" s="1">
        <v>7.5781195282448796E-2</v>
      </c>
      <c r="I484" s="1" t="b">
        <v>0</v>
      </c>
      <c r="J484" s="1"/>
      <c r="K484" s="1"/>
      <c r="L484" s="12"/>
    </row>
    <row r="485" spans="1:12">
      <c r="A485" s="1" t="s">
        <v>425</v>
      </c>
      <c r="B485" s="1">
        <v>3.0801236113401801E-2</v>
      </c>
      <c r="C485" s="1">
        <v>4.6199957673594298E-2</v>
      </c>
      <c r="D485" s="1">
        <v>5.05731001781434E-3</v>
      </c>
      <c r="E485" s="2">
        <v>5.1892344541598902E-5</v>
      </c>
      <c r="F485" s="1">
        <v>9.3160764045995496E-3</v>
      </c>
      <c r="G485" s="1">
        <v>0.149675824735197</v>
      </c>
      <c r="H485" s="1">
        <v>0.109465685088817</v>
      </c>
      <c r="I485" s="1" t="b">
        <v>0</v>
      </c>
      <c r="J485" s="1"/>
      <c r="K485" s="1"/>
      <c r="L485" s="12"/>
    </row>
    <row r="486" spans="1:12">
      <c r="A486" s="1" t="s">
        <v>426</v>
      </c>
      <c r="B486" s="1">
        <v>2.79527783527776E-2</v>
      </c>
      <c r="C486" s="1">
        <v>3.6950823901573601E-2</v>
      </c>
      <c r="D486" s="1">
        <v>2.9064284090877298E-3</v>
      </c>
      <c r="E486" s="2">
        <v>1.5130449458084101E-5</v>
      </c>
      <c r="F486" s="1">
        <v>1.25794174696785E-2</v>
      </c>
      <c r="G486" s="1">
        <v>0.12250669405063901</v>
      </c>
      <c r="H486" s="1">
        <v>7.8656660453082602E-2</v>
      </c>
      <c r="I486" s="1" t="b">
        <v>0</v>
      </c>
      <c r="J486" s="12"/>
      <c r="K486" s="57"/>
      <c r="L486" s="12"/>
    </row>
    <row r="487" spans="1:12">
      <c r="A487" s="1" t="s">
        <v>427</v>
      </c>
      <c r="B487" s="1">
        <v>0.42297540118100302</v>
      </c>
      <c r="C487" s="1">
        <v>8.0984976767893499E-2</v>
      </c>
      <c r="D487" s="1">
        <v>5.5830563213835399E-3</v>
      </c>
      <c r="E487" s="1">
        <v>0.29233896761466999</v>
      </c>
      <c r="F487" s="1">
        <v>0.41295260759594699</v>
      </c>
      <c r="G487" s="1">
        <v>0.61594435384327495</v>
      </c>
      <c r="H487" s="1">
        <v>6.8939407581542295E-2</v>
      </c>
      <c r="I487" s="1" t="b">
        <v>0</v>
      </c>
      <c r="J487" s="1"/>
      <c r="K487" s="57"/>
      <c r="L487" s="12"/>
    </row>
    <row r="488" spans="1:12">
      <c r="A488" s="1" t="s">
        <v>581</v>
      </c>
      <c r="B488" s="1">
        <v>0.575689437702816</v>
      </c>
      <c r="C488" s="1">
        <v>0.26682237587244501</v>
      </c>
      <c r="D488" s="1">
        <v>2.8082566493180999E-2</v>
      </c>
      <c r="E488" s="1">
        <v>0.26407037161832703</v>
      </c>
      <c r="F488" s="1">
        <v>0.52417845567625299</v>
      </c>
      <c r="G488" s="1">
        <v>1.20410764447699</v>
      </c>
      <c r="H488" s="1">
        <v>0.10524816894144599</v>
      </c>
      <c r="I488" s="1" t="b">
        <v>0</v>
      </c>
      <c r="J488" s="1"/>
      <c r="K488" s="57"/>
      <c r="L488" s="11"/>
    </row>
    <row r="489" spans="1:12">
      <c r="J489" s="1"/>
      <c r="K489" s="57"/>
      <c r="L489" s="12"/>
    </row>
    <row r="490" spans="1:12">
      <c r="J490" s="1"/>
      <c r="K490" s="1"/>
      <c r="L490" s="12"/>
    </row>
    <row r="491" spans="1:12">
      <c r="J491" s="1"/>
      <c r="K491" s="1"/>
      <c r="L491" s="12"/>
    </row>
    <row r="492" spans="1:12">
      <c r="J492" s="1"/>
      <c r="K492" s="1"/>
      <c r="L492" s="12"/>
    </row>
    <row r="493" spans="1:12">
      <c r="J493" s="1"/>
      <c r="K493" s="1"/>
      <c r="L493" s="11"/>
    </row>
    <row r="494" spans="1:12">
      <c r="J494" s="1"/>
      <c r="K494" s="1"/>
      <c r="L494" s="12"/>
    </row>
    <row r="495" spans="1:12">
      <c r="J495" s="1"/>
      <c r="K495" s="1"/>
      <c r="L495" s="12"/>
    </row>
    <row r="496" spans="1:12">
      <c r="J496" s="1"/>
      <c r="K496" s="1"/>
      <c r="L496" s="12"/>
    </row>
    <row r="497" spans="10:12">
      <c r="J497" s="1"/>
      <c r="K497" s="1"/>
      <c r="L497" s="12"/>
    </row>
    <row r="498" spans="10:12">
      <c r="J498" s="1"/>
      <c r="K498" s="1"/>
      <c r="L498" s="12"/>
    </row>
    <row r="499" spans="10:12">
      <c r="J499" s="1"/>
      <c r="K499" s="1"/>
      <c r="L499" s="12"/>
    </row>
    <row r="500" spans="10:12">
      <c r="J500" s="1"/>
      <c r="K500" s="1"/>
      <c r="L500" s="12"/>
    </row>
    <row r="501" spans="10:12">
      <c r="J501" s="1"/>
      <c r="K501" s="1"/>
      <c r="L501" s="12"/>
    </row>
    <row r="502" spans="10:12">
      <c r="J502" s="1"/>
      <c r="K502" s="1"/>
      <c r="L502" s="12"/>
    </row>
    <row r="503" spans="10:12">
      <c r="J503" s="1"/>
      <c r="K503" s="1"/>
      <c r="L503" s="12"/>
    </row>
    <row r="504" spans="10:12">
      <c r="J504" s="1"/>
      <c r="K504" s="1"/>
      <c r="L504" s="12"/>
    </row>
    <row r="505" spans="10:12">
      <c r="J505" s="1"/>
      <c r="K505" s="1"/>
      <c r="L505" s="11"/>
    </row>
    <row r="506" spans="10:12">
      <c r="J506" s="1"/>
      <c r="K506" s="1"/>
      <c r="L506" s="12"/>
    </row>
    <row r="507" spans="10:12">
      <c r="J507" s="1"/>
      <c r="K507" s="1"/>
      <c r="L507" s="12"/>
    </row>
    <row r="508" spans="10:12">
      <c r="J508" s="1"/>
      <c r="K508" s="1"/>
      <c r="L508" s="12"/>
    </row>
    <row r="509" spans="10:12">
      <c r="J509" s="1"/>
      <c r="K509" s="1"/>
      <c r="L509" s="12"/>
    </row>
    <row r="510" spans="10:12">
      <c r="J510" s="1"/>
      <c r="K510" s="1"/>
      <c r="L510" s="12"/>
    </row>
    <row r="511" spans="10:12">
      <c r="J511" s="1"/>
      <c r="K511" s="1"/>
    </row>
    <row r="512" spans="10:12">
      <c r="J512" s="1"/>
      <c r="K512" s="1"/>
    </row>
    <row r="513" spans="10:11">
      <c r="J513" s="1"/>
      <c r="K513" s="1"/>
    </row>
    <row r="514" spans="10:11">
      <c r="J514" s="1"/>
      <c r="K514" s="1"/>
    </row>
    <row r="515" spans="10:11">
      <c r="J515" s="1"/>
      <c r="K515" s="1"/>
    </row>
    <row r="516" spans="10:11">
      <c r="J516" s="1"/>
      <c r="K516" s="1"/>
    </row>
    <row r="517" spans="10:11">
      <c r="J517" s="1"/>
      <c r="K517" s="1"/>
    </row>
    <row r="518" spans="10:11">
      <c r="J518" s="1"/>
      <c r="K518" s="1"/>
    </row>
    <row r="519" spans="10:11">
      <c r="J519" s="1"/>
      <c r="K519" s="1"/>
    </row>
    <row r="520" spans="10:11">
      <c r="J520" s="1"/>
      <c r="K520" s="1"/>
    </row>
    <row r="521" spans="10:11">
      <c r="J521" s="1"/>
      <c r="K521" s="1"/>
    </row>
    <row r="522" spans="10:11">
      <c r="J522" s="1"/>
      <c r="K522" s="1"/>
    </row>
    <row r="523" spans="10:11">
      <c r="J523" s="1"/>
      <c r="K523" s="1"/>
    </row>
    <row r="524" spans="10:11">
      <c r="J524" s="1"/>
      <c r="K524" s="1"/>
    </row>
    <row r="525" spans="10:11">
      <c r="J525" s="1"/>
    </row>
    <row r="526" spans="10:11">
      <c r="J526" s="1"/>
    </row>
    <row r="527" spans="10:11">
      <c r="J527" s="1"/>
    </row>
    <row r="528" spans="10:11">
      <c r="J528" s="1"/>
    </row>
    <row r="529" spans="10:10">
      <c r="J529" s="1"/>
    </row>
    <row r="530" spans="10:10">
      <c r="J530" s="1"/>
    </row>
    <row r="531" spans="10:10">
      <c r="J531" s="1"/>
    </row>
    <row r="532" spans="10:10">
      <c r="J532" s="1"/>
    </row>
    <row r="533" spans="10:10">
      <c r="J533" s="1"/>
    </row>
    <row r="534" spans="10:10">
      <c r="J534" s="1"/>
    </row>
    <row r="535" spans="10:10">
      <c r="J535" s="1"/>
    </row>
    <row r="536" spans="10:10">
      <c r="J536" s="1"/>
    </row>
    <row r="537" spans="10:10">
      <c r="J537" s="1"/>
    </row>
    <row r="538" spans="10:10">
      <c r="J538" s="1"/>
    </row>
    <row r="539" spans="10:10">
      <c r="J539" s="1"/>
    </row>
    <row r="540" spans="10:10">
      <c r="J540" s="1"/>
    </row>
    <row r="541" spans="10:10">
      <c r="J541" s="1"/>
    </row>
    <row r="542" spans="10:10">
      <c r="J542" s="1"/>
    </row>
    <row r="543" spans="10:10">
      <c r="J543" s="1"/>
    </row>
    <row r="544" spans="10:10">
      <c r="J544" s="1"/>
    </row>
    <row r="545" spans="10:10">
      <c r="J545" s="1"/>
    </row>
    <row r="546" spans="10:10">
      <c r="J546" s="1"/>
    </row>
    <row r="547" spans="10:10">
      <c r="J547" s="1"/>
    </row>
    <row r="548" spans="10:10">
      <c r="J548" s="1"/>
    </row>
    <row r="549" spans="10:10">
      <c r="J549" s="1"/>
    </row>
    <row r="550" spans="10:10">
      <c r="J550" s="1"/>
    </row>
    <row r="551" spans="10:10">
      <c r="J551" s="1"/>
    </row>
    <row r="552" spans="10:10">
      <c r="J552" s="1"/>
    </row>
    <row r="553" spans="10:10">
      <c r="J553" s="1"/>
    </row>
    <row r="554" spans="10:10">
      <c r="J554" s="1"/>
    </row>
    <row r="555" spans="10:10">
      <c r="J555" s="1"/>
    </row>
    <row r="556" spans="10:10">
      <c r="J556" s="1"/>
    </row>
    <row r="557" spans="10:10">
      <c r="J557" s="1"/>
    </row>
    <row r="558" spans="10:10">
      <c r="J558" s="1"/>
    </row>
    <row r="559" spans="10:10">
      <c r="J559" s="1"/>
    </row>
    <row r="560" spans="10:10">
      <c r="J560" s="1"/>
    </row>
    <row r="561" spans="10:10">
      <c r="J561" s="1"/>
    </row>
    <row r="562" spans="10:10">
      <c r="J562" s="1"/>
    </row>
    <row r="563" spans="10:10">
      <c r="J563" s="1"/>
    </row>
    <row r="564" spans="10:10">
      <c r="J564" s="12" t="e">
        <f>AVERAGE(F564:F602)</f>
        <v>#DIV/0!</v>
      </c>
    </row>
    <row r="565" spans="10:10">
      <c r="J565" s="1"/>
    </row>
    <row r="566" spans="10:10">
      <c r="J566" s="1"/>
    </row>
    <row r="567" spans="10:10">
      <c r="J567" s="1"/>
    </row>
    <row r="568" spans="10:10">
      <c r="J568" s="1"/>
    </row>
    <row r="569" spans="10:10">
      <c r="J569" s="1"/>
    </row>
    <row r="570" spans="10:10">
      <c r="J570" s="1"/>
    </row>
    <row r="571" spans="10:10">
      <c r="J571" s="1"/>
    </row>
    <row r="572" spans="10:10">
      <c r="J572" s="1"/>
    </row>
    <row r="573" spans="10:10">
      <c r="J573" s="1"/>
    </row>
    <row r="574" spans="10:10">
      <c r="J574" s="1"/>
    </row>
    <row r="575" spans="10:10">
      <c r="J575" s="1"/>
    </row>
    <row r="576" spans="10:10">
      <c r="J576" s="1"/>
    </row>
    <row r="577" spans="10:10">
      <c r="J577" s="1"/>
    </row>
    <row r="578" spans="10:10">
      <c r="J578" s="1"/>
    </row>
    <row r="579" spans="10:10">
      <c r="J579" s="1"/>
    </row>
    <row r="580" spans="10:10">
      <c r="J580" s="1"/>
    </row>
    <row r="581" spans="10:10">
      <c r="J581" s="1"/>
    </row>
    <row r="582" spans="10:10">
      <c r="J582" s="1"/>
    </row>
    <row r="583" spans="10:10">
      <c r="J583" s="1"/>
    </row>
    <row r="584" spans="10:10">
      <c r="J584" s="1"/>
    </row>
    <row r="585" spans="10:10">
      <c r="J585" s="1"/>
    </row>
    <row r="586" spans="10:10">
      <c r="J586" s="1"/>
    </row>
    <row r="587" spans="10:10">
      <c r="J587" s="1"/>
    </row>
    <row r="588" spans="10:10">
      <c r="J588" s="1"/>
    </row>
    <row r="589" spans="10:10">
      <c r="J589" s="1"/>
    </row>
    <row r="590" spans="10:10">
      <c r="J590" s="1"/>
    </row>
    <row r="591" spans="10:10">
      <c r="J591" s="1"/>
    </row>
    <row r="592" spans="10:10">
      <c r="J592" s="1"/>
    </row>
    <row r="593" spans="10:15">
      <c r="J593" s="1"/>
    </row>
    <row r="594" spans="10:15">
      <c r="J594" s="1"/>
    </row>
    <row r="595" spans="10:15">
      <c r="J595" s="1"/>
    </row>
    <row r="596" spans="10:15">
      <c r="J596" s="1"/>
      <c r="O596" s="1"/>
    </row>
    <row r="597" spans="10:15">
      <c r="J597" s="1"/>
      <c r="O597" s="1"/>
    </row>
    <row r="598" spans="10:15">
      <c r="J598" s="1"/>
      <c r="O598" s="1"/>
    </row>
    <row r="599" spans="10:15">
      <c r="J599" s="1"/>
      <c r="O599" s="1"/>
    </row>
    <row r="600" spans="10:15">
      <c r="J600" s="1"/>
      <c r="O600" s="1"/>
    </row>
    <row r="601" spans="10:15">
      <c r="J601" s="1"/>
      <c r="O601" s="1"/>
    </row>
    <row r="602" spans="10:15">
      <c r="J602" s="1"/>
      <c r="O602" s="1"/>
    </row>
    <row r="603" spans="10:15">
      <c r="J603" s="1"/>
      <c r="O603" s="1"/>
    </row>
    <row r="604" spans="10:15">
      <c r="J604" s="1"/>
      <c r="O604" s="1"/>
    </row>
    <row r="605" spans="10:15">
      <c r="J605" s="1"/>
      <c r="O605" s="1"/>
    </row>
    <row r="606" spans="10:15">
      <c r="J606" s="1"/>
      <c r="O606" s="1"/>
    </row>
    <row r="607" spans="10:15">
      <c r="J607" s="1"/>
      <c r="O607" s="1"/>
    </row>
    <row r="608" spans="10:15">
      <c r="J608" s="1"/>
      <c r="O608" s="1"/>
    </row>
    <row r="609" spans="10:15">
      <c r="J609" s="1"/>
      <c r="O609" s="1"/>
    </row>
    <row r="610" spans="10:15">
      <c r="J610" s="1"/>
      <c r="O610" s="1"/>
    </row>
    <row r="611" spans="10:15">
      <c r="J611" s="1"/>
      <c r="O611" s="1"/>
    </row>
    <row r="612" spans="10:15">
      <c r="J612" s="1"/>
      <c r="O612" s="1"/>
    </row>
    <row r="613" spans="10:15">
      <c r="J613" s="1"/>
      <c r="O613" s="1"/>
    </row>
    <row r="614" spans="10:15">
      <c r="J614" s="1"/>
      <c r="O614" s="1"/>
    </row>
    <row r="615" spans="10:15">
      <c r="J615" s="1"/>
      <c r="O615" s="1"/>
    </row>
    <row r="616" spans="10:15">
      <c r="J616" s="1"/>
      <c r="O616" s="1"/>
    </row>
    <row r="617" spans="10:15">
      <c r="J617" s="1"/>
      <c r="O617" s="1"/>
    </row>
    <row r="618" spans="10:15">
      <c r="J618" s="1"/>
      <c r="O618" s="1"/>
    </row>
    <row r="619" spans="10:15">
      <c r="J619" s="1"/>
      <c r="O619" s="1"/>
    </row>
    <row r="620" spans="10:15">
      <c r="J620" s="1"/>
      <c r="O620" s="1"/>
    </row>
    <row r="621" spans="10:15">
      <c r="J621" s="1"/>
      <c r="O621" s="1"/>
    </row>
    <row r="622" spans="10:15">
      <c r="J622" s="1"/>
      <c r="O622" s="1"/>
    </row>
    <row r="623" spans="10:15">
      <c r="J623" s="1"/>
      <c r="O623" s="1"/>
    </row>
    <row r="624" spans="10:15">
      <c r="J624" s="1"/>
      <c r="O624" s="1"/>
    </row>
    <row r="625" spans="10:15">
      <c r="J625" s="1"/>
      <c r="O625" s="1"/>
    </row>
    <row r="626" spans="10:15">
      <c r="J626" s="1"/>
      <c r="O626" s="1"/>
    </row>
    <row r="627" spans="10:15">
      <c r="J627" s="1"/>
      <c r="O627" s="1"/>
    </row>
    <row r="628" spans="10:15">
      <c r="J628" s="1"/>
      <c r="O628" s="1"/>
    </row>
    <row r="629" spans="10:15">
      <c r="J629" s="1"/>
      <c r="O629" s="1"/>
    </row>
    <row r="630" spans="10:15">
      <c r="J630" s="1"/>
      <c r="O630" s="1"/>
    </row>
    <row r="631" spans="10:15">
      <c r="J631" s="1"/>
      <c r="O631" s="1"/>
    </row>
    <row r="632" spans="10:15">
      <c r="J632" s="1"/>
      <c r="O632" s="1"/>
    </row>
    <row r="633" spans="10:15">
      <c r="J633" s="1"/>
      <c r="O633" s="1"/>
    </row>
    <row r="634" spans="10:15">
      <c r="J634" s="1"/>
      <c r="O634" s="1"/>
    </row>
    <row r="635" spans="10:15">
      <c r="J635" s="1"/>
      <c r="O635" s="1"/>
    </row>
    <row r="636" spans="10:15">
      <c r="J636" s="1"/>
      <c r="O636" s="1"/>
    </row>
    <row r="637" spans="10:15">
      <c r="J637" s="1"/>
    </row>
    <row r="638" spans="10:15">
      <c r="J638" s="1"/>
    </row>
    <row r="639" spans="10:15">
      <c r="J639" s="1"/>
    </row>
    <row r="640" spans="10:15">
      <c r="J640" s="1"/>
    </row>
    <row r="641" spans="10:10">
      <c r="J641" s="1"/>
    </row>
    <row r="642" spans="10:10">
      <c r="J642" s="1"/>
    </row>
    <row r="643" spans="10:10">
      <c r="J643" s="1"/>
    </row>
    <row r="644" spans="10:10">
      <c r="J644" s="1"/>
    </row>
    <row r="645" spans="10:10">
      <c r="J645" s="1"/>
    </row>
    <row r="646" spans="10:10">
      <c r="J646" s="1"/>
    </row>
    <row r="647" spans="10:10">
      <c r="J647" s="1"/>
    </row>
    <row r="648" spans="10:10">
      <c r="J648" s="1"/>
    </row>
    <row r="649" spans="10:10">
      <c r="J649" s="1"/>
    </row>
    <row r="650" spans="10:10">
      <c r="J650" s="1"/>
    </row>
    <row r="651" spans="10:10">
      <c r="J651" s="1"/>
    </row>
    <row r="652" spans="10:10">
      <c r="J652" s="1"/>
    </row>
    <row r="653" spans="10:10">
      <c r="J653" s="1"/>
    </row>
    <row r="654" spans="10:10">
      <c r="J654" s="1"/>
    </row>
    <row r="655" spans="10:10">
      <c r="J655" s="1"/>
    </row>
    <row r="656" spans="10:10">
      <c r="J656" s="1"/>
    </row>
    <row r="657" spans="10:10">
      <c r="J657" s="1"/>
    </row>
    <row r="658" spans="10:10">
      <c r="J658" s="1"/>
    </row>
    <row r="659" spans="10:10">
      <c r="J659" s="1"/>
    </row>
    <row r="660" spans="10:10">
      <c r="J660" s="1"/>
    </row>
    <row r="661" spans="10:10">
      <c r="J661" s="1"/>
    </row>
    <row r="662" spans="10:10">
      <c r="J662" s="1"/>
    </row>
    <row r="663" spans="10:10">
      <c r="J663" s="1"/>
    </row>
    <row r="664" spans="10:10">
      <c r="J664" s="1"/>
    </row>
    <row r="665" spans="10:10">
      <c r="J665" s="1"/>
    </row>
    <row r="666" spans="10:10">
      <c r="J666" s="1"/>
    </row>
    <row r="667" spans="10:10">
      <c r="J667" s="1"/>
    </row>
    <row r="668" spans="10:10">
      <c r="J668" s="1"/>
    </row>
    <row r="669" spans="10:10">
      <c r="J669" s="1"/>
    </row>
    <row r="670" spans="10:10">
      <c r="J670" s="1"/>
    </row>
    <row r="671" spans="10:10">
      <c r="J671" s="1"/>
    </row>
    <row r="672" spans="10:10">
      <c r="J672" s="1"/>
    </row>
    <row r="673" spans="10:10">
      <c r="J673" s="1"/>
    </row>
    <row r="674" spans="10:10">
      <c r="J674" s="1"/>
    </row>
    <row r="675" spans="10:10">
      <c r="J675" s="1"/>
    </row>
    <row r="676" spans="10:10">
      <c r="J676" s="1"/>
    </row>
    <row r="677" spans="10:10">
      <c r="J677" s="1"/>
    </row>
    <row r="678" spans="10:10">
      <c r="J678" s="1"/>
    </row>
    <row r="679" spans="10:10">
      <c r="J679" s="1"/>
    </row>
    <row r="680" spans="10:10">
      <c r="J680" s="1"/>
    </row>
    <row r="681" spans="10:10">
      <c r="J681" s="1"/>
    </row>
    <row r="682" spans="10:10">
      <c r="J682" s="1"/>
    </row>
    <row r="683" spans="10:10">
      <c r="J683" s="1"/>
    </row>
    <row r="684" spans="10:10">
      <c r="J684" s="1"/>
    </row>
    <row r="685" spans="10:10">
      <c r="J685" s="1"/>
    </row>
    <row r="686" spans="10:10">
      <c r="J686" s="1"/>
    </row>
    <row r="687" spans="10:10">
      <c r="J687" s="1"/>
    </row>
    <row r="688" spans="10:10">
      <c r="J688" s="1"/>
    </row>
    <row r="689" spans="10:10">
      <c r="J689" s="1"/>
    </row>
    <row r="690" spans="10:10">
      <c r="J690" s="1"/>
    </row>
    <row r="691" spans="10:10">
      <c r="J691" s="1"/>
    </row>
    <row r="692" spans="10:10">
      <c r="J692" s="1"/>
    </row>
    <row r="693" spans="10:10">
      <c r="J693" s="1"/>
    </row>
    <row r="694" spans="10:10">
      <c r="J694" s="1"/>
    </row>
    <row r="695" spans="10:10">
      <c r="J695" s="1"/>
    </row>
    <row r="696" spans="10:10">
      <c r="J696" s="1"/>
    </row>
    <row r="697" spans="10:10">
      <c r="J697" s="1"/>
    </row>
    <row r="698" spans="10:10">
      <c r="J698" s="1"/>
    </row>
    <row r="699" spans="10:10">
      <c r="J699" s="1"/>
    </row>
    <row r="700" spans="10:10">
      <c r="J700" s="1"/>
    </row>
    <row r="701" spans="10:10">
      <c r="J701" s="1"/>
    </row>
    <row r="702" spans="10:10">
      <c r="J702" s="1"/>
    </row>
    <row r="703" spans="10:10">
      <c r="J703" s="1"/>
    </row>
    <row r="704" spans="10:10">
      <c r="J704" s="1"/>
    </row>
    <row r="705" spans="10:10">
      <c r="J705" s="1"/>
    </row>
    <row r="706" spans="10:10">
      <c r="J706" s="1"/>
    </row>
    <row r="707" spans="10:10">
      <c r="J707" s="1"/>
    </row>
    <row r="708" spans="10:10">
      <c r="J708" s="1"/>
    </row>
    <row r="709" spans="10:10">
      <c r="J709" s="1"/>
    </row>
    <row r="710" spans="10:10">
      <c r="J710" s="1"/>
    </row>
    <row r="711" spans="10:10">
      <c r="J711" s="1"/>
    </row>
    <row r="712" spans="10:10">
      <c r="J712" s="1"/>
    </row>
    <row r="713" spans="10:10">
      <c r="J713" s="1"/>
    </row>
    <row r="714" spans="10:10">
      <c r="J714" s="1"/>
    </row>
    <row r="715" spans="10:10">
      <c r="J715" s="1"/>
    </row>
    <row r="716" spans="10:10">
      <c r="J716" s="1"/>
    </row>
    <row r="717" spans="10:10">
      <c r="J717" s="1"/>
    </row>
    <row r="718" spans="10:10">
      <c r="J718" s="1"/>
    </row>
    <row r="719" spans="10:10">
      <c r="J719" s="1"/>
    </row>
    <row r="720" spans="10:10">
      <c r="J720" s="1"/>
    </row>
    <row r="721" spans="10:10">
      <c r="J721" s="1"/>
    </row>
    <row r="722" spans="10:10">
      <c r="J722" s="1"/>
    </row>
    <row r="723" spans="10:10">
      <c r="J723" s="1"/>
    </row>
    <row r="724" spans="10:10">
      <c r="J724" s="1"/>
    </row>
    <row r="725" spans="10:10">
      <c r="J725" s="1"/>
    </row>
    <row r="726" spans="10:10">
      <c r="J726" s="1"/>
    </row>
    <row r="727" spans="10:10">
      <c r="J727" s="1"/>
    </row>
    <row r="728" spans="10:10">
      <c r="J728" s="1"/>
    </row>
    <row r="729" spans="10:10">
      <c r="J729" s="1"/>
    </row>
    <row r="730" spans="10:10">
      <c r="J730" s="1"/>
    </row>
    <row r="731" spans="10:10">
      <c r="J731" s="1"/>
    </row>
    <row r="732" spans="10:10">
      <c r="J732" s="1"/>
    </row>
    <row r="733" spans="10:10">
      <c r="J733" s="1"/>
    </row>
    <row r="734" spans="10:10">
      <c r="J734" s="1"/>
    </row>
    <row r="735" spans="10:10">
      <c r="J735" s="1"/>
    </row>
    <row r="736" spans="10:10">
      <c r="J736" s="1"/>
    </row>
    <row r="737" spans="10:10">
      <c r="J737" s="1"/>
    </row>
    <row r="738" spans="10:10">
      <c r="J738" s="1"/>
    </row>
    <row r="739" spans="10:10">
      <c r="J739" s="1"/>
    </row>
    <row r="740" spans="10:10">
      <c r="J740" s="1"/>
    </row>
    <row r="741" spans="10:10">
      <c r="J741" s="1"/>
    </row>
    <row r="742" spans="10:10">
      <c r="J742" s="1"/>
    </row>
    <row r="743" spans="10:10">
      <c r="J743" s="1"/>
    </row>
    <row r="744" spans="10:10">
      <c r="J744" s="1"/>
    </row>
    <row r="745" spans="10:10">
      <c r="J745" s="1"/>
    </row>
    <row r="746" spans="10:10">
      <c r="J746" s="1"/>
    </row>
    <row r="747" spans="10:10">
      <c r="J747" s="1"/>
    </row>
    <row r="748" spans="10:10">
      <c r="J748" s="1"/>
    </row>
    <row r="749" spans="10:10">
      <c r="J749" s="1"/>
    </row>
    <row r="750" spans="10:10">
      <c r="J750" s="1"/>
    </row>
    <row r="751" spans="10:10">
      <c r="J751" s="1"/>
    </row>
    <row r="752" spans="10:10">
      <c r="J752" s="1"/>
    </row>
    <row r="753" spans="10:10">
      <c r="J753" s="1"/>
    </row>
    <row r="754" spans="10:10">
      <c r="J754" s="1"/>
    </row>
    <row r="755" spans="10:10">
      <c r="J755" s="1"/>
    </row>
    <row r="756" spans="10:10">
      <c r="J756" s="1"/>
    </row>
    <row r="757" spans="10:10">
      <c r="J757" s="1"/>
    </row>
    <row r="758" spans="10:10">
      <c r="J758" s="1"/>
    </row>
    <row r="759" spans="10:10">
      <c r="J759" s="1"/>
    </row>
    <row r="760" spans="10:10">
      <c r="J760" s="1"/>
    </row>
    <row r="761" spans="10:10">
      <c r="J761" s="1"/>
    </row>
    <row r="762" spans="10:10">
      <c r="J762" s="1"/>
    </row>
    <row r="763" spans="10:10">
      <c r="J763" s="1"/>
    </row>
    <row r="764" spans="10:10">
      <c r="J764" s="1"/>
    </row>
    <row r="765" spans="10:10">
      <c r="J765" s="1"/>
    </row>
    <row r="766" spans="10:10">
      <c r="J766" s="1"/>
    </row>
    <row r="767" spans="10:10">
      <c r="J767" s="1"/>
    </row>
    <row r="768" spans="10:10">
      <c r="J768" s="1"/>
    </row>
    <row r="769" spans="10:10">
      <c r="J769" s="1"/>
    </row>
    <row r="770" spans="10:10">
      <c r="J770" s="1"/>
    </row>
    <row r="771" spans="10:10">
      <c r="J771" s="1"/>
    </row>
    <row r="772" spans="10:10">
      <c r="J772" s="1"/>
    </row>
    <row r="773" spans="10:10">
      <c r="J773" s="1"/>
    </row>
    <row r="774" spans="10:10">
      <c r="J774" s="1"/>
    </row>
    <row r="775" spans="10:10">
      <c r="J775" s="1"/>
    </row>
    <row r="776" spans="10:10">
      <c r="J776" s="1"/>
    </row>
    <row r="777" spans="10:10">
      <c r="J777" s="1"/>
    </row>
    <row r="778" spans="10:10">
      <c r="J778" s="1"/>
    </row>
    <row r="779" spans="10:10">
      <c r="J779" s="1"/>
    </row>
    <row r="780" spans="10:10">
      <c r="J780" s="1"/>
    </row>
    <row r="781" spans="10:10">
      <c r="J781" s="1"/>
    </row>
    <row r="782" spans="10:10">
      <c r="J782" s="1"/>
    </row>
    <row r="783" spans="10:10">
      <c r="J783" s="1"/>
    </row>
    <row r="784" spans="10:10">
      <c r="J784" s="1"/>
    </row>
    <row r="785" spans="10:10">
      <c r="J785" s="1"/>
    </row>
    <row r="786" spans="10:10">
      <c r="J786" s="1"/>
    </row>
    <row r="787" spans="10:10">
      <c r="J787" s="1"/>
    </row>
    <row r="788" spans="10:10">
      <c r="J788" s="1"/>
    </row>
    <row r="789" spans="10:10">
      <c r="J789" s="1"/>
    </row>
    <row r="790" spans="10:10">
      <c r="J790" s="1"/>
    </row>
    <row r="791" spans="10:10">
      <c r="J791" s="1"/>
    </row>
    <row r="792" spans="10:10">
      <c r="J792" s="1"/>
    </row>
    <row r="793" spans="10:10">
      <c r="J793" s="1"/>
    </row>
    <row r="794" spans="10:10">
      <c r="J794" s="1"/>
    </row>
    <row r="795" spans="10:10">
      <c r="J795" s="1"/>
    </row>
    <row r="796" spans="10:10">
      <c r="J796" s="1"/>
    </row>
    <row r="797" spans="10:10">
      <c r="J797" s="1"/>
    </row>
    <row r="798" spans="10:10">
      <c r="J798" s="1"/>
    </row>
    <row r="799" spans="10:10">
      <c r="J799" s="1"/>
    </row>
    <row r="800" spans="10:10">
      <c r="J800" s="1"/>
    </row>
    <row r="801" spans="10:10">
      <c r="J801" s="1"/>
    </row>
    <row r="802" spans="10:10">
      <c r="J802" s="1"/>
    </row>
    <row r="803" spans="10:10">
      <c r="J803" s="1"/>
    </row>
    <row r="804" spans="10:10">
      <c r="J804" s="1"/>
    </row>
    <row r="805" spans="10:10">
      <c r="J805" s="1"/>
    </row>
    <row r="806" spans="10:10">
      <c r="J806" s="1"/>
    </row>
    <row r="807" spans="10:10">
      <c r="J807" s="1"/>
    </row>
    <row r="808" spans="10:10">
      <c r="J808" s="1"/>
    </row>
    <row r="809" spans="10:10">
      <c r="J809" s="1"/>
    </row>
    <row r="810" spans="10:10">
      <c r="J810" s="1"/>
    </row>
    <row r="811" spans="10:10">
      <c r="J811" s="1"/>
    </row>
    <row r="812" spans="10:10">
      <c r="J812" s="1"/>
    </row>
    <row r="813" spans="10:10">
      <c r="J813" s="1"/>
    </row>
    <row r="814" spans="10:10">
      <c r="J814" s="1"/>
    </row>
    <row r="815" spans="10:10">
      <c r="J815" s="1"/>
    </row>
    <row r="816" spans="10:10">
      <c r="J816" s="1"/>
    </row>
    <row r="817" spans="10:10">
      <c r="J817" s="1"/>
    </row>
    <row r="818" spans="10:10">
      <c r="J818" s="1"/>
    </row>
    <row r="819" spans="10:10">
      <c r="J819" s="1"/>
    </row>
    <row r="820" spans="10:10">
      <c r="J820" s="1"/>
    </row>
    <row r="821" spans="10:10">
      <c r="J821" s="1"/>
    </row>
    <row r="822" spans="10:10">
      <c r="J822" s="1"/>
    </row>
    <row r="823" spans="10:10">
      <c r="J823" s="1"/>
    </row>
    <row r="824" spans="10:10">
      <c r="J824" s="1"/>
    </row>
    <row r="825" spans="10:10">
      <c r="J825" s="1"/>
    </row>
    <row r="826" spans="10:10">
      <c r="J826" s="1"/>
    </row>
    <row r="827" spans="10:10">
      <c r="J827" s="1"/>
    </row>
    <row r="828" spans="10:10">
      <c r="J828" s="1"/>
    </row>
    <row r="829" spans="10:10">
      <c r="J829" s="1"/>
    </row>
    <row r="830" spans="10:10">
      <c r="J830" s="1"/>
    </row>
    <row r="831" spans="10:10">
      <c r="J831" s="1"/>
    </row>
    <row r="832" spans="10:10">
      <c r="J832" s="1"/>
    </row>
    <row r="833" spans="10:10">
      <c r="J833" s="1"/>
    </row>
    <row r="834" spans="10:10">
      <c r="J834" s="1"/>
    </row>
    <row r="835" spans="10:10">
      <c r="J835" s="1"/>
    </row>
    <row r="836" spans="10:10">
      <c r="J836" s="1"/>
    </row>
    <row r="837" spans="10:10">
      <c r="J837" s="1"/>
    </row>
    <row r="838" spans="10:10">
      <c r="J838" s="1"/>
    </row>
    <row r="839" spans="10:10">
      <c r="J839" s="1"/>
    </row>
    <row r="840" spans="10:10">
      <c r="J840" s="1"/>
    </row>
    <row r="841" spans="10:10">
      <c r="J841" s="1"/>
    </row>
    <row r="842" spans="10:10">
      <c r="J842" s="1"/>
    </row>
    <row r="843" spans="10:10">
      <c r="J843" s="1"/>
    </row>
    <row r="844" spans="10:10">
      <c r="J844" s="1"/>
    </row>
    <row r="845" spans="10:10">
      <c r="J845" s="1"/>
    </row>
    <row r="846" spans="10:10">
      <c r="J846" s="1"/>
    </row>
    <row r="847" spans="10:10">
      <c r="J847" s="1"/>
    </row>
    <row r="848" spans="10:10">
      <c r="J848" s="1"/>
    </row>
    <row r="849" spans="10:10">
      <c r="J849" s="1"/>
    </row>
    <row r="850" spans="10:10">
      <c r="J850" s="1"/>
    </row>
    <row r="851" spans="10:10">
      <c r="J851" s="1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Z76"/>
  <sheetViews>
    <sheetView showGridLines="0" topLeftCell="A21" zoomScale="80" zoomScaleNormal="80" workbookViewId="0">
      <selection activeCell="F27" sqref="F27"/>
    </sheetView>
  </sheetViews>
  <sheetFormatPr defaultRowHeight="15"/>
  <cols>
    <col min="1" max="1" width="19.42578125" style="120" customWidth="1"/>
    <col min="2" max="2" width="27.85546875" style="120" customWidth="1"/>
    <col min="3" max="6" width="21.28515625" style="120" bestFit="1" customWidth="1"/>
    <col min="7" max="7" width="12.5703125" style="120" customWidth="1"/>
    <col min="8" max="8" width="13.7109375" style="120" customWidth="1"/>
    <col min="9" max="9" width="15.7109375" style="120" customWidth="1"/>
    <col min="10" max="11" width="19.42578125" style="120" bestFit="1" customWidth="1"/>
    <col min="12" max="12" width="9.140625" style="120"/>
  </cols>
  <sheetData>
    <row r="1" spans="1:26" ht="15.75">
      <c r="A1" s="117" t="s">
        <v>431</v>
      </c>
      <c r="B1" s="118"/>
      <c r="C1" s="118"/>
      <c r="D1" s="118"/>
      <c r="E1" s="118"/>
      <c r="F1" s="118"/>
      <c r="G1" s="118"/>
      <c r="H1" s="118"/>
      <c r="I1" s="118"/>
      <c r="J1" s="118"/>
      <c r="K1" s="119"/>
    </row>
    <row r="2" spans="1:26" ht="16.5">
      <c r="A2" s="121" t="s">
        <v>432</v>
      </c>
      <c r="B2" s="122" t="s">
        <v>484</v>
      </c>
      <c r="C2" s="122" t="s">
        <v>485</v>
      </c>
      <c r="D2" s="123" t="s">
        <v>433</v>
      </c>
      <c r="E2" s="122" t="s">
        <v>486</v>
      </c>
      <c r="F2" s="122" t="s">
        <v>487</v>
      </c>
      <c r="G2" s="123" t="s">
        <v>434</v>
      </c>
      <c r="H2" s="119"/>
      <c r="I2" s="118"/>
      <c r="J2" s="118" t="s">
        <v>435</v>
      </c>
      <c r="K2" s="118" t="s">
        <v>436</v>
      </c>
      <c r="P2" s="1"/>
      <c r="Q2" s="1"/>
      <c r="R2" s="1"/>
    </row>
    <row r="3" spans="1:26">
      <c r="A3" s="124" t="s">
        <v>437</v>
      </c>
      <c r="B3" s="125">
        <f>VLOOKUP($I3,output!$A$2:$I$900,5,)</f>
        <v>3.2694165458919899</v>
      </c>
      <c r="C3" s="125">
        <f>VLOOKUP($I3,output!$P$1:$W$13,4,)</f>
        <v>3.9505445578591001</v>
      </c>
      <c r="D3" s="125">
        <f>VLOOKUP($I3,output!$A$2:$I$900,6,)</f>
        <v>5.5801907799811596</v>
      </c>
      <c r="E3" s="125">
        <f>VLOOKUP($I3,output!$P$1:$W$13,6,)</f>
        <v>14.604188516507101</v>
      </c>
      <c r="F3" s="125">
        <f>VLOOKUP($I3,output!$A$2:$I$900,7,)</f>
        <v>11.463502635539299</v>
      </c>
      <c r="G3" s="125">
        <f>K3/J3</f>
        <v>0.35740884874948925</v>
      </c>
      <c r="H3" s="126"/>
      <c r="I3" s="127" t="s">
        <v>199</v>
      </c>
      <c r="J3" s="128">
        <f>VLOOKUP($I3,output!$A$2:$I$900,2,)</f>
        <v>5.9372163371087003</v>
      </c>
      <c r="K3" s="128">
        <f>VLOOKUP($I3,output!$A$2:$I$900,3,)</f>
        <v>2.1220136558226801</v>
      </c>
      <c r="O3" s="38"/>
      <c r="P3" s="38"/>
      <c r="Q3" s="38"/>
      <c r="R3" s="38"/>
    </row>
    <row r="4" spans="1:26">
      <c r="A4" s="129" t="s">
        <v>464</v>
      </c>
      <c r="B4" s="130">
        <f>VLOOKUP($I4,output!$A$2:$I$900,5,)</f>
        <v>1.1845566625506001</v>
      </c>
      <c r="C4" s="130">
        <f>VLOOKUP($I4,output!$P$1:$W$13,4,)</f>
        <v>1.3738533190789</v>
      </c>
      <c r="D4" s="130">
        <f>VLOOKUP($I4,output!$A$2:$I$900,6,)</f>
        <v>1.7192129031597201</v>
      </c>
      <c r="E4" s="130">
        <f>VLOOKUP($I4,output!$P$1:$W$13,6,)</f>
        <v>2.68130837219715</v>
      </c>
      <c r="F4" s="130">
        <f>VLOOKUP($I4,output!$A$2:$I$900,7,)</f>
        <v>2.43889043578206</v>
      </c>
      <c r="G4" s="130">
        <f t="shared" ref="G4:G16" si="0">K4/J4</f>
        <v>0.19601082353872859</v>
      </c>
      <c r="H4" s="131"/>
      <c r="I4" s="132" t="s">
        <v>201</v>
      </c>
      <c r="J4" s="133">
        <f>VLOOKUP($I4,output!$A$2:$I$900,2,)</f>
        <v>1.7233218529565699</v>
      </c>
      <c r="K4" s="133">
        <f>VLOOKUP($I4,output!$A$2:$I$900,3,)</f>
        <v>0.33778973562030501</v>
      </c>
    </row>
    <row r="5" spans="1:26">
      <c r="A5" s="129" t="s">
        <v>465</v>
      </c>
      <c r="B5" s="130">
        <f>VLOOKUP($I5,output!$A$2:$I$900,5,)</f>
        <v>1.30655928169672</v>
      </c>
      <c r="C5" s="130">
        <f>VLOOKUP($I5,output!$P$1:$W$13,4,)</f>
        <v>1.46761198019789</v>
      </c>
      <c r="D5" s="134">
        <f>VLOOKUP($I5,output!$A$2:$I$900,6,)</f>
        <v>1.82602896645145</v>
      </c>
      <c r="E5" s="130">
        <f>VLOOKUP($I5,output!$P$1:$W$13,6,)</f>
        <v>2.7552930367751798</v>
      </c>
      <c r="F5" s="130">
        <f>VLOOKUP($I5,output!$A$2:$I$900,7,)</f>
        <v>2.67811570677376</v>
      </c>
      <c r="G5" s="130">
        <f t="shared" si="0"/>
        <v>0.19848923637771479</v>
      </c>
      <c r="H5" s="131"/>
      <c r="I5" s="132" t="s">
        <v>202</v>
      </c>
      <c r="J5" s="133">
        <f>VLOOKUP($I5,output!$A$2:$I$900,2,)</f>
        <v>1.8639908122274</v>
      </c>
      <c r="K5" s="133">
        <f>VLOOKUP($I5,output!$A$2:$I$900,3,)</f>
        <v>0.369982112934093</v>
      </c>
    </row>
    <row r="6" spans="1:26">
      <c r="A6" s="135" t="s">
        <v>438</v>
      </c>
      <c r="B6" s="136">
        <f>VLOOKUP($I6,output!$A$2:$I$900,5,)</f>
        <v>7.8203551692529303E-5</v>
      </c>
      <c r="C6" s="136">
        <f>VLOOKUP($I6,output!$P$1:$W$13,4,)</f>
        <v>6.0642399918118296E-6</v>
      </c>
      <c r="D6" s="137">
        <f>VLOOKUP($I6,output!$A$2:$I$900,6,)</f>
        <v>1.5161974548579899E-4</v>
      </c>
      <c r="E6" s="136">
        <f>VLOOKUP($I6,output!$P$1:$W$13,6,)</f>
        <v>2.78992614828311E-5</v>
      </c>
      <c r="F6" s="136">
        <f>VLOOKUP($I6,output!$A$2:$I$900,7,)</f>
        <v>2.1232031658770299E-4</v>
      </c>
      <c r="G6" s="130">
        <f t="shared" si="0"/>
        <v>0.24282440415359</v>
      </c>
      <c r="H6" s="131"/>
      <c r="I6" s="132" t="s">
        <v>200</v>
      </c>
      <c r="J6" s="138">
        <f>VLOOKUP($I6,output!$A$2:$I$900,2,)</f>
        <v>1.47001067541155E-4</v>
      </c>
      <c r="K6" s="138">
        <f>VLOOKUP($I6,output!$A$2:$I$900,3,)</f>
        <v>3.56954466356226E-5</v>
      </c>
    </row>
    <row r="7" spans="1:26">
      <c r="A7" s="139" t="s">
        <v>439</v>
      </c>
      <c r="B7" s="130">
        <f>VLOOKUP($I7,output!$A$2:$I$900,5,)</f>
        <v>-0.205167930829145</v>
      </c>
      <c r="C7" s="130">
        <f>VLOOKUP($I7,output!$P$1:$W$13,4,)</f>
        <v>-0.197367550933295</v>
      </c>
      <c r="D7" s="130">
        <f>VLOOKUP($I7,output!$A$2:$I$900,6,)</f>
        <v>0.38466763725943398</v>
      </c>
      <c r="E7" s="130">
        <f>VLOOKUP($I7,output!$P$1:$W$13,6,)</f>
        <v>0.63402334947940597</v>
      </c>
      <c r="F7" s="130">
        <f>VLOOKUP($I7,output!$A$2:$I$900,7,)</f>
        <v>0.84429427226694997</v>
      </c>
      <c r="G7" s="130">
        <f t="shared" si="0"/>
        <v>0.76963113898195401</v>
      </c>
      <c r="H7" s="131"/>
      <c r="I7" s="132" t="s">
        <v>330</v>
      </c>
      <c r="J7" s="133">
        <f>VLOOKUP($I7,output!$A$2:$I$900,2,)</f>
        <v>0.36213392638834102</v>
      </c>
      <c r="K7" s="133">
        <f>VLOOKUP($I7,output!$A$2:$I$900,3,)</f>
        <v>0.278709546230266</v>
      </c>
    </row>
    <row r="8" spans="1:26" ht="18.75">
      <c r="A8" s="140" t="s">
        <v>466</v>
      </c>
      <c r="B8" s="130">
        <f>VLOOKUP($I8,output!$A$2:$I$900,5,)</f>
        <v>0.29233896761466999</v>
      </c>
      <c r="C8" s="130">
        <f>VLOOKUP($I8,output!$P$1:$W$13,4,)</f>
        <v>0.28113343702439197</v>
      </c>
      <c r="D8" s="130">
        <f>VLOOKUP($I8,output!$A$2:$I$900,6,)</f>
        <v>0.41295260759594699</v>
      </c>
      <c r="E8" s="130">
        <f>VLOOKUP($I8,output!$P$1:$W$13,6,)</f>
        <v>0.45788377731858998</v>
      </c>
      <c r="F8" s="130">
        <f>VLOOKUP($I8,output!$A$2:$I$900,7,)</f>
        <v>0.61594435384327495</v>
      </c>
      <c r="G8" s="130">
        <f t="shared" si="0"/>
        <v>0.19146498009523197</v>
      </c>
      <c r="H8" s="131"/>
      <c r="I8" s="132" t="s">
        <v>427</v>
      </c>
      <c r="J8" s="133">
        <f>VLOOKUP($I8,output!$A$2:$I$900,2,)</f>
        <v>0.42297540118100302</v>
      </c>
      <c r="K8" s="133">
        <f>VLOOKUP($I8,output!$A$2:$I$900,3,)</f>
        <v>8.0984976767893499E-2</v>
      </c>
    </row>
    <row r="9" spans="1:26" ht="18.75">
      <c r="A9" s="141" t="s">
        <v>460</v>
      </c>
      <c r="B9" s="142">
        <f>VLOOKUP($I9,output!$A$2:$I$900,5,)</f>
        <v>9988.5769991499692</v>
      </c>
      <c r="C9" s="142">
        <f>VLOOKUP($I9,output!$P$1:$W$13,4,)</f>
        <v>97417.990502189394</v>
      </c>
      <c r="D9" s="142">
        <f>VLOOKUP($I9,output!$A$2:$I$900,6,)</f>
        <v>12514.634072877499</v>
      </c>
      <c r="E9" s="142">
        <f>VLOOKUP($I9,output!$P$1:$W$13,6,)</f>
        <v>252654.585933842</v>
      </c>
      <c r="F9" s="142">
        <f>VLOOKUP($I9,output!$A$2:$I$900,7,)</f>
        <v>17448.0192837988</v>
      </c>
      <c r="G9" s="130">
        <f t="shared" si="0"/>
        <v>0.15127985360826451</v>
      </c>
      <c r="H9" s="131"/>
      <c r="I9" s="132" t="s">
        <v>195</v>
      </c>
      <c r="J9" s="143">
        <f>VLOOKUP($I9,output!$A$2:$I$900,2,)</f>
        <v>12979.716394245101</v>
      </c>
      <c r="K9" s="143">
        <f>VLOOKUP($I9,output!$A$2:$I$900,3,)</f>
        <v>1963.5695959981899</v>
      </c>
      <c r="O9" s="1"/>
      <c r="P9" s="1"/>
      <c r="Q9" s="1"/>
    </row>
    <row r="10" spans="1:26" ht="18.75">
      <c r="A10" s="141" t="s">
        <v>461</v>
      </c>
      <c r="B10" s="142">
        <f>VLOOKUP($I10,output!$A$2:$I$900,5,)</f>
        <v>4713.8367350072103</v>
      </c>
      <c r="C10" s="142">
        <f>VLOOKUP($I10,output!$P$1:$W$13,4,)</f>
        <v>35843.243056063497</v>
      </c>
      <c r="D10" s="142">
        <f>VLOOKUP($I10,output!$A$2:$I$900,6,)</f>
        <v>6595.44910499466</v>
      </c>
      <c r="E10" s="142">
        <f>VLOOKUP($I10,output!$P$1:$W$13,6,)</f>
        <v>164901.21258295499</v>
      </c>
      <c r="F10" s="142">
        <f>VLOOKUP($I10,output!$A$2:$I$900,7,)</f>
        <v>12787.173178176699</v>
      </c>
      <c r="G10" s="130">
        <f t="shared" si="0"/>
        <v>0.27712683883903005</v>
      </c>
      <c r="H10" s="131"/>
      <c r="I10" s="132" t="s">
        <v>196</v>
      </c>
      <c r="J10" s="143">
        <f>VLOOKUP($I10,output!$A$2:$I$900,2,)</f>
        <v>7260.9312731700502</v>
      </c>
      <c r="K10" s="143">
        <f>VLOOKUP($I10,output!$A$2:$I$900,3,)</f>
        <v>2012.19893076107</v>
      </c>
      <c r="O10" s="1"/>
      <c r="P10" s="1"/>
      <c r="Q10" s="1"/>
    </row>
    <row r="11" spans="1:26" ht="18.75">
      <c r="A11" s="141" t="s">
        <v>462</v>
      </c>
      <c r="B11" s="142" t="e">
        <f>VLOOKUP($I11,output!$A$2:$I$900,5,)</f>
        <v>#N/A</v>
      </c>
      <c r="C11" s="142">
        <f>VLOOKUP($I11,output!$P$16:$Y$19,6,)</f>
        <v>30421.5</v>
      </c>
      <c r="D11" s="142" t="e">
        <f>VLOOKUP($I11,output!$A$2:$I$900,6,)</f>
        <v>#N/A</v>
      </c>
      <c r="E11" s="142">
        <f>VLOOKUP($I11,output!$P$16:$Y$19,8,)</f>
        <v>99699.44</v>
      </c>
      <c r="F11" s="142" t="e">
        <f>VLOOKUP($I11,output!$A$2:$I$900,7,)</f>
        <v>#N/A</v>
      </c>
      <c r="G11" s="130" t="e">
        <f>K11/J11</f>
        <v>#N/A</v>
      </c>
      <c r="H11" s="131"/>
      <c r="I11" s="132" t="s">
        <v>428</v>
      </c>
      <c r="J11" s="143" t="e">
        <f>VLOOKUP($I11,output!$A$2:$I$900,2,)</f>
        <v>#N/A</v>
      </c>
      <c r="K11" s="143" t="e">
        <f>VLOOKUP($I11,output!$A$2:$I$900,3,)</f>
        <v>#N/A</v>
      </c>
      <c r="O11" s="38"/>
      <c r="P11" s="38"/>
      <c r="Q11" s="38"/>
    </row>
    <row r="12" spans="1:26" ht="18.75">
      <c r="A12" s="144" t="s">
        <v>463</v>
      </c>
      <c r="B12" s="130" t="e">
        <f>VLOOKUP($I12,output!$A$2:$I$900,5,)</f>
        <v>#N/A</v>
      </c>
      <c r="C12" s="145">
        <f>VLOOKUP($I12,output!$P$16:$Y$19,6,)</f>
        <v>0.58591879000000002</v>
      </c>
      <c r="D12" s="130" t="e">
        <f>VLOOKUP($I12,output!$A$2:$I$900,6,)</f>
        <v>#N/A</v>
      </c>
      <c r="E12" s="145">
        <f>VLOOKUP($I12,output!$P$16:$Y$19,8,)</f>
        <v>0.85106271</v>
      </c>
      <c r="F12" s="130" t="e">
        <f>VLOOKUP($I12,output!$A$2:$I$900,7,)</f>
        <v>#N/A</v>
      </c>
      <c r="G12" s="130" t="e">
        <f>K12/J12</f>
        <v>#N/A</v>
      </c>
      <c r="H12" s="131"/>
      <c r="I12" s="132" t="s">
        <v>430</v>
      </c>
      <c r="J12" s="146" t="e">
        <f>VLOOKUP($I12,output!$A$2:$I$900,2,)</f>
        <v>#N/A</v>
      </c>
      <c r="K12" s="146" t="e">
        <f>VLOOKUP($I12,output!$A$2:$I$900,3,)</f>
        <v>#N/A</v>
      </c>
      <c r="O12" s="1"/>
      <c r="P12" s="1"/>
      <c r="Q12" s="1"/>
    </row>
    <row r="13" spans="1:26">
      <c r="A13" s="141" t="s">
        <v>6</v>
      </c>
      <c r="B13" s="130">
        <f>VLOOKUP($I13,output!$A$2:$I$900,5,)</f>
        <v>12.937738070653699</v>
      </c>
      <c r="C13" s="130">
        <f>VLOOKUP($I13,output!$P$1:$W$13,4,)</f>
        <v>30.3885878021769</v>
      </c>
      <c r="D13" s="130">
        <f>VLOOKUP($I13,output!$A$2:$I$900,6,)</f>
        <v>17.689166319334699</v>
      </c>
      <c r="E13" s="130">
        <f>VLOOKUP($I13,output!$P$1:$W$13,6,)</f>
        <v>69.817542288142207</v>
      </c>
      <c r="F13" s="130">
        <f>VLOOKUP($I13,output!$A$2:$I$900,7,)</f>
        <v>28.835645166970298</v>
      </c>
      <c r="G13" s="130">
        <f>K13/J13</f>
        <v>0.26082609654556599</v>
      </c>
      <c r="H13" s="131"/>
      <c r="I13" s="132" t="s">
        <v>6</v>
      </c>
      <c r="J13" s="133">
        <f>VLOOKUP($I13,output!$A$2:$I$900,2,)</f>
        <v>19.568685609530501</v>
      </c>
      <c r="K13" s="133">
        <f>VLOOKUP($I13,output!$A$2:$I$900,3,)</f>
        <v>5.10402388206123</v>
      </c>
    </row>
    <row r="14" spans="1:26">
      <c r="A14" s="147" t="s">
        <v>443</v>
      </c>
      <c r="B14" s="130">
        <f>VLOOKUP($I14,output!$A$2:$I$900,5,)</f>
        <v>0.26784689889918301</v>
      </c>
      <c r="C14" s="130">
        <f>VLOOKUP($I14,output!$P$1:$W$13,4,)</f>
        <v>0.36924447074017203</v>
      </c>
      <c r="D14" s="130">
        <f>VLOOKUP($I14,output!$A$2:$I$900,6,)</f>
        <v>0.32538004520316799</v>
      </c>
      <c r="E14" s="130">
        <f>VLOOKUP($I14,output!$P$1:$W$13,6,)</f>
        <v>0.418521037909728</v>
      </c>
      <c r="F14" s="130">
        <f>VLOOKUP($I14,output!$A$2:$I$900,7,)</f>
        <v>0.37888758170320802</v>
      </c>
      <c r="G14" s="130">
        <f t="shared" si="0"/>
        <v>8.3126906291390024E-2</v>
      </c>
      <c r="H14" s="131"/>
      <c r="I14" s="132" t="s">
        <v>331</v>
      </c>
      <c r="J14" s="133">
        <f>VLOOKUP($I14,output!$A$2:$I$900,2,)</f>
        <v>0.32659008468779299</v>
      </c>
      <c r="K14" s="133">
        <f>VLOOKUP($I14,output!$A$2:$I$900,3,)</f>
        <v>2.7148423365539302E-2</v>
      </c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spans="1:26">
      <c r="A15" s="147" t="s">
        <v>444</v>
      </c>
      <c r="B15" s="130">
        <f>VLOOKUP($I15,output!$A$2:$I$900,5,)</f>
        <v>0.59616474639955996</v>
      </c>
      <c r="C15" s="130">
        <f>VLOOKUP($I15,output!$P$1:$W$13,4,)</f>
        <v>0.52813463172588404</v>
      </c>
      <c r="D15" s="130">
        <f>VLOOKUP($I15,output!$A$2:$I$900,6,)</f>
        <v>0.64755500849367897</v>
      </c>
      <c r="E15" s="130">
        <f>VLOOKUP($I15,output!$P$1:$W$13,6,)</f>
        <v>0.57846939802714004</v>
      </c>
      <c r="F15" s="130">
        <f>VLOOKUP($I15,output!$A$2:$I$900,7,)</f>
        <v>0.70826837042666002</v>
      </c>
      <c r="G15" s="130">
        <f t="shared" si="0"/>
        <v>4.4009640739392647E-2</v>
      </c>
      <c r="H15" s="131"/>
      <c r="I15" s="132" t="s">
        <v>332</v>
      </c>
      <c r="J15" s="133">
        <f>VLOOKUP($I15,output!$A$2:$I$900,2,)</f>
        <v>0.64826080122976304</v>
      </c>
      <c r="K15" s="133">
        <f>VLOOKUP($I15,output!$A$2:$I$900,3,)</f>
        <v>2.8529724967552701E-2</v>
      </c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>
      <c r="A16" s="147" t="s">
        <v>445</v>
      </c>
      <c r="B16" s="130">
        <f>VLOOKUP($I16,output!$A$2:$I$900,5,)</f>
        <v>1.48243555723788E-2</v>
      </c>
      <c r="C16" s="130">
        <f>VLOOKUP($I16,output!$P$1:$W$13,4,)</f>
        <v>4.24150263243755E-2</v>
      </c>
      <c r="D16" s="130">
        <f>VLOOKUP($I16,output!$A$2:$I$900,6,)</f>
        <v>2.4332402607551901E-2</v>
      </c>
      <c r="E16" s="130">
        <f>VLOOKUP($I16,output!$P$1:$W$13,6,)</f>
        <v>6.4392936401119594E-2</v>
      </c>
      <c r="F16" s="130">
        <f>VLOOKUP($I16,output!$A$2:$I$900,7,)</f>
        <v>3.8039730348773802E-2</v>
      </c>
      <c r="G16" s="130">
        <f t="shared" si="0"/>
        <v>0.25376737435918012</v>
      </c>
      <c r="H16" s="131"/>
      <c r="I16" s="132" t="s">
        <v>333</v>
      </c>
      <c r="J16" s="133">
        <f>VLOOKUP($I16,output!$A$2:$I$900,2,)</f>
        <v>2.5149114082443701E-2</v>
      </c>
      <c r="K16" s="133">
        <f>VLOOKUP($I16,output!$A$2:$I$900,3,)</f>
        <v>6.38202464816122E-3</v>
      </c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s="1" customFormat="1">
      <c r="A17" s="148" t="s">
        <v>517</v>
      </c>
      <c r="B17" s="149"/>
      <c r="C17" s="149"/>
      <c r="D17" s="149"/>
      <c r="E17" s="149"/>
      <c r="F17" s="149"/>
      <c r="G17" s="149"/>
      <c r="H17" s="150"/>
      <c r="I17" s="151" t="s">
        <v>517</v>
      </c>
      <c r="J17" s="152">
        <f>VLOOKUP($I17,output!$A$2:$I$900,2,)</f>
        <v>6.6811960555606902</v>
      </c>
      <c r="K17" s="152">
        <f>VLOOKUP($I17,output!$A$2:$I$900,3,)</f>
        <v>1.9392454541223101</v>
      </c>
      <c r="L17" s="120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>
      <c r="A18" s="153" t="s">
        <v>440</v>
      </c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spans="1:26">
      <c r="A19" s="153" t="s">
        <v>441</v>
      </c>
      <c r="B19" s="154"/>
      <c r="C19" s="154"/>
      <c r="D19" s="154"/>
      <c r="E19" s="154"/>
      <c r="F19" s="154"/>
      <c r="G19" s="154"/>
      <c r="H19" s="154"/>
      <c r="I19" s="154"/>
      <c r="J19" s="154"/>
      <c r="K19" s="155"/>
      <c r="N19" s="92"/>
      <c r="O19" s="92"/>
      <c r="P19" s="92"/>
      <c r="Q19" s="92"/>
      <c r="R19" s="92"/>
      <c r="S19" s="92"/>
      <c r="T19" s="93"/>
      <c r="U19" s="93"/>
      <c r="V19" s="93"/>
      <c r="W19" s="93"/>
      <c r="X19" s="93"/>
      <c r="Y19" s="93"/>
      <c r="Z19" s="93"/>
    </row>
    <row r="20" spans="1:26">
      <c r="A20" s="153" t="s">
        <v>442</v>
      </c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N20" s="94"/>
      <c r="O20" s="92"/>
      <c r="P20" s="94"/>
      <c r="Q20" s="92"/>
      <c r="R20" s="94"/>
      <c r="S20" s="92"/>
      <c r="T20" s="93"/>
      <c r="U20" s="93"/>
      <c r="V20" s="93"/>
      <c r="W20" s="93"/>
      <c r="X20" s="93"/>
      <c r="Y20" s="93"/>
      <c r="Z20" s="93"/>
    </row>
    <row r="21" spans="1:26">
      <c r="N21" s="92"/>
      <c r="O21" s="92"/>
      <c r="P21" s="92"/>
      <c r="Q21" s="92"/>
      <c r="R21" s="92"/>
      <c r="S21" s="92"/>
      <c r="T21" s="93"/>
      <c r="U21" s="93"/>
      <c r="V21" s="93"/>
      <c r="W21" s="93"/>
      <c r="X21" s="93"/>
      <c r="Y21" s="93"/>
      <c r="Z21" s="93"/>
    </row>
    <row r="22" spans="1:26" s="1" customFormat="1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N22" s="92"/>
      <c r="O22" s="92"/>
      <c r="P22" s="92"/>
      <c r="Q22" s="92"/>
      <c r="R22" s="92"/>
      <c r="S22" s="92"/>
      <c r="T22" s="93"/>
      <c r="U22" s="93"/>
      <c r="V22" s="93"/>
      <c r="W22" s="93"/>
      <c r="X22" s="93"/>
      <c r="Y22" s="93"/>
      <c r="Z22" s="93"/>
    </row>
    <row r="23" spans="1:26" s="1" customFormat="1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N23" s="92"/>
      <c r="O23" s="92"/>
      <c r="P23" s="92"/>
      <c r="Q23" s="92"/>
      <c r="R23" s="92"/>
      <c r="S23" s="92"/>
      <c r="T23" s="93"/>
      <c r="U23" s="93"/>
      <c r="V23" s="93"/>
      <c r="W23" s="93"/>
      <c r="X23" s="93"/>
      <c r="Y23" s="93"/>
      <c r="Z23" s="93"/>
    </row>
    <row r="24" spans="1:26" s="1" customFormat="1" ht="15.75" thickBot="1">
      <c r="A24" s="120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N24" s="92"/>
      <c r="O24" s="92"/>
      <c r="P24" s="92"/>
      <c r="Q24" s="92"/>
      <c r="R24" s="92"/>
      <c r="S24" s="92"/>
      <c r="T24" s="93"/>
      <c r="U24" s="93"/>
      <c r="V24" s="93"/>
      <c r="W24" s="93"/>
      <c r="X24" s="93"/>
      <c r="Y24" s="93"/>
      <c r="Z24" s="93"/>
    </row>
    <row r="25" spans="1:26" ht="15.75" thickBot="1">
      <c r="A25" s="156"/>
      <c r="B25" s="156"/>
      <c r="C25" s="156"/>
      <c r="D25" s="156"/>
      <c r="E25" s="156"/>
      <c r="F25" s="156"/>
      <c r="G25" s="174" t="s">
        <v>446</v>
      </c>
      <c r="H25" s="174"/>
      <c r="I25" s="157"/>
      <c r="N25" s="92"/>
      <c r="O25" s="92"/>
      <c r="P25" s="92"/>
      <c r="Q25" s="92"/>
      <c r="R25" s="92"/>
      <c r="S25" s="92"/>
      <c r="T25" s="93"/>
      <c r="U25" s="93"/>
      <c r="V25" s="93"/>
      <c r="W25" s="93"/>
      <c r="X25" s="93"/>
      <c r="Y25" s="93"/>
      <c r="Z25" s="93"/>
    </row>
    <row r="26" spans="1:26" ht="28.5" customHeight="1">
      <c r="A26" s="158" t="s">
        <v>447</v>
      </c>
      <c r="B26" s="158" t="s">
        <v>448</v>
      </c>
      <c r="C26" s="158"/>
      <c r="D26" s="158" t="s">
        <v>449</v>
      </c>
      <c r="E26" s="158"/>
      <c r="F26" s="158" t="s">
        <v>450</v>
      </c>
      <c r="G26" s="156" t="s">
        <v>451</v>
      </c>
      <c r="H26" s="158" t="s">
        <v>452</v>
      </c>
      <c r="I26" s="156" t="s">
        <v>450</v>
      </c>
      <c r="N26" s="95"/>
      <c r="O26" s="92"/>
      <c r="P26" s="95"/>
      <c r="Q26" s="92"/>
      <c r="R26" s="95"/>
      <c r="S26" s="95"/>
      <c r="T26" s="93"/>
      <c r="U26" s="93"/>
      <c r="V26" s="93"/>
      <c r="W26" s="93"/>
      <c r="X26" s="93"/>
      <c r="Y26" s="93"/>
      <c r="Z26" s="93"/>
    </row>
    <row r="27" spans="1:26">
      <c r="A27" s="159">
        <v>1977</v>
      </c>
      <c r="B27" s="159" t="s">
        <v>453</v>
      </c>
      <c r="C27" s="159"/>
      <c r="D27" s="159" t="s">
        <v>453</v>
      </c>
      <c r="E27" s="159"/>
      <c r="F27" s="10">
        <f>output!F128</f>
        <v>14802.875275904</v>
      </c>
      <c r="G27" s="159" t="s">
        <v>453</v>
      </c>
      <c r="H27" s="159" t="s">
        <v>453</v>
      </c>
      <c r="I27" s="160">
        <f>output!C128/output!B128</f>
        <v>1.0976628576533649</v>
      </c>
      <c r="N27" s="95"/>
      <c r="P27" s="95"/>
      <c r="R27" s="95"/>
      <c r="S27" s="95"/>
    </row>
    <row r="28" spans="1:26">
      <c r="A28" s="159">
        <v>1978</v>
      </c>
      <c r="B28" s="159" t="s">
        <v>453</v>
      </c>
      <c r="C28" s="159"/>
      <c r="D28" s="159" t="s">
        <v>453</v>
      </c>
      <c r="E28" s="159"/>
      <c r="F28" s="10">
        <f>output!F129</f>
        <v>16999.718051212902</v>
      </c>
      <c r="G28" s="159" t="s">
        <v>453</v>
      </c>
      <c r="H28" s="159" t="s">
        <v>453</v>
      </c>
      <c r="I28" s="160">
        <f>output!C129/output!B129</f>
        <v>0.44170740109343964</v>
      </c>
      <c r="N28" s="95"/>
      <c r="P28" s="95"/>
      <c r="R28" s="95"/>
      <c r="S28" s="95"/>
    </row>
    <row r="29" spans="1:26">
      <c r="A29" s="159">
        <v>1979</v>
      </c>
      <c r="B29" s="159" t="s">
        <v>453</v>
      </c>
      <c r="C29" s="159"/>
      <c r="D29" s="159" t="s">
        <v>453</v>
      </c>
      <c r="E29" s="159"/>
      <c r="F29" s="10">
        <f>output!F130</f>
        <v>15703.846444684101</v>
      </c>
      <c r="G29" s="159" t="s">
        <v>453</v>
      </c>
      <c r="H29" s="159" t="s">
        <v>453</v>
      </c>
      <c r="I29" s="160">
        <f>output!C130/output!B130</f>
        <v>0.31734614922484494</v>
      </c>
      <c r="N29" s="95"/>
      <c r="P29" s="95"/>
      <c r="R29" s="95"/>
      <c r="S29" s="95"/>
    </row>
    <row r="30" spans="1:26">
      <c r="A30" s="159">
        <v>1980</v>
      </c>
      <c r="B30" s="159" t="s">
        <v>453</v>
      </c>
      <c r="C30" s="10"/>
      <c r="D30" s="159" t="s">
        <v>453</v>
      </c>
      <c r="E30" s="10"/>
      <c r="F30" s="10">
        <f>output!F131</f>
        <v>15211.054841560101</v>
      </c>
      <c r="G30" s="159" t="s">
        <v>453</v>
      </c>
      <c r="H30" s="159" t="s">
        <v>453</v>
      </c>
      <c r="I30" s="160">
        <f>output!C131/output!B131</f>
        <v>0.39396653802427622</v>
      </c>
      <c r="J30" s="161"/>
      <c r="N30" s="95"/>
      <c r="P30" s="95"/>
      <c r="R30" s="95"/>
      <c r="S30" s="95"/>
    </row>
    <row r="31" spans="1:26">
      <c r="A31" s="159">
        <v>1981</v>
      </c>
      <c r="B31" s="159" t="s">
        <v>453</v>
      </c>
      <c r="C31" s="10"/>
      <c r="D31" s="159" t="s">
        <v>453</v>
      </c>
      <c r="E31" s="10"/>
      <c r="F31" s="10">
        <f>output!F132</f>
        <v>9696.8727129086001</v>
      </c>
      <c r="G31" s="159" t="s">
        <v>453</v>
      </c>
      <c r="H31" s="159" t="s">
        <v>453</v>
      </c>
      <c r="I31" s="160">
        <f>output!C132/output!B132</f>
        <v>0.24378386934098348</v>
      </c>
      <c r="J31" s="161"/>
      <c r="N31" s="95"/>
      <c r="P31" s="95"/>
      <c r="R31" s="95"/>
      <c r="S31" s="95"/>
    </row>
    <row r="32" spans="1:26">
      <c r="A32" s="159">
        <v>1982</v>
      </c>
      <c r="B32" s="159" t="s">
        <v>453</v>
      </c>
      <c r="C32" s="10"/>
      <c r="D32" s="159" t="s">
        <v>453</v>
      </c>
      <c r="E32" s="10"/>
      <c r="F32" s="10">
        <f>output!F133</f>
        <v>22642.576833407598</v>
      </c>
      <c r="G32" s="159" t="s">
        <v>453</v>
      </c>
      <c r="H32" s="159" t="s">
        <v>453</v>
      </c>
      <c r="I32" s="160">
        <f>output!C133/output!B133</f>
        <v>0.11279394853652837</v>
      </c>
      <c r="J32" s="161"/>
      <c r="N32" s="95"/>
      <c r="P32" s="95"/>
      <c r="R32" s="95"/>
      <c r="S32" s="95"/>
    </row>
    <row r="33" spans="1:19">
      <c r="A33" s="159">
        <v>1983</v>
      </c>
      <c r="B33" s="10">
        <f>output!F4</f>
        <v>16694.968741045199</v>
      </c>
      <c r="C33" s="10"/>
      <c r="D33" s="10">
        <f>output!F161</f>
        <v>10458.9512805793</v>
      </c>
      <c r="E33" s="10"/>
      <c r="F33" s="10">
        <f>output!F134</f>
        <v>6897.89360726204</v>
      </c>
      <c r="G33" s="160">
        <f>output!C4/output!B4</f>
        <v>0.32402391800774666</v>
      </c>
      <c r="H33" s="160">
        <f>output!C161/output!B161</f>
        <v>5.4672729767803262E-2</v>
      </c>
      <c r="I33" s="160">
        <f>output!C134/output!B134</f>
        <v>0.20931142647019274</v>
      </c>
      <c r="J33" s="161"/>
      <c r="N33" s="95"/>
      <c r="P33" s="95"/>
      <c r="R33" s="95"/>
      <c r="S33" s="95"/>
    </row>
    <row r="34" spans="1:19">
      <c r="A34" s="159">
        <v>1984</v>
      </c>
      <c r="B34" s="10">
        <f>output!F5</f>
        <v>15714.3698317075</v>
      </c>
      <c r="C34" s="10"/>
      <c r="D34" s="10">
        <f>output!F162</f>
        <v>9729.6928333218802</v>
      </c>
      <c r="E34" s="10"/>
      <c r="F34" s="10">
        <f>output!F135</f>
        <v>17326.228346716802</v>
      </c>
      <c r="G34" s="160">
        <f>output!C5/output!B5</f>
        <v>0.22896982388146411</v>
      </c>
      <c r="H34" s="160">
        <f>output!C162/output!B162</f>
        <v>4.1518337296095831E-2</v>
      </c>
      <c r="I34" s="160">
        <f>output!C135/output!B135</f>
        <v>0.10163817268225055</v>
      </c>
      <c r="J34" s="161"/>
      <c r="N34" s="95"/>
      <c r="P34" s="95"/>
      <c r="R34" s="95"/>
      <c r="S34" s="95"/>
    </row>
    <row r="35" spans="1:19">
      <c r="A35" s="159">
        <v>1985</v>
      </c>
      <c r="B35" s="10">
        <f>output!F6</f>
        <v>14315.410064715599</v>
      </c>
      <c r="C35" s="10"/>
      <c r="D35" s="10">
        <f>output!F163</f>
        <v>7275.7322559083996</v>
      </c>
      <c r="E35" s="10"/>
      <c r="F35" s="10">
        <f>output!F136</f>
        <v>16511.917665441099</v>
      </c>
      <c r="G35" s="160">
        <f>output!C6/output!B6</f>
        <v>0.31994055027660373</v>
      </c>
      <c r="H35" s="160">
        <f>output!C163/output!B163</f>
        <v>0.19513424823785436</v>
      </c>
      <c r="I35" s="160">
        <f>output!C136/output!B136</f>
        <v>0.11720907512450207</v>
      </c>
      <c r="J35" s="161"/>
      <c r="N35" s="95"/>
      <c r="P35" s="95"/>
      <c r="R35" s="95"/>
      <c r="S35" s="95"/>
    </row>
    <row r="36" spans="1:19">
      <c r="A36" s="159">
        <v>1986</v>
      </c>
      <c r="B36" s="10">
        <f>output!F7</f>
        <v>12166.8580016755</v>
      </c>
      <c r="C36" s="10"/>
      <c r="D36" s="10">
        <f>output!F164</f>
        <v>6360.6071349686199</v>
      </c>
      <c r="E36" s="10"/>
      <c r="F36" s="10">
        <f>output!F137</f>
        <v>19259.429577434199</v>
      </c>
      <c r="G36" s="160">
        <f>output!C7/output!B7</f>
        <v>0.13658643763894265</v>
      </c>
      <c r="H36" s="160">
        <f>output!C164/output!B164</f>
        <v>0.21545782931190738</v>
      </c>
      <c r="I36" s="160">
        <f>output!C137/output!B137</f>
        <v>0.18549877587345659</v>
      </c>
      <c r="J36" s="161"/>
      <c r="N36" s="95"/>
      <c r="P36" s="95"/>
      <c r="R36" s="95"/>
      <c r="S36" s="95"/>
    </row>
    <row r="37" spans="1:19">
      <c r="A37" s="159">
        <v>1987</v>
      </c>
      <c r="B37" s="10">
        <f>output!F8</f>
        <v>18511.2151771151</v>
      </c>
      <c r="C37" s="10"/>
      <c r="D37" s="10">
        <f>output!F165</f>
        <v>9204.4009430023107</v>
      </c>
      <c r="E37" s="10"/>
      <c r="F37" s="10">
        <f>output!F138</f>
        <v>16183.1915516516</v>
      </c>
      <c r="G37" s="160">
        <f>output!C8/output!B8</f>
        <v>0.13536505473595709</v>
      </c>
      <c r="H37" s="160">
        <f>output!C165/output!B165</f>
        <v>0.19256560738982037</v>
      </c>
      <c r="I37" s="160">
        <f>output!C138/output!B138</f>
        <v>0.19585762769674711</v>
      </c>
      <c r="J37" s="161"/>
      <c r="N37" s="95"/>
      <c r="P37" s="95"/>
      <c r="R37" s="95"/>
      <c r="S37" s="95"/>
    </row>
    <row r="38" spans="1:19">
      <c r="A38" s="159">
        <v>1988</v>
      </c>
      <c r="B38" s="10">
        <f>output!F9</f>
        <v>7606.5567652979098</v>
      </c>
      <c r="C38" s="10"/>
      <c r="D38" s="10">
        <f>output!F166</f>
        <v>4443.8175192243798</v>
      </c>
      <c r="E38" s="10"/>
      <c r="F38" s="10">
        <f>output!F139</f>
        <v>24536.493335896699</v>
      </c>
      <c r="G38" s="160">
        <f>output!C9/output!B9</f>
        <v>0.28304167717046935</v>
      </c>
      <c r="H38" s="160">
        <f>output!C166/output!B166</f>
        <v>0.44372061222798009</v>
      </c>
      <c r="I38" s="160">
        <f>output!C139/output!B139</f>
        <v>0.20765387989429013</v>
      </c>
      <c r="J38" s="161"/>
      <c r="N38" s="95"/>
      <c r="P38" s="95"/>
      <c r="R38" s="95"/>
      <c r="S38" s="95"/>
    </row>
    <row r="39" spans="1:19">
      <c r="A39" s="159">
        <v>1989</v>
      </c>
      <c r="B39" s="10">
        <f>output!F10</f>
        <v>19733.3012985079</v>
      </c>
      <c r="C39" s="10"/>
      <c r="D39" s="10">
        <f>output!F167</f>
        <v>12725.7619132256</v>
      </c>
      <c r="E39" s="10"/>
      <c r="F39" s="10">
        <f>output!F140</f>
        <v>14095.8353323423</v>
      </c>
      <c r="G39" s="160">
        <f>output!C10/output!B10</f>
        <v>7.0065049499084028E-2</v>
      </c>
      <c r="H39" s="160">
        <f>output!C167/output!B167</f>
        <v>4.4767934538366506E-2</v>
      </c>
      <c r="I39" s="160">
        <f>output!C140/output!B140</f>
        <v>0.33218399110040758</v>
      </c>
      <c r="J39" s="161"/>
    </row>
    <row r="40" spans="1:19">
      <c r="A40" s="159">
        <v>1990</v>
      </c>
      <c r="B40" s="10">
        <f>output!F11</f>
        <v>19996.556484811699</v>
      </c>
      <c r="C40" s="10"/>
      <c r="D40" s="10">
        <f>output!F168</f>
        <v>15477.449272991</v>
      </c>
      <c r="E40" s="10"/>
      <c r="F40" s="10">
        <f>output!F141</f>
        <v>10238.0616593655</v>
      </c>
      <c r="G40" s="160">
        <f>output!C11/output!B11</f>
        <v>0.13079353861569415</v>
      </c>
      <c r="H40" s="160">
        <f>output!C168/output!B168</f>
        <v>0.15398811133221441</v>
      </c>
      <c r="I40" s="160">
        <f>output!C141/output!B141</f>
        <v>0.1661772389325597</v>
      </c>
      <c r="J40" s="161"/>
    </row>
    <row r="41" spans="1:19">
      <c r="A41" s="159">
        <v>1991</v>
      </c>
      <c r="B41" s="10">
        <f>output!F12</f>
        <v>15053.466987318299</v>
      </c>
      <c r="C41" s="10"/>
      <c r="D41" s="10">
        <f>output!F169</f>
        <v>4265.1747553680198</v>
      </c>
      <c r="E41" s="10"/>
      <c r="F41" s="10">
        <f>output!F142</f>
        <v>21085.994473562299</v>
      </c>
      <c r="G41" s="160">
        <f>output!C12/output!B12</f>
        <v>0.2743682223239583</v>
      </c>
      <c r="H41" s="160">
        <f>output!C169/output!B169</f>
        <v>0.46437551696114676</v>
      </c>
      <c r="I41" s="160">
        <f>output!C142/output!B142</f>
        <v>8.8218144466703632E-2</v>
      </c>
      <c r="J41" s="161"/>
    </row>
    <row r="42" spans="1:19">
      <c r="A42" s="159">
        <v>1992</v>
      </c>
      <c r="B42" s="10">
        <f>output!F13</f>
        <v>20013.456949106399</v>
      </c>
      <c r="C42" s="10"/>
      <c r="D42" s="10">
        <f>output!F170</f>
        <v>10110.378075556</v>
      </c>
      <c r="E42" s="10"/>
      <c r="F42" s="10">
        <f>output!F143</f>
        <v>6786.9273220131499</v>
      </c>
      <c r="G42" s="160">
        <f>output!C13/output!B13</f>
        <v>0.14195188510220486</v>
      </c>
      <c r="H42" s="160">
        <f>output!C170/output!B170</f>
        <v>0.21579455386539037</v>
      </c>
      <c r="I42" s="160">
        <f>output!C143/output!B143</f>
        <v>0.14011023240174517</v>
      </c>
      <c r="J42" s="161"/>
    </row>
    <row r="43" spans="1:19">
      <c r="A43" s="159">
        <v>1993</v>
      </c>
      <c r="B43" s="10">
        <f>output!F14</f>
        <v>21727.641008311399</v>
      </c>
      <c r="C43" s="10"/>
      <c r="D43" s="10">
        <f>output!F171</f>
        <v>6422.6916636939604</v>
      </c>
      <c r="E43" s="10"/>
      <c r="F43" s="10">
        <f>output!F144</f>
        <v>10554.9497624219</v>
      </c>
      <c r="G43" s="160">
        <f>output!C14/output!B14</f>
        <v>0.19804411305988104</v>
      </c>
      <c r="H43" s="160">
        <f>output!C171/output!B171</f>
        <v>0.48603703171432261</v>
      </c>
      <c r="I43" s="160">
        <f>output!C144/output!B144</f>
        <v>0.12761422017179877</v>
      </c>
      <c r="J43" s="161"/>
    </row>
    <row r="44" spans="1:19">
      <c r="A44" s="159">
        <v>1994</v>
      </c>
      <c r="B44" s="10">
        <f>output!F15</f>
        <v>10327.8182431235</v>
      </c>
      <c r="C44" s="10"/>
      <c r="D44" s="10">
        <f>output!F172</f>
        <v>8569.6094321231594</v>
      </c>
      <c r="E44" s="10"/>
      <c r="F44" s="10">
        <f>output!F145</f>
        <v>13605.581730744399</v>
      </c>
      <c r="G44" s="160">
        <f>output!C15/output!B15</f>
        <v>0.3280524153672516</v>
      </c>
      <c r="H44" s="160">
        <f>output!C172/output!B172</f>
        <v>0.39516043260379902</v>
      </c>
      <c r="I44" s="160">
        <f>output!C145/output!B145</f>
        <v>0.12719211907671432</v>
      </c>
      <c r="J44" s="161"/>
    </row>
    <row r="45" spans="1:19">
      <c r="A45" s="159">
        <v>1995</v>
      </c>
      <c r="B45" s="10">
        <f>output!F16</f>
        <v>15088.591518523101</v>
      </c>
      <c r="C45" s="10"/>
      <c r="D45" s="10">
        <f>output!F173</f>
        <v>7669.63044150118</v>
      </c>
      <c r="E45" s="10"/>
      <c r="F45" s="10">
        <f>output!F146</f>
        <v>13334.310796179499</v>
      </c>
      <c r="G45" s="160">
        <f>output!C16/output!B16</f>
        <v>9.2151545716368549E-2</v>
      </c>
      <c r="H45" s="160">
        <f>output!C173/output!B173</f>
        <v>6.4846083812223926E-2</v>
      </c>
      <c r="I45" s="160">
        <f>output!C146/output!B146</f>
        <v>0.12113688407951954</v>
      </c>
      <c r="J45" s="161"/>
    </row>
    <row r="46" spans="1:19">
      <c r="A46" s="159">
        <v>1996</v>
      </c>
      <c r="B46" s="10">
        <f>output!F17</f>
        <v>17150.674331575799</v>
      </c>
      <c r="C46" s="10"/>
      <c r="D46" s="10">
        <f>output!F174</f>
        <v>10240.5392316699</v>
      </c>
      <c r="E46" s="10"/>
      <c r="F46" s="10">
        <f>output!F147</f>
        <v>19680.648447654199</v>
      </c>
      <c r="G46" s="160">
        <f>output!C17/output!B17</f>
        <v>8.9392612175902803E-2</v>
      </c>
      <c r="H46" s="160">
        <f>output!C174/output!B174</f>
        <v>7.0479058743128958E-2</v>
      </c>
      <c r="I46" s="160">
        <f>output!C147/output!B147</f>
        <v>0.11052695009975295</v>
      </c>
      <c r="J46" s="161"/>
    </row>
    <row r="47" spans="1:19">
      <c r="A47" s="159">
        <v>1997</v>
      </c>
      <c r="B47" s="10">
        <f>output!F18</f>
        <v>8439.6226309922695</v>
      </c>
      <c r="C47" s="10"/>
      <c r="D47" s="10">
        <f>output!F175</f>
        <v>5082.2867147890502</v>
      </c>
      <c r="E47" s="10"/>
      <c r="F47" s="10">
        <f>output!F148</f>
        <v>13405.726703234701</v>
      </c>
      <c r="G47" s="160">
        <f>output!C18/output!B18</f>
        <v>0.11144449746566891</v>
      </c>
      <c r="H47" s="160">
        <f>output!C175/output!B175</f>
        <v>0.12999020560437399</v>
      </c>
      <c r="I47" s="160">
        <f>output!C148/output!B148</f>
        <v>0.12032219181528049</v>
      </c>
      <c r="J47" s="161"/>
    </row>
    <row r="48" spans="1:19">
      <c r="A48" s="159">
        <v>1998</v>
      </c>
      <c r="B48" s="10">
        <f>output!F19</f>
        <v>12536.404772227999</v>
      </c>
      <c r="C48" s="10"/>
      <c r="D48" s="10">
        <f>output!F176</f>
        <v>11010.3189882429</v>
      </c>
      <c r="E48" s="10"/>
      <c r="F48" s="10">
        <f>output!F149</f>
        <v>23536.978846072201</v>
      </c>
      <c r="G48" s="160">
        <f>output!C19/output!B19</f>
        <v>0.15828906074993937</v>
      </c>
      <c r="H48" s="160">
        <f>output!C176/output!B176</f>
        <v>0.17623807442377473</v>
      </c>
      <c r="I48" s="160">
        <f>output!C149/output!B149</f>
        <v>0.10218615497193749</v>
      </c>
      <c r="J48" s="161"/>
    </row>
    <row r="49" spans="1:10">
      <c r="A49" s="159">
        <v>1999</v>
      </c>
      <c r="B49" s="10">
        <f>output!F20</f>
        <v>12106.932847638</v>
      </c>
      <c r="C49" s="10"/>
      <c r="D49" s="10">
        <f>output!F177</f>
        <v>10364.3732251603</v>
      </c>
      <c r="E49" s="10"/>
      <c r="F49" s="10">
        <f>output!F150</f>
        <v>17339.080030624598</v>
      </c>
      <c r="G49" s="160">
        <f>output!C20/output!B20</f>
        <v>0.13096219011757007</v>
      </c>
      <c r="H49" s="160">
        <f>output!C177/output!B177</f>
        <v>0.14834437281636681</v>
      </c>
      <c r="I49" s="160">
        <f>output!C150/output!B150</f>
        <v>0.11646840653475007</v>
      </c>
      <c r="J49" s="161"/>
    </row>
    <row r="50" spans="1:10">
      <c r="A50" s="159">
        <v>2000</v>
      </c>
      <c r="B50" s="10">
        <f>output!F21</f>
        <v>16238.609352519101</v>
      </c>
      <c r="C50" s="10"/>
      <c r="D50" s="10">
        <f>output!F178</f>
        <v>6928.8082397371199</v>
      </c>
      <c r="E50" s="10"/>
      <c r="F50" s="10">
        <f>output!F151</f>
        <v>15971.975084972601</v>
      </c>
      <c r="G50" s="160">
        <f>output!C21/output!B21</f>
        <v>0.11659997398267857</v>
      </c>
      <c r="H50" s="160">
        <f>output!C178/output!B178</f>
        <v>0.15594934188113449</v>
      </c>
      <c r="I50" s="160">
        <f>output!C151/output!B151</f>
        <v>9.9615548937187826E-2</v>
      </c>
      <c r="J50" s="161"/>
    </row>
    <row r="51" spans="1:10">
      <c r="A51" s="159">
        <v>2001</v>
      </c>
      <c r="B51" s="10">
        <f>output!F22</f>
        <v>19943.882297724798</v>
      </c>
      <c r="C51" s="10"/>
      <c r="D51" s="10">
        <f>output!F179</f>
        <v>8121.2373386299096</v>
      </c>
      <c r="E51" s="10"/>
      <c r="F51" s="10">
        <f>output!F152</f>
        <v>11760.564556555</v>
      </c>
      <c r="G51" s="160">
        <f>output!C22/output!B22</f>
        <v>0.11786447124652287</v>
      </c>
      <c r="H51" s="160">
        <f>output!C179/output!B179</f>
        <v>9.0646033588158786E-2</v>
      </c>
      <c r="I51" s="160">
        <f>output!C152/output!B152</f>
        <v>0.10424144596784242</v>
      </c>
      <c r="J51" s="161"/>
    </row>
    <row r="52" spans="1:10">
      <c r="A52" s="159">
        <v>2002</v>
      </c>
      <c r="B52" s="10">
        <f>output!F23</f>
        <v>12474.925835059001</v>
      </c>
      <c r="C52" s="10"/>
      <c r="D52" s="10">
        <f>output!F180</f>
        <v>5056.7188925874498</v>
      </c>
      <c r="E52" s="10"/>
      <c r="F52" s="10">
        <f>output!F153</f>
        <v>9735.6679070460996</v>
      </c>
      <c r="G52" s="160">
        <f>output!C23/output!B23</f>
        <v>0.11571806075390524</v>
      </c>
      <c r="H52" s="160">
        <f>output!C180/output!B180</f>
        <v>4.8200477288775793E-2</v>
      </c>
      <c r="I52" s="160">
        <f>output!C153/output!B153</f>
        <v>0.11086046161373729</v>
      </c>
      <c r="J52" s="161"/>
    </row>
    <row r="53" spans="1:10">
      <c r="A53" s="159">
        <v>2003</v>
      </c>
      <c r="B53" s="10">
        <f>output!F24</f>
        <v>20432.655835876201</v>
      </c>
      <c r="C53" s="10"/>
      <c r="D53" s="10">
        <f>output!F181</f>
        <v>6981.4544303252196</v>
      </c>
      <c r="E53" s="10"/>
      <c r="F53" s="10">
        <f>output!F154</f>
        <v>7134.2247034430202</v>
      </c>
      <c r="G53" s="160">
        <f>output!C24/output!B24</f>
        <v>0.11823952549753933</v>
      </c>
      <c r="H53" s="160">
        <f>output!C181/output!B181</f>
        <v>5.2480971249673956E-2</v>
      </c>
      <c r="I53" s="160">
        <f>output!C154/output!B154</f>
        <v>0.13149542349141058</v>
      </c>
      <c r="J53" s="161"/>
    </row>
    <row r="54" spans="1:10">
      <c r="A54" s="159">
        <v>2004</v>
      </c>
      <c r="B54" s="10">
        <f>output!F25</f>
        <v>18482.614706168199</v>
      </c>
      <c r="C54" s="10"/>
      <c r="D54" s="10">
        <f>output!F182</f>
        <v>7764.1459557036396</v>
      </c>
      <c r="E54" s="10"/>
      <c r="F54" s="10">
        <f>output!F155</f>
        <v>8476.9887780210192</v>
      </c>
      <c r="G54" s="160">
        <f>output!C25/output!B25</f>
        <v>0.10867177417730434</v>
      </c>
      <c r="H54" s="160">
        <f>output!C182/output!B182</f>
        <v>4.6434200706216781E-2</v>
      </c>
      <c r="I54" s="160">
        <f>output!C155/output!B155</f>
        <v>0.11741248132441182</v>
      </c>
      <c r="J54" s="161"/>
    </row>
    <row r="55" spans="1:10">
      <c r="A55" s="159">
        <v>2005</v>
      </c>
      <c r="B55" s="10">
        <f>output!F26</f>
        <v>15750.615686957501</v>
      </c>
      <c r="C55" s="10"/>
      <c r="D55" s="10">
        <f>output!F183</f>
        <v>7517.2977780724004</v>
      </c>
      <c r="E55" s="10"/>
      <c r="F55" s="10">
        <f>output!F156</f>
        <v>12664.1607015718</v>
      </c>
      <c r="G55" s="160">
        <f>output!C26/output!B26</f>
        <v>9.2669904446244372E-2</v>
      </c>
      <c r="H55" s="160">
        <f>output!C183/output!B183</f>
        <v>4.3575844805203545E-2</v>
      </c>
      <c r="I55" s="160">
        <f>output!C156/output!B156</f>
        <v>0.10191732870723431</v>
      </c>
      <c r="J55" s="161"/>
    </row>
    <row r="56" spans="1:10">
      <c r="A56" s="159">
        <v>2006</v>
      </c>
      <c r="B56" s="10">
        <f>output!F27</f>
        <v>11739.2517871735</v>
      </c>
      <c r="C56" s="10"/>
      <c r="D56" s="10">
        <f>output!F184</f>
        <v>4141.6074019893304</v>
      </c>
      <c r="E56" s="10"/>
      <c r="F56" s="10">
        <f>output!F157</f>
        <v>7967.8930747786799</v>
      </c>
      <c r="G56" s="160">
        <f>output!C27/output!B27</f>
        <v>0.1151070611120132</v>
      </c>
      <c r="H56" s="160">
        <f>output!C184/output!B184</f>
        <v>4.8370084975266729E-2</v>
      </c>
      <c r="I56" s="160">
        <f>output!C157/output!B157</f>
        <v>0.11371458823959997</v>
      </c>
      <c r="J56" s="161"/>
    </row>
    <row r="57" spans="1:10">
      <c r="A57" s="159">
        <v>2007</v>
      </c>
      <c r="B57" s="10">
        <f>output!F28</f>
        <v>6903.09670751462</v>
      </c>
      <c r="C57" s="10"/>
      <c r="D57" s="10">
        <f>output!F185</f>
        <v>3127.18060440319</v>
      </c>
      <c r="E57" s="10"/>
      <c r="F57" s="10">
        <f>output!F158</f>
        <v>9378.11464340977</v>
      </c>
      <c r="G57" s="160">
        <f>output!C28/output!B28</f>
        <v>0.10610991113489954</v>
      </c>
      <c r="H57" s="160">
        <f>output!C185/output!B185</f>
        <v>5.1888905265843527E-2</v>
      </c>
      <c r="I57" s="160">
        <f>output!C158/output!B158</f>
        <v>0.2017611461324475</v>
      </c>
      <c r="J57" s="161"/>
    </row>
    <row r="58" spans="1:10">
      <c r="A58" s="159">
        <v>2008</v>
      </c>
      <c r="B58" s="10">
        <f>output!F29</f>
        <v>7314.6762798750797</v>
      </c>
      <c r="C58" s="10"/>
      <c r="D58" s="10">
        <f>output!F186</f>
        <v>1779.12404011634</v>
      </c>
      <c r="E58" s="10"/>
      <c r="F58" s="178" t="s">
        <v>453</v>
      </c>
      <c r="G58" s="160">
        <f>output!C29/output!B29</f>
        <v>0.15536482204707208</v>
      </c>
      <c r="H58" s="160">
        <f>output!C186/output!B186</f>
        <v>4.9535526891069243E-2</v>
      </c>
      <c r="I58" s="178" t="s">
        <v>453</v>
      </c>
      <c r="J58" s="161"/>
    </row>
    <row r="59" spans="1:10">
      <c r="A59" s="159">
        <v>2009</v>
      </c>
      <c r="B59" s="10">
        <f>output!F30</f>
        <v>9398.4847124275693</v>
      </c>
      <c r="C59" s="10"/>
      <c r="D59" s="10">
        <f>output!F187</f>
        <v>3732.2765180516699</v>
      </c>
      <c r="E59" s="10"/>
      <c r="F59" s="178" t="s">
        <v>453</v>
      </c>
      <c r="G59" s="160">
        <f>output!C30/output!B30</f>
        <v>0.11266525188651694</v>
      </c>
      <c r="H59" s="160">
        <f>output!C187/output!B187</f>
        <v>4.4651216482173711E-2</v>
      </c>
      <c r="I59" s="178" t="s">
        <v>453</v>
      </c>
      <c r="J59" s="161"/>
    </row>
    <row r="60" spans="1:10">
      <c r="A60" s="159">
        <v>2010</v>
      </c>
      <c r="B60" s="10">
        <f>output!F31</f>
        <v>12540.2121557462</v>
      </c>
      <c r="C60" s="10"/>
      <c r="D60" s="10">
        <f>output!F188</f>
        <v>5661.8126205252602</v>
      </c>
      <c r="E60" s="10"/>
      <c r="F60" s="178" t="s">
        <v>453</v>
      </c>
      <c r="G60" s="160">
        <f>output!C31/output!B31</f>
        <v>0.10008483976114399</v>
      </c>
      <c r="H60" s="160">
        <f>output!C188/output!B188</f>
        <v>4.9018415492071268E-2</v>
      </c>
      <c r="I60" s="178" t="s">
        <v>453</v>
      </c>
      <c r="J60" s="161"/>
    </row>
    <row r="61" spans="1:10">
      <c r="A61" s="159">
        <v>2011</v>
      </c>
      <c r="B61" s="10">
        <f>output!F32</f>
        <v>7643.8225046404204</v>
      </c>
      <c r="C61" s="10"/>
      <c r="D61" s="10">
        <f>output!F189</f>
        <v>4743.2356450491698</v>
      </c>
      <c r="E61" s="10"/>
      <c r="F61" s="178" t="s">
        <v>453</v>
      </c>
      <c r="G61" s="160">
        <f>output!C32/output!B32</f>
        <v>8.0342094095553013E-2</v>
      </c>
      <c r="H61" s="160">
        <f>output!C189/output!B189</f>
        <v>4.8051817594648362E-2</v>
      </c>
      <c r="I61" s="178" t="s">
        <v>453</v>
      </c>
      <c r="J61" s="161"/>
    </row>
    <row r="62" spans="1:10">
      <c r="A62" s="162" t="s">
        <v>481</v>
      </c>
      <c r="B62" s="163">
        <f>AVERAGE(B27:B61)</f>
        <v>14346.437707426738</v>
      </c>
      <c r="C62" s="163"/>
      <c r="D62" s="163">
        <f>AVERAGE(D27:D61)</f>
        <v>7412.6315567764341</v>
      </c>
      <c r="E62" s="163"/>
      <c r="F62" s="163">
        <f>AVERAGE(F27:F61)</f>
        <v>14275.025251551371</v>
      </c>
      <c r="G62" s="164">
        <f>AVERAGE(G27:G61)</f>
        <v>0.1549269062774517</v>
      </c>
      <c r="H62" s="164">
        <f>AVERAGE(H27:H61)</f>
        <v>0.1455825371333381</v>
      </c>
      <c r="I62" s="164">
        <f>AVERAGE(I27:I61)</f>
        <v>0.19863176386064255</v>
      </c>
    </row>
    <row r="63" spans="1:10">
      <c r="A63" s="165" t="s">
        <v>482</v>
      </c>
      <c r="B63" s="166">
        <f>MIN(B27:B61)</f>
        <v>6903.09670751462</v>
      </c>
      <c r="C63" s="166"/>
      <c r="D63" s="166">
        <f>MIN(D27:D61)</f>
        <v>1779.12404011634</v>
      </c>
      <c r="E63" s="166"/>
      <c r="F63" s="166">
        <f>MIN(F27:F61)</f>
        <v>6786.9273220131499</v>
      </c>
      <c r="G63" s="167">
        <f>MIN(G27:G61)</f>
        <v>7.0065049499084028E-2</v>
      </c>
      <c r="H63" s="167">
        <f>MIN(H27:H61)</f>
        <v>4.1518337296095831E-2</v>
      </c>
      <c r="I63" s="167">
        <f>MIN(I27:I61)</f>
        <v>8.8218144466703632E-2</v>
      </c>
    </row>
    <row r="64" spans="1:10">
      <c r="A64" s="168" t="s">
        <v>483</v>
      </c>
      <c r="B64" s="169">
        <f>MAX(B27:B61)</f>
        <v>21727.641008311399</v>
      </c>
      <c r="C64" s="169"/>
      <c r="D64" s="169">
        <f>MAX(D27:D61)</f>
        <v>15477.449272991</v>
      </c>
      <c r="E64" s="169"/>
      <c r="F64" s="169">
        <f>MAX(F27:F61)</f>
        <v>24536.493335896699</v>
      </c>
      <c r="G64" s="170">
        <f>MAX(G27:G61)</f>
        <v>0.3280524153672516</v>
      </c>
      <c r="H64" s="170">
        <f>MAX(H27:H61)</f>
        <v>0.48603703171432261</v>
      </c>
      <c r="I64" s="170">
        <f>MAX(I27:I61)</f>
        <v>1.0976628576533649</v>
      </c>
    </row>
    <row r="67" spans="4:9">
      <c r="D67" s="161"/>
    </row>
    <row r="68" spans="4:9">
      <c r="D68" s="161"/>
    </row>
    <row r="71" spans="4:9">
      <c r="D71" s="161"/>
      <c r="E71" s="171"/>
      <c r="G71" s="172"/>
      <c r="H71" s="172"/>
      <c r="I71" s="172"/>
    </row>
    <row r="72" spans="4:9">
      <c r="D72" s="161"/>
      <c r="E72" s="161"/>
      <c r="G72" s="172"/>
      <c r="H72" s="172"/>
      <c r="I72" s="172"/>
    </row>
    <row r="75" spans="4:9">
      <c r="D75" s="161"/>
    </row>
    <row r="76" spans="4:9">
      <c r="D76" s="161"/>
    </row>
  </sheetData>
  <mergeCells count="1">
    <mergeCell ref="G25:H25"/>
  </mergeCells>
  <phoneticPr fontId="5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9ED6-6482-443A-AC24-4EACF0500051}">
  <dimension ref="A1:G32"/>
  <sheetViews>
    <sheetView tabSelected="1" workbookViewId="0">
      <selection activeCell="D4" sqref="D4"/>
    </sheetView>
  </sheetViews>
  <sheetFormatPr defaultRowHeight="15"/>
  <cols>
    <col min="1" max="1" width="9.140625" style="6"/>
    <col min="2" max="3" width="10.140625" style="6" bestFit="1" customWidth="1"/>
    <col min="4" max="4" width="15" style="6" bestFit="1" customWidth="1"/>
    <col min="5" max="7" width="10.5703125" style="6" bestFit="1" customWidth="1"/>
  </cols>
  <sheetData>
    <row r="1" spans="1:7">
      <c r="A1" s="5" t="s">
        <v>454</v>
      </c>
      <c r="D1" s="6" t="s">
        <v>458</v>
      </c>
    </row>
    <row r="2" spans="1:7" ht="15.75" customHeight="1">
      <c r="E2" s="175" t="s">
        <v>446</v>
      </c>
      <c r="F2" s="175"/>
      <c r="G2" s="175"/>
    </row>
    <row r="3" spans="1:7">
      <c r="A3" s="6" t="s">
        <v>447</v>
      </c>
      <c r="B3" s="6" t="s">
        <v>455</v>
      </c>
      <c r="C3" s="6" t="s">
        <v>456</v>
      </c>
      <c r="D3" s="6" t="s">
        <v>457</v>
      </c>
      <c r="E3" s="6" t="s">
        <v>455</v>
      </c>
      <c r="F3" s="6" t="s">
        <v>456</v>
      </c>
      <c r="G3" s="6" t="s">
        <v>457</v>
      </c>
    </row>
    <row r="4" spans="1:7">
      <c r="A4" s="7">
        <v>1983</v>
      </c>
      <c r="B4" s="8">
        <f>output!F35</f>
        <v>5040.4103841675897</v>
      </c>
      <c r="C4" s="8">
        <f>output!F66</f>
        <v>11580.336529769</v>
      </c>
      <c r="D4" s="8">
        <f>output!F97</f>
        <v>149.47352308078101</v>
      </c>
      <c r="E4" s="9">
        <f>output!C35/output!B35</f>
        <v>0.4401577630179011</v>
      </c>
      <c r="F4" s="9">
        <f>output!C66/output!B66</f>
        <v>0.42602263741055618</v>
      </c>
      <c r="G4" s="9">
        <f>output!C97/output!B97</f>
        <v>1.5911634115455633</v>
      </c>
    </row>
    <row r="5" spans="1:7">
      <c r="A5" s="7">
        <v>1984</v>
      </c>
      <c r="B5" s="8">
        <f>output!F36</f>
        <v>4481.8154950018497</v>
      </c>
      <c r="C5" s="8">
        <f>output!F67</f>
        <v>10443.208555792</v>
      </c>
      <c r="D5" s="8">
        <f>output!F98</f>
        <v>142.80644713408799</v>
      </c>
      <c r="E5" s="9">
        <f>output!C36/output!B36</f>
        <v>0.51316844763995029</v>
      </c>
      <c r="F5" s="9">
        <f>output!C67/output!B67</f>
        <v>0.35451279354677695</v>
      </c>
      <c r="G5" s="9">
        <f>output!C98/output!B98</f>
        <v>1.5153444781476955</v>
      </c>
    </row>
    <row r="6" spans="1:7">
      <c r="A6" s="7">
        <v>1985</v>
      </c>
      <c r="B6" s="8">
        <f>output!F37</f>
        <v>3477.9684190704702</v>
      </c>
      <c r="C6" s="8">
        <f>output!F68</f>
        <v>9834.8989485436505</v>
      </c>
      <c r="D6" s="8">
        <f>output!F99</f>
        <v>172.41382463127499</v>
      </c>
      <c r="E6" s="9">
        <f>output!C37/output!B37</f>
        <v>0.52165622328942629</v>
      </c>
      <c r="F6" s="9">
        <f>output!C68/output!B68</f>
        <v>0.43513846878952878</v>
      </c>
      <c r="G6" s="9">
        <f>output!C99/output!B99</f>
        <v>1.4360894792971064</v>
      </c>
    </row>
    <row r="7" spans="1:7">
      <c r="A7" s="7">
        <v>1986</v>
      </c>
      <c r="B7" s="8">
        <f>output!F38</f>
        <v>5733.5071360347501</v>
      </c>
      <c r="C7" s="8">
        <f>output!F69</f>
        <v>5737.2035742077296</v>
      </c>
      <c r="D7" s="8">
        <f>output!F100</f>
        <v>495.045604221509</v>
      </c>
      <c r="E7" s="9">
        <f>output!C38/output!B38</f>
        <v>0.17478772698798009</v>
      </c>
      <c r="F7" s="9">
        <f>output!C69/output!B69</f>
        <v>0.17567189089550028</v>
      </c>
      <c r="G7" s="9">
        <f>output!C100/output!B100</f>
        <v>0.45735239530525795</v>
      </c>
    </row>
    <row r="8" spans="1:7">
      <c r="A8" s="7">
        <v>1987</v>
      </c>
      <c r="B8" s="8">
        <f>output!F39</f>
        <v>1497.94615817166</v>
      </c>
      <c r="C8" s="8">
        <f>output!F70</f>
        <v>16736.244310362901</v>
      </c>
      <c r="D8" s="8">
        <f>output!F101</f>
        <v>325.062183076179</v>
      </c>
      <c r="E8" s="9">
        <f>output!C39/output!B39</f>
        <v>0.31517362677956928</v>
      </c>
      <c r="F8" s="9">
        <f>output!C70/output!B70</f>
        <v>0.14145297754614397</v>
      </c>
      <c r="G8" s="9">
        <f>output!C101/output!B101</f>
        <v>0.6376647202883049</v>
      </c>
    </row>
    <row r="9" spans="1:7">
      <c r="A9" s="7">
        <v>1988</v>
      </c>
      <c r="B9" s="8">
        <f>output!F40</f>
        <v>3063.8932320385302</v>
      </c>
      <c r="C9" s="8">
        <f>output!F71</f>
        <v>4222.90661934951</v>
      </c>
      <c r="D9" s="8">
        <f>output!F102</f>
        <v>133.86454369770101</v>
      </c>
      <c r="E9" s="9">
        <f>output!C40/output!B40</f>
        <v>0.32540603036374055</v>
      </c>
      <c r="F9" s="9">
        <f>output!C71/output!B71</f>
        <v>0.28312392160452871</v>
      </c>
      <c r="G9" s="9">
        <f>output!C102/output!B102</f>
        <v>0.68089226313774409</v>
      </c>
    </row>
    <row r="10" spans="1:7">
      <c r="A10" s="7">
        <v>1989</v>
      </c>
      <c r="B10" s="8">
        <f>output!F41</f>
        <v>5047.86814064602</v>
      </c>
      <c r="C10" s="8">
        <f>output!F72</f>
        <v>13585.708289886001</v>
      </c>
      <c r="D10" s="8">
        <f>output!F103</f>
        <v>1018.33746626583</v>
      </c>
      <c r="E10" s="9">
        <f>output!C41/output!B41</f>
        <v>0.16311937878849839</v>
      </c>
      <c r="F10" s="9">
        <f>output!C72/output!B72</f>
        <v>0.10013322677359413</v>
      </c>
      <c r="G10" s="9">
        <f>output!C103/output!B103</f>
        <v>0.3683870421723362</v>
      </c>
    </row>
    <row r="11" spans="1:7">
      <c r="A11" s="7">
        <v>1990</v>
      </c>
      <c r="B11" s="8">
        <f>output!F42</f>
        <v>8537.5000150135602</v>
      </c>
      <c r="C11" s="8">
        <f>output!F73</f>
        <v>10972.7922208443</v>
      </c>
      <c r="D11" s="8">
        <f>output!F104</f>
        <v>526.660246517666</v>
      </c>
      <c r="E11" s="9">
        <f>output!C42/output!B42</f>
        <v>0.16321913754305561</v>
      </c>
      <c r="F11" s="9">
        <f>output!C73/output!B73</f>
        <v>0.15303774842639478</v>
      </c>
      <c r="G11" s="9">
        <f>output!C104/output!B104</f>
        <v>0.53680229928788004</v>
      </c>
    </row>
    <row r="12" spans="1:7">
      <c r="A12" s="7">
        <v>1991</v>
      </c>
      <c r="B12" s="8">
        <f>output!F43</f>
        <v>3971.53748447711</v>
      </c>
      <c r="C12" s="8">
        <f>output!F74</f>
        <v>9743.9329228570605</v>
      </c>
      <c r="D12" s="8">
        <f>output!F105</f>
        <v>87.059277421458702</v>
      </c>
      <c r="E12" s="9">
        <f>output!C43/output!B43</f>
        <v>0.48939060512782218</v>
      </c>
      <c r="F12" s="9">
        <f>output!C74/output!B74</f>
        <v>0.30892570331884434</v>
      </c>
      <c r="G12" s="9">
        <f>output!C105/output!B105</f>
        <v>1.818555074098555</v>
      </c>
    </row>
    <row r="13" spans="1:7">
      <c r="A13" s="7">
        <v>1992</v>
      </c>
      <c r="B13" s="8">
        <f>output!F44</f>
        <v>7894.5903166489397</v>
      </c>
      <c r="C13" s="8">
        <f>output!F75</f>
        <v>11499.8264579568</v>
      </c>
      <c r="D13" s="8">
        <f>output!F106</f>
        <v>490.83594161057101</v>
      </c>
      <c r="E13" s="9">
        <f>output!C44/output!B44</f>
        <v>0.19284838242778676</v>
      </c>
      <c r="F13" s="9">
        <f>output!C75/output!B75</f>
        <v>0.15987883597123634</v>
      </c>
      <c r="G13" s="9">
        <f>output!C106/output!B106</f>
        <v>0.53323567051865828</v>
      </c>
    </row>
    <row r="14" spans="1:7">
      <c r="A14" s="7">
        <v>1993</v>
      </c>
      <c r="B14" s="8">
        <f>output!F45</f>
        <v>5173.1730776300601</v>
      </c>
      <c r="C14" s="8">
        <f>output!F76</f>
        <v>16128.976525477799</v>
      </c>
      <c r="D14" s="8">
        <f>output!F107</f>
        <v>199.91528569024899</v>
      </c>
      <c r="E14" s="9">
        <f>output!C45/output!B45</f>
        <v>0.48794446344682196</v>
      </c>
      <c r="F14" s="9">
        <f>output!C76/output!B76</f>
        <v>0.2867506638981982</v>
      </c>
      <c r="G14" s="9">
        <f>output!C107/output!B107</f>
        <v>1.3459932465396232</v>
      </c>
    </row>
    <row r="15" spans="1:7">
      <c r="A15" s="7">
        <v>1994</v>
      </c>
      <c r="B15" s="8">
        <f>output!F46</f>
        <v>2789.1579229005602</v>
      </c>
      <c r="C15" s="8">
        <f>output!F77</f>
        <v>7074.4723356978402</v>
      </c>
      <c r="D15" s="8">
        <f>output!F108</f>
        <v>174.60453606079099</v>
      </c>
      <c r="E15" s="9">
        <f>output!C46/output!B46</f>
        <v>0.4689422554979179</v>
      </c>
      <c r="F15" s="9">
        <f>output!C77/output!B77</f>
        <v>0.4099861106832593</v>
      </c>
      <c r="G15" s="9">
        <f>output!C108/output!B108</f>
        <v>1.4821492599379249</v>
      </c>
    </row>
    <row r="16" spans="1:7">
      <c r="A16" s="7">
        <v>1995</v>
      </c>
      <c r="B16" s="8">
        <f>output!F47</f>
        <v>6314.9867062788699</v>
      </c>
      <c r="C16" s="8">
        <f>output!F78</f>
        <v>7289.5229062053104</v>
      </c>
      <c r="D16" s="8">
        <f>output!F109</f>
        <v>1477.6030487186999</v>
      </c>
      <c r="E16" s="9">
        <f>output!C47/output!B47</f>
        <v>0.1448591278134401</v>
      </c>
      <c r="F16" s="9">
        <f>output!C78/output!B78</f>
        <v>0.14383063565639065</v>
      </c>
      <c r="G16" s="9">
        <f>output!C109/output!B109</f>
        <v>0.29761941475099007</v>
      </c>
    </row>
    <row r="17" spans="1:7">
      <c r="A17" s="7">
        <v>1996</v>
      </c>
      <c r="B17" s="8">
        <f>output!F48</f>
        <v>2457.57963217319</v>
      </c>
      <c r="C17" s="8">
        <f>output!F79</f>
        <v>14650.1393371536</v>
      </c>
      <c r="D17" s="8">
        <f>output!F110</f>
        <v>25.385358086777799</v>
      </c>
      <c r="E17" s="9">
        <f>output!C48/output!B48</f>
        <v>0.25699418561556481</v>
      </c>
      <c r="F17" s="9">
        <f>output!C79/output!B79</f>
        <v>0.1017361861991595</v>
      </c>
      <c r="G17" s="9">
        <f>output!C110/output!B110</f>
        <v>1.5575373564297244</v>
      </c>
    </row>
    <row r="18" spans="1:7">
      <c r="A18" s="7">
        <v>1997</v>
      </c>
      <c r="B18" s="8">
        <f>output!F49</f>
        <v>4098.6423032462899</v>
      </c>
      <c r="C18" s="8">
        <f>output!F80</f>
        <v>4279.2907679352702</v>
      </c>
      <c r="D18" s="8">
        <f>output!F111</f>
        <v>86.492165789809107</v>
      </c>
      <c r="E18" s="9">
        <f>output!C49/output!B49</f>
        <v>0.14467795908629891</v>
      </c>
      <c r="F18" s="9">
        <f>output!C80/output!B80</f>
        <v>0.14871381897511565</v>
      </c>
      <c r="G18" s="9">
        <f>output!C111/output!B111</f>
        <v>0.78884041254168302</v>
      </c>
    </row>
    <row r="19" spans="1:7">
      <c r="A19" s="7">
        <v>1998</v>
      </c>
      <c r="B19" s="8">
        <f>output!F50</f>
        <v>6258.9119452476798</v>
      </c>
      <c r="C19" s="8">
        <f>output!F81</f>
        <v>6279.6280778251903</v>
      </c>
      <c r="D19" s="8">
        <f>output!F112</f>
        <v>30.944174228931601</v>
      </c>
      <c r="E19" s="9">
        <f>output!C50/output!B50</f>
        <v>0.19023431075909961</v>
      </c>
      <c r="F19" s="9">
        <f>output!C81/output!B81</f>
        <v>0.18150648494067911</v>
      </c>
      <c r="G19" s="9">
        <f>output!C112/output!B112</f>
        <v>1.1460105130881413</v>
      </c>
    </row>
    <row r="20" spans="1:7">
      <c r="A20" s="7">
        <v>1999</v>
      </c>
      <c r="B20" s="8">
        <f>output!F51</f>
        <v>4573.7616597447604</v>
      </c>
      <c r="C20" s="8">
        <f>output!F82</f>
        <v>7324.0799298546199</v>
      </c>
      <c r="D20" s="8">
        <f>output!F113</f>
        <v>129.48270422729601</v>
      </c>
      <c r="E20" s="9">
        <f>output!C51/output!B51</f>
        <v>0.18241823668834573</v>
      </c>
      <c r="F20" s="9">
        <f>output!C82/output!B82</f>
        <v>0.14483106343015173</v>
      </c>
      <c r="G20" s="9">
        <f>output!C113/output!B113</f>
        <v>0.76138363633731121</v>
      </c>
    </row>
    <row r="21" spans="1:7">
      <c r="A21" s="7">
        <v>2000</v>
      </c>
      <c r="B21" s="8">
        <f>output!F52</f>
        <v>7364.2129324493599</v>
      </c>
      <c r="C21" s="8">
        <f>output!F83</f>
        <v>8801.2496045198295</v>
      </c>
      <c r="D21" s="8">
        <f>output!F114</f>
        <v>18.625811596062398</v>
      </c>
      <c r="E21" s="9">
        <f>output!C52/output!B52</f>
        <v>0.14964654120524823</v>
      </c>
      <c r="F21" s="9">
        <f>output!C83/output!B83</f>
        <v>0.14608760801727649</v>
      </c>
      <c r="G21" s="9">
        <f>output!C114/output!B114</f>
        <v>1.6741017627247292</v>
      </c>
    </row>
    <row r="22" spans="1:7">
      <c r="A22" s="7">
        <v>2001</v>
      </c>
      <c r="B22" s="8">
        <f>output!F53</f>
        <v>7624.0099749419896</v>
      </c>
      <c r="C22" s="8">
        <f>output!F84</f>
        <v>12082.418794896599</v>
      </c>
      <c r="D22" s="8">
        <f>output!F115</f>
        <v>39.054467010321702</v>
      </c>
      <c r="E22" s="9">
        <f>output!C53/output!B53</f>
        <v>0.17895683040425794</v>
      </c>
      <c r="F22" s="9">
        <f>output!C84/output!B84</f>
        <v>0.13771625761658512</v>
      </c>
      <c r="G22" s="9">
        <f>output!C115/output!B115</f>
        <v>1.338882195673982</v>
      </c>
    </row>
    <row r="23" spans="1:7">
      <c r="A23" s="7">
        <v>2002</v>
      </c>
      <c r="B23" s="8">
        <f>output!F54</f>
        <v>6957.9232401750196</v>
      </c>
      <c r="C23" s="8">
        <f>output!F85</f>
        <v>5527.4692013528802</v>
      </c>
      <c r="D23" s="8">
        <f>output!F116</f>
        <v>18.853324715455301</v>
      </c>
      <c r="E23" s="9">
        <f>output!C54/output!B54</f>
        <v>0.13451092988093663</v>
      </c>
      <c r="F23" s="9">
        <f>output!C85/output!B85</f>
        <v>0.15874116849815781</v>
      </c>
      <c r="G23" s="9">
        <f>output!C116/output!B116</f>
        <v>1.5980246758992713</v>
      </c>
    </row>
    <row r="24" spans="1:7">
      <c r="A24" s="7">
        <v>2003</v>
      </c>
      <c r="B24" s="8">
        <f>output!F55</f>
        <v>3661.31677765923</v>
      </c>
      <c r="C24" s="8">
        <f>output!F86</f>
        <v>16378.709415252</v>
      </c>
      <c r="D24" s="8">
        <f>output!F117</f>
        <v>32.116947903920703</v>
      </c>
      <c r="E24" s="9">
        <f>output!C55/output!B55</f>
        <v>0.21430065278470645</v>
      </c>
      <c r="F24" s="9">
        <f>output!C86/output!B86</f>
        <v>0.13057812601448499</v>
      </c>
      <c r="G24" s="9">
        <f>output!C117/output!B117</f>
        <v>1.4945446607687414</v>
      </c>
    </row>
    <row r="25" spans="1:7">
      <c r="A25" s="7">
        <v>2004</v>
      </c>
      <c r="B25" s="8">
        <f>output!F56</f>
        <v>5043.0982927287896</v>
      </c>
      <c r="C25" s="8">
        <f>output!F87</f>
        <v>13192.163370510199</v>
      </c>
      <c r="D25" s="8">
        <f>output!F118</f>
        <v>36.180798804842503</v>
      </c>
      <c r="E25" s="9">
        <f>output!C56/output!B56</f>
        <v>0.17264523867283652</v>
      </c>
      <c r="F25" s="9">
        <f>output!C87/output!B87</f>
        <v>0.1326475124077782</v>
      </c>
      <c r="G25" s="9">
        <f>output!C118/output!B118</f>
        <v>1.4854790005953857</v>
      </c>
    </row>
    <row r="26" spans="1:7">
      <c r="A26" s="7">
        <v>2005</v>
      </c>
      <c r="B26" s="8">
        <f>output!F57</f>
        <v>4462.16217869918</v>
      </c>
      <c r="C26" s="8">
        <f>output!F88</f>
        <v>10813.0723178148</v>
      </c>
      <c r="D26" s="8">
        <f>output!F119</f>
        <v>259.73724735203001</v>
      </c>
      <c r="E26" s="9">
        <f>output!C57/output!B57</f>
        <v>0.15924791811325395</v>
      </c>
      <c r="F26" s="9">
        <f>output!C88/output!B88</f>
        <v>0.12102691952507666</v>
      </c>
      <c r="G26" s="9">
        <f>output!C119/output!B119</f>
        <v>0.6675226197022387</v>
      </c>
    </row>
    <row r="27" spans="1:7">
      <c r="A27" s="7">
        <v>2006</v>
      </c>
      <c r="B27" s="8">
        <f>output!F58</f>
        <v>4641.8047166915803</v>
      </c>
      <c r="C27" s="8">
        <f>output!F89</f>
        <v>6987.1266347267901</v>
      </c>
      <c r="D27" s="8">
        <f>output!F120</f>
        <v>105.090778928989</v>
      </c>
      <c r="E27" s="9">
        <f>output!C58/output!B58</f>
        <v>0.17288230160016951</v>
      </c>
      <c r="F27" s="9">
        <f>output!C89/output!B89</f>
        <v>0.13672913079707716</v>
      </c>
      <c r="G27" s="9">
        <f>output!C120/output!B120</f>
        <v>0.9566488069507828</v>
      </c>
    </row>
    <row r="28" spans="1:7">
      <c r="A28" s="7">
        <v>2007</v>
      </c>
      <c r="B28" s="8">
        <f>output!F59</f>
        <v>1608.2780831621101</v>
      </c>
      <c r="C28" s="8">
        <f>output!F90</f>
        <v>5044.5279137301004</v>
      </c>
      <c r="D28" s="8">
        <f>output!F121</f>
        <v>258.38158329579102</v>
      </c>
      <c r="E28" s="9">
        <f>output!C59/output!B59</f>
        <v>0.19573084370687169</v>
      </c>
      <c r="F28" s="9">
        <f>output!C90/output!B90</f>
        <v>0.12083093872465522</v>
      </c>
      <c r="G28" s="9">
        <f>output!C121/output!B121</f>
        <v>0.46612161793938456</v>
      </c>
    </row>
    <row r="29" spans="1:7">
      <c r="A29" s="7">
        <v>2008</v>
      </c>
      <c r="B29" s="8">
        <f>output!F60</f>
        <v>1872.5517666697899</v>
      </c>
      <c r="C29" s="8">
        <f>output!F91</f>
        <v>5373.6002996388997</v>
      </c>
      <c r="D29" s="8">
        <f>output!F122</f>
        <v>12.4730364981676</v>
      </c>
      <c r="E29" s="9">
        <f>output!C60/output!B60</f>
        <v>0.21784546620817757</v>
      </c>
      <c r="F29" s="9">
        <f>output!C91/output!B91</f>
        <v>0.16683934560995348</v>
      </c>
      <c r="G29" s="9">
        <f>output!C122/output!B122</f>
        <v>1.5027326102844047</v>
      </c>
    </row>
    <row r="30" spans="1:7">
      <c r="A30" s="7">
        <v>2009</v>
      </c>
      <c r="B30" s="8">
        <f>output!F61</f>
        <v>2829.8811332808</v>
      </c>
      <c r="C30" s="8">
        <f>output!F92</f>
        <v>6455.5033510138601</v>
      </c>
      <c r="D30" s="8">
        <f>output!F123</f>
        <v>9.8188860064518799</v>
      </c>
      <c r="E30" s="9">
        <f>output!C61/output!B61</f>
        <v>0.19824010080892976</v>
      </c>
      <c r="F30" s="9">
        <f>output!C92/output!B92</f>
        <v>0.12866393323460201</v>
      </c>
      <c r="G30" s="9">
        <f>output!C123/output!B123</f>
        <v>1.523374138316961</v>
      </c>
    </row>
    <row r="31" spans="1:7">
      <c r="A31" s="7">
        <v>2010</v>
      </c>
      <c r="B31" s="8">
        <f>output!F62</f>
        <v>2982.6832833091898</v>
      </c>
      <c r="C31" s="8">
        <f>output!F93</f>
        <v>9455.7752869221003</v>
      </c>
      <c r="D31" s="8">
        <f>output!F124</f>
        <v>102.89558168309399</v>
      </c>
      <c r="E31" s="9">
        <f>output!C62/output!B62</f>
        <v>0.18708498081890193</v>
      </c>
      <c r="F31" s="9">
        <f>output!C93/output!B93</f>
        <v>0.11582941131579243</v>
      </c>
      <c r="G31" s="9">
        <f>output!C124/output!B124</f>
        <v>0.9030965678858287</v>
      </c>
    </row>
    <row r="32" spans="1:7">
      <c r="A32" s="7">
        <v>2011</v>
      </c>
      <c r="B32" s="8">
        <f>output!F63</f>
        <v>2674.0348401611</v>
      </c>
      <c r="C32" s="8">
        <f>output!F94</f>
        <v>4777.7290696639402</v>
      </c>
      <c r="D32" s="8">
        <f>output!F125</f>
        <v>201.98339724552099</v>
      </c>
      <c r="E32" s="9">
        <f>output!C63/output!B63</f>
        <v>0.14371200953804678</v>
      </c>
      <c r="F32" s="9">
        <f>output!C94/output!B94</f>
        <v>0.10779966137042002</v>
      </c>
      <c r="G32" s="9">
        <f>output!C125/output!B125</f>
        <v>0.53520432656080175</v>
      </c>
    </row>
  </sheetData>
  <mergeCells count="1">
    <mergeCell ref="E2:G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WF52"/>
  <sheetViews>
    <sheetView workbookViewId="0">
      <selection activeCell="EQ18" sqref="EQ18:ER18"/>
    </sheetView>
  </sheetViews>
  <sheetFormatPr defaultRowHeight="1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22.4257812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604" s="1" customFormat="1" ht="15.75" thickBot="1">
      <c r="A1" s="17" t="s">
        <v>468</v>
      </c>
      <c r="B1" s="17"/>
      <c r="C1" s="17"/>
      <c r="D1" s="17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</row>
    <row r="2" spans="1:604" s="43" customFormat="1">
      <c r="A2" s="62" t="s">
        <v>469</v>
      </c>
      <c r="B2" s="63">
        <v>0</v>
      </c>
      <c r="C2" s="63">
        <v>0</v>
      </c>
      <c r="D2" s="63">
        <v>0</v>
      </c>
      <c r="E2" s="63">
        <v>0</v>
      </c>
      <c r="F2" s="63">
        <v>0</v>
      </c>
      <c r="G2" s="63">
        <v>0</v>
      </c>
      <c r="H2" s="63">
        <v>0</v>
      </c>
      <c r="I2" s="63">
        <v>0</v>
      </c>
      <c r="J2" s="63">
        <v>0</v>
      </c>
      <c r="K2" s="63">
        <v>0</v>
      </c>
      <c r="L2" s="63">
        <v>0</v>
      </c>
      <c r="M2" s="63">
        <v>0</v>
      </c>
      <c r="N2" s="63">
        <v>0</v>
      </c>
      <c r="O2" s="63">
        <v>0</v>
      </c>
      <c r="P2" s="63">
        <v>0</v>
      </c>
      <c r="Q2" s="63">
        <v>0</v>
      </c>
      <c r="R2" s="63">
        <v>0</v>
      </c>
      <c r="S2" s="63">
        <v>0</v>
      </c>
      <c r="T2" s="63">
        <v>0</v>
      </c>
      <c r="U2" s="63">
        <v>0</v>
      </c>
      <c r="V2" s="63">
        <v>0</v>
      </c>
      <c r="W2" s="63">
        <v>0</v>
      </c>
      <c r="X2" s="63">
        <v>0</v>
      </c>
      <c r="Y2" s="63">
        <v>0</v>
      </c>
      <c r="Z2" s="63">
        <v>0</v>
      </c>
      <c r="AA2" s="63">
        <v>0</v>
      </c>
      <c r="AB2" s="63">
        <v>0</v>
      </c>
      <c r="AC2" s="64">
        <v>3.33333333333333E-4</v>
      </c>
      <c r="AD2" s="64">
        <v>6.6666666666666697E-4</v>
      </c>
      <c r="AE2" s="64">
        <v>1E-3</v>
      </c>
      <c r="AF2" s="64">
        <v>2E-3</v>
      </c>
      <c r="AG2" s="64">
        <v>2.66666666666667E-3</v>
      </c>
      <c r="AH2" s="64">
        <v>4.0000000000000001E-3</v>
      </c>
      <c r="AI2" s="64">
        <v>8.0000000000000002E-3</v>
      </c>
      <c r="AJ2" s="64">
        <v>1.1333333333333299E-2</v>
      </c>
      <c r="AK2" s="64">
        <v>1.7999999999999999E-2</v>
      </c>
      <c r="AL2" s="64">
        <v>2.66666666666667E-2</v>
      </c>
      <c r="AM2" s="64">
        <v>4.2000000000000003E-2</v>
      </c>
      <c r="AN2" s="42">
        <v>5.93333333333333E-2</v>
      </c>
      <c r="AO2" s="42">
        <v>7.2999999999999995E-2</v>
      </c>
      <c r="AP2" s="42">
        <v>9.0333333333333293E-2</v>
      </c>
      <c r="AQ2" s="42">
        <v>0.11333333333333299</v>
      </c>
      <c r="AR2" s="42">
        <v>0.13900000000000001</v>
      </c>
      <c r="AS2" s="42">
        <v>0.16466666666666699</v>
      </c>
      <c r="AT2" s="42">
        <v>0.192333333333333</v>
      </c>
      <c r="AU2" s="42">
        <v>0.21766666666666701</v>
      </c>
      <c r="AV2" s="42">
        <v>0.24966666666666701</v>
      </c>
      <c r="AW2" s="42">
        <v>0.27400000000000002</v>
      </c>
      <c r="AX2" s="42">
        <v>0.30433333333333301</v>
      </c>
      <c r="AY2" s="42">
        <v>0.33333333333333298</v>
      </c>
      <c r="AZ2" s="42">
        <v>0.35799999999999998</v>
      </c>
      <c r="BA2" s="42">
        <v>0.38400000000000001</v>
      </c>
      <c r="BB2" s="42">
        <v>0.41466666666666702</v>
      </c>
      <c r="BC2" s="42">
        <v>0.43666666666666698</v>
      </c>
      <c r="BD2" s="42">
        <v>0.463666666666667</v>
      </c>
      <c r="BE2" s="42">
        <v>0.48633333333333301</v>
      </c>
      <c r="BF2" s="42">
        <v>0.51200000000000001</v>
      </c>
      <c r="BG2" s="42">
        <v>0.53533333333333299</v>
      </c>
      <c r="BH2" s="42">
        <v>0.55666666666666698</v>
      </c>
      <c r="BI2" s="42">
        <v>0.57699999999999996</v>
      </c>
      <c r="BJ2" s="42">
        <v>0.59599999999999997</v>
      </c>
      <c r="BK2" s="42">
        <v>0.61333333333333295</v>
      </c>
      <c r="BL2" s="42">
        <v>0.63200000000000001</v>
      </c>
      <c r="BM2" s="42">
        <v>0.65</v>
      </c>
      <c r="BN2" s="42">
        <v>0.66566666666666696</v>
      </c>
      <c r="BO2" s="42">
        <v>0.68033333333333301</v>
      </c>
      <c r="BP2" s="42">
        <v>0.69266666666666699</v>
      </c>
      <c r="BQ2" s="42">
        <v>0.70499999999999996</v>
      </c>
      <c r="BR2" s="42">
        <v>0.71933333333333305</v>
      </c>
      <c r="BS2" s="42">
        <v>0.73333333333333295</v>
      </c>
      <c r="BT2" s="42">
        <v>0.74366666666666703</v>
      </c>
      <c r="BU2" s="65">
        <v>0.75266666666666704</v>
      </c>
      <c r="BV2" s="43">
        <v>0.76100000000000001</v>
      </c>
      <c r="BW2" s="43">
        <v>0.76900000000000002</v>
      </c>
      <c r="BX2" s="43">
        <v>0.77833333333333299</v>
      </c>
      <c r="BY2" s="43">
        <v>0.78600000000000003</v>
      </c>
      <c r="BZ2" s="43">
        <v>0.79733333333333301</v>
      </c>
      <c r="CA2" s="43">
        <v>0.80666666666666698</v>
      </c>
      <c r="CB2" s="43">
        <v>0.81333333333333302</v>
      </c>
      <c r="CC2" s="43">
        <v>0.81666666666666698</v>
      </c>
      <c r="CD2" s="43">
        <v>0.81966666666666699</v>
      </c>
      <c r="CE2" s="43">
        <v>0.82233333333333303</v>
      </c>
      <c r="CF2" s="43">
        <v>0.82799999999999996</v>
      </c>
      <c r="CG2" s="43">
        <v>0.83099999999999996</v>
      </c>
      <c r="CH2" s="43">
        <v>0.83233333333333304</v>
      </c>
      <c r="CI2" s="43">
        <v>0.833666666666667</v>
      </c>
      <c r="CJ2" s="43">
        <v>0.83233333333333304</v>
      </c>
      <c r="CK2" s="43">
        <v>0.82933333333333303</v>
      </c>
      <c r="CL2" s="43">
        <v>0.82666666666666699</v>
      </c>
      <c r="CM2" s="43">
        <v>0.82333333333333303</v>
      </c>
      <c r="CN2" s="43">
        <v>0.82099999999999995</v>
      </c>
      <c r="CO2" s="43">
        <v>0.81699999999999995</v>
      </c>
      <c r="CP2" s="43">
        <v>0.81466666666666698</v>
      </c>
      <c r="CQ2" s="43">
        <v>0.81</v>
      </c>
      <c r="CR2" s="43">
        <v>0.80633333333333301</v>
      </c>
      <c r="CS2" s="43">
        <v>0.79833333333333301</v>
      </c>
      <c r="CT2" s="43">
        <v>0.789333333333333</v>
      </c>
      <c r="CU2" s="43">
        <v>0.78033333333333299</v>
      </c>
      <c r="CV2" s="43">
        <v>0.77100000000000002</v>
      </c>
      <c r="CW2" s="43">
        <v>0.76200000000000001</v>
      </c>
      <c r="CX2" s="43">
        <v>0.75133333333333296</v>
      </c>
      <c r="CY2" s="43">
        <v>0.73966666666666703</v>
      </c>
      <c r="CZ2" s="43">
        <v>0.72833333333333306</v>
      </c>
      <c r="DA2" s="43">
        <v>0.71733333333333305</v>
      </c>
      <c r="DB2" s="43">
        <v>0.70599999999999996</v>
      </c>
      <c r="DC2" s="43">
        <v>0.69633333333333303</v>
      </c>
      <c r="DD2" s="43">
        <v>0.68166666666666698</v>
      </c>
      <c r="DE2" s="43">
        <v>0.66900000000000004</v>
      </c>
      <c r="DF2" s="43">
        <v>0.65933333333333299</v>
      </c>
      <c r="DG2" s="43">
        <v>0.64533333333333298</v>
      </c>
      <c r="DH2" s="43">
        <v>0.63166666666666704</v>
      </c>
      <c r="DI2" s="43">
        <v>0.61599999999999999</v>
      </c>
      <c r="DJ2" s="43">
        <v>0.60566666666666702</v>
      </c>
      <c r="DK2" s="43">
        <v>0.59466666666666701</v>
      </c>
      <c r="DL2" s="43">
        <v>0.58533333333333304</v>
      </c>
      <c r="DM2" s="43">
        <v>0.57799999999999996</v>
      </c>
      <c r="DN2" s="43">
        <v>0.56933333333333302</v>
      </c>
      <c r="DO2" s="43">
        <v>0.55466666666666697</v>
      </c>
      <c r="DP2" s="43">
        <v>0.54266666666666696</v>
      </c>
      <c r="DQ2" s="43">
        <v>0.53266666666666695</v>
      </c>
      <c r="DR2" s="43">
        <v>0.51933333333333298</v>
      </c>
      <c r="DS2" s="43">
        <v>0.50533333333333297</v>
      </c>
      <c r="DT2" s="43">
        <v>0.49566666666666698</v>
      </c>
      <c r="DU2" s="43">
        <v>0.48466666666666702</v>
      </c>
      <c r="DV2" s="43">
        <v>0.473333333333333</v>
      </c>
      <c r="DW2" s="43">
        <v>0.460666666666667</v>
      </c>
      <c r="DX2" s="43">
        <v>0.45200000000000001</v>
      </c>
      <c r="DY2" s="43">
        <v>0.44166666666666698</v>
      </c>
      <c r="DZ2" s="43">
        <v>0.433</v>
      </c>
      <c r="EA2" s="43">
        <v>0.42199999999999999</v>
      </c>
      <c r="EB2" s="43">
        <v>0.41466666666666702</v>
      </c>
      <c r="EC2" s="43">
        <v>0.40366666666666701</v>
      </c>
      <c r="ED2" s="43">
        <v>0.391666666666667</v>
      </c>
      <c r="EE2" s="43">
        <v>0.38433333333333303</v>
      </c>
      <c r="EF2" s="43">
        <v>0.377</v>
      </c>
      <c r="EG2" s="43">
        <v>0.36566666666666697</v>
      </c>
      <c r="EH2" s="43">
        <v>0.35866666666666702</v>
      </c>
      <c r="EI2" s="43">
        <v>0.34899999999999998</v>
      </c>
      <c r="EJ2" s="43">
        <v>0.34300000000000003</v>
      </c>
      <c r="EK2" s="43">
        <v>0.33400000000000002</v>
      </c>
      <c r="EL2" s="43">
        <v>0.32566666666666699</v>
      </c>
      <c r="EM2" s="43">
        <v>0.31933333333333302</v>
      </c>
      <c r="EN2" s="43">
        <v>0.31</v>
      </c>
      <c r="EO2" s="43">
        <v>0.30099999999999999</v>
      </c>
      <c r="EP2" s="43">
        <v>0.29466666666666702</v>
      </c>
      <c r="EQ2" s="43">
        <v>0.28566666666666701</v>
      </c>
      <c r="ER2" s="43">
        <v>0.28266666666666701</v>
      </c>
      <c r="ES2" s="43">
        <v>0.275666666666667</v>
      </c>
      <c r="ET2" s="43">
        <v>0.27133333333333298</v>
      </c>
      <c r="EU2" s="43">
        <v>0.26600000000000001</v>
      </c>
      <c r="EV2" s="43">
        <v>0.26</v>
      </c>
      <c r="EW2" s="43">
        <v>0.25333333333333302</v>
      </c>
      <c r="EX2" s="43">
        <v>0.24933333333333299</v>
      </c>
      <c r="EY2" s="43">
        <v>0.24433333333333301</v>
      </c>
      <c r="EZ2" s="43">
        <v>0.23733333333333301</v>
      </c>
      <c r="FA2" s="43">
        <v>0.231333333333333</v>
      </c>
      <c r="FB2" s="43">
        <v>0.22566666666666699</v>
      </c>
      <c r="FC2" s="43">
        <v>0.22233333333333299</v>
      </c>
      <c r="FE2" s="43">
        <v>0.21766666666666701</v>
      </c>
      <c r="FF2" s="43">
        <v>0.21566666666666701</v>
      </c>
      <c r="FG2" s="43">
        <v>0.209666666666667</v>
      </c>
      <c r="FH2" s="43">
        <v>0.20633333333333301</v>
      </c>
      <c r="FI2" s="43">
        <v>0.20066666666666699</v>
      </c>
      <c r="FJ2" s="43">
        <v>0.19766666666666699</v>
      </c>
      <c r="FK2" s="43">
        <v>0.19366666666666699</v>
      </c>
      <c r="FL2" s="43">
        <v>0.19033333333333299</v>
      </c>
      <c r="FM2" s="43">
        <v>0.18933333333333299</v>
      </c>
      <c r="FN2" s="43">
        <v>0.185</v>
      </c>
      <c r="FO2" s="43">
        <v>0.180666666666667</v>
      </c>
      <c r="FP2" s="43">
        <v>0.17599999999999999</v>
      </c>
      <c r="FQ2" s="43">
        <v>0.17100000000000001</v>
      </c>
      <c r="FR2" s="43">
        <v>0.16566666666666699</v>
      </c>
      <c r="FS2" s="43">
        <v>0.16066666666666701</v>
      </c>
      <c r="FT2" s="43">
        <v>0.159</v>
      </c>
      <c r="FU2" s="43">
        <v>0.15666666666666701</v>
      </c>
      <c r="FV2" s="43">
        <v>0.15333333333333299</v>
      </c>
      <c r="FW2" s="43">
        <v>0.15033333333333301</v>
      </c>
      <c r="FX2" s="43">
        <v>0.146666666666667</v>
      </c>
      <c r="FY2" s="43">
        <v>0.14433333333333301</v>
      </c>
      <c r="FZ2" s="43">
        <v>0.14199999999999999</v>
      </c>
      <c r="GA2" s="43">
        <v>0.13966666666666699</v>
      </c>
      <c r="GB2" s="43">
        <v>0.13700000000000001</v>
      </c>
      <c r="GC2" s="43">
        <v>0.134333333333333</v>
      </c>
      <c r="GD2" s="43">
        <v>0.13166666666666699</v>
      </c>
      <c r="GE2" s="43">
        <v>0.13</v>
      </c>
      <c r="GF2" s="43">
        <v>0.12833333333333299</v>
      </c>
      <c r="GG2" s="43">
        <v>0.124</v>
      </c>
      <c r="GH2" s="43">
        <v>0.122333333333333</v>
      </c>
      <c r="GI2" s="43">
        <v>0.119333333333333</v>
      </c>
      <c r="GJ2" s="43">
        <v>0.118333333333333</v>
      </c>
      <c r="GK2" s="43">
        <v>0.116666666666667</v>
      </c>
      <c r="GL2" s="43">
        <v>0.115</v>
      </c>
      <c r="GM2" s="43">
        <v>0.113</v>
      </c>
      <c r="GN2" s="43">
        <v>0.11033333333333301</v>
      </c>
      <c r="GO2" s="43">
        <v>0.109</v>
      </c>
      <c r="GP2" s="43">
        <v>0.107</v>
      </c>
      <c r="GQ2" s="43">
        <v>0.104666666666667</v>
      </c>
      <c r="GR2" s="43">
        <v>0.101666666666667</v>
      </c>
      <c r="GS2" s="43">
        <v>9.9333333333333301E-2</v>
      </c>
      <c r="GT2" s="43">
        <v>9.8666666666666694E-2</v>
      </c>
      <c r="GU2" s="43">
        <v>9.6333333333333299E-2</v>
      </c>
      <c r="GV2" s="43">
        <v>9.5666666666666705E-2</v>
      </c>
      <c r="GW2" s="43">
        <v>9.4333333333333297E-2</v>
      </c>
      <c r="GX2" s="43">
        <v>9.3666666666666704E-2</v>
      </c>
      <c r="GY2" s="43">
        <v>9.2666666666666703E-2</v>
      </c>
      <c r="GZ2" s="43">
        <v>9.1333333333333294E-2</v>
      </c>
      <c r="HA2" s="43">
        <v>0.09</v>
      </c>
      <c r="HB2" s="43">
        <v>8.7666666666666698E-2</v>
      </c>
      <c r="HC2" s="43">
        <v>8.6333333333333304E-2</v>
      </c>
      <c r="HD2" s="43">
        <v>8.5666666666666696E-2</v>
      </c>
      <c r="HE2" s="43">
        <v>8.3666666666666695E-2</v>
      </c>
      <c r="HF2" s="43">
        <v>8.2666666666666694E-2</v>
      </c>
      <c r="HG2" s="43">
        <v>0.08</v>
      </c>
      <c r="HH2" s="43">
        <v>7.8666666666666704E-2</v>
      </c>
      <c r="HI2" s="43">
        <v>7.8E-2</v>
      </c>
      <c r="HJ2" s="43">
        <v>7.6999999999999999E-2</v>
      </c>
      <c r="HK2" s="43">
        <v>7.6333333333333295E-2</v>
      </c>
      <c r="HL2" s="43">
        <v>7.4999999999999997E-2</v>
      </c>
      <c r="HM2" s="43">
        <v>7.4333333333333307E-2</v>
      </c>
      <c r="HN2" s="43">
        <v>7.2999999999999995E-2</v>
      </c>
      <c r="HO2" s="43">
        <v>7.1333333333333304E-2</v>
      </c>
      <c r="HP2" s="43">
        <v>7.0999999999999994E-2</v>
      </c>
      <c r="HQ2" s="43">
        <v>7.0333333333333303E-2</v>
      </c>
      <c r="HR2" s="43">
        <v>6.9666666666666696E-2</v>
      </c>
      <c r="HS2" s="43">
        <v>6.9333333333333302E-2</v>
      </c>
      <c r="HT2" s="43">
        <v>6.8666666666666695E-2</v>
      </c>
      <c r="HU2" s="43">
        <v>6.8000000000000005E-2</v>
      </c>
      <c r="HV2" s="43">
        <v>6.63333333333333E-2</v>
      </c>
      <c r="HW2" s="43">
        <v>6.4333333333333298E-2</v>
      </c>
      <c r="HX2" s="43">
        <v>6.4000000000000001E-2</v>
      </c>
      <c r="HY2" s="43">
        <v>6.3666666666666705E-2</v>
      </c>
      <c r="HZ2" s="43">
        <v>6.3666666666666705E-2</v>
      </c>
      <c r="IA2" s="43">
        <v>6.3666666666666705E-2</v>
      </c>
      <c r="IB2" s="43">
        <v>6.3E-2</v>
      </c>
      <c r="IC2" s="43">
        <v>6.2E-2</v>
      </c>
      <c r="ID2" s="43">
        <v>6.1666666666666703E-2</v>
      </c>
      <c r="IE2" s="43">
        <v>6.0999999999999999E-2</v>
      </c>
      <c r="IF2" s="43">
        <v>6.0666666666666702E-2</v>
      </c>
      <c r="IG2" s="43">
        <v>6.0666666666666702E-2</v>
      </c>
      <c r="IH2" s="43">
        <v>6.0333333333333301E-2</v>
      </c>
      <c r="II2" s="43">
        <v>5.9666666666666701E-2</v>
      </c>
      <c r="IJ2" s="43">
        <v>5.86666666666667E-2</v>
      </c>
      <c r="IK2" s="43">
        <v>5.83333333333333E-2</v>
      </c>
      <c r="IL2" s="43">
        <v>5.6666666666666698E-2</v>
      </c>
      <c r="IM2" s="43">
        <v>5.6333333333333298E-2</v>
      </c>
      <c r="IN2" s="43">
        <v>5.5E-2</v>
      </c>
      <c r="IO2" s="43">
        <v>5.3666666666666703E-2</v>
      </c>
      <c r="IP2" s="43">
        <v>5.2999999999999999E-2</v>
      </c>
      <c r="IQ2" s="43">
        <v>5.1666666666666701E-2</v>
      </c>
      <c r="IR2" s="43">
        <v>5.0999999999999997E-2</v>
      </c>
      <c r="IS2" s="43">
        <v>5.13333333333333E-2</v>
      </c>
      <c r="IT2" s="43">
        <v>0.05</v>
      </c>
      <c r="IU2" s="43">
        <v>0.05</v>
      </c>
      <c r="IV2" s="43">
        <v>4.9333333333333299E-2</v>
      </c>
      <c r="IW2" s="43">
        <v>4.9000000000000002E-2</v>
      </c>
      <c r="IX2" s="43">
        <v>4.9000000000000002E-2</v>
      </c>
      <c r="IY2" s="43">
        <v>4.8333333333333298E-2</v>
      </c>
      <c r="IZ2" s="43">
        <v>4.7333333333333297E-2</v>
      </c>
      <c r="JA2" s="43">
        <v>4.7E-2</v>
      </c>
      <c r="JB2" s="43">
        <v>4.6333333333333303E-2</v>
      </c>
      <c r="JC2" s="43">
        <v>4.5999999999999999E-2</v>
      </c>
      <c r="JD2" s="43">
        <v>4.5666666666666703E-2</v>
      </c>
      <c r="JE2" s="43">
        <v>4.5333333333333302E-2</v>
      </c>
      <c r="JF2" s="43">
        <v>4.4999999999999998E-2</v>
      </c>
      <c r="JG2" s="43">
        <v>4.4666666666666702E-2</v>
      </c>
      <c r="JH2" s="43">
        <v>4.4666666666666702E-2</v>
      </c>
      <c r="JI2" s="43">
        <v>4.3666666666666701E-2</v>
      </c>
      <c r="JJ2" s="43">
        <v>4.3666666666666701E-2</v>
      </c>
      <c r="JK2" s="43">
        <v>4.26666666666667E-2</v>
      </c>
      <c r="JL2" s="43">
        <v>4.26666666666667E-2</v>
      </c>
      <c r="JM2" s="43">
        <v>4.2333333333333299E-2</v>
      </c>
      <c r="JN2" s="43">
        <v>4.2333333333333299E-2</v>
      </c>
      <c r="JO2" s="43">
        <v>4.1666666666666699E-2</v>
      </c>
      <c r="JP2" s="43">
        <v>4.1333333333333298E-2</v>
      </c>
      <c r="JQ2" s="43">
        <v>4.0666666666666698E-2</v>
      </c>
      <c r="JR2" s="43">
        <v>4.0666666666666698E-2</v>
      </c>
      <c r="JS2" s="43">
        <v>4.0333333333333297E-2</v>
      </c>
      <c r="JT2" s="43">
        <v>3.9333333333333297E-2</v>
      </c>
      <c r="JU2" s="43">
        <v>3.7666666666666702E-2</v>
      </c>
      <c r="JV2" s="43">
        <v>3.7666666666666702E-2</v>
      </c>
      <c r="JW2" s="43">
        <v>3.7333333333333302E-2</v>
      </c>
      <c r="JX2" s="43">
        <v>3.7333333333333302E-2</v>
      </c>
      <c r="JY2" s="43">
        <v>3.7333333333333302E-2</v>
      </c>
      <c r="JZ2" s="43">
        <v>3.7333333333333302E-2</v>
      </c>
      <c r="KA2" s="43">
        <v>3.6333333333333301E-2</v>
      </c>
      <c r="KB2" s="43">
        <v>3.5999999999999997E-2</v>
      </c>
      <c r="KC2" s="43">
        <v>3.53333333333333E-2</v>
      </c>
      <c r="KD2" s="43">
        <v>3.5000000000000003E-2</v>
      </c>
      <c r="KE2" s="43">
        <v>3.53333333333333E-2</v>
      </c>
      <c r="KF2" s="43">
        <v>3.4333333333333299E-2</v>
      </c>
      <c r="KG2" s="43">
        <v>3.4000000000000002E-2</v>
      </c>
      <c r="KH2" s="43">
        <v>3.3333333333333298E-2</v>
      </c>
      <c r="KI2" s="43">
        <v>3.3666666666666699E-2</v>
      </c>
      <c r="KJ2" s="43">
        <v>3.3666666666666699E-2</v>
      </c>
      <c r="KK2" s="43">
        <v>3.3666666666666699E-2</v>
      </c>
      <c r="KL2" s="43">
        <v>3.4000000000000002E-2</v>
      </c>
      <c r="KM2" s="43">
        <v>3.4000000000000002E-2</v>
      </c>
      <c r="KN2" s="43">
        <v>3.4000000000000002E-2</v>
      </c>
      <c r="KO2" s="43">
        <v>3.3333333333333298E-2</v>
      </c>
      <c r="KP2" s="43">
        <v>3.3000000000000002E-2</v>
      </c>
      <c r="KQ2" s="43">
        <v>3.3000000000000002E-2</v>
      </c>
      <c r="KR2" s="43">
        <v>3.2666666666666698E-2</v>
      </c>
      <c r="KS2" s="43">
        <v>3.2666666666666698E-2</v>
      </c>
      <c r="KT2" s="43">
        <v>3.2000000000000001E-2</v>
      </c>
      <c r="KU2" s="43">
        <v>3.2000000000000001E-2</v>
      </c>
      <c r="KV2" s="43">
        <v>3.2000000000000001E-2</v>
      </c>
      <c r="KW2" s="43">
        <v>3.2000000000000001E-2</v>
      </c>
      <c r="KX2" s="43">
        <v>3.1666666666666697E-2</v>
      </c>
      <c r="KY2" s="43">
        <v>3.1E-2</v>
      </c>
      <c r="KZ2" s="43">
        <v>3.1E-2</v>
      </c>
      <c r="LA2" s="43">
        <v>3.1E-2</v>
      </c>
      <c r="LB2" s="43">
        <v>3.1E-2</v>
      </c>
      <c r="LC2" s="43">
        <v>3.1E-2</v>
      </c>
      <c r="LD2" s="43">
        <v>3.1333333333333303E-2</v>
      </c>
      <c r="LE2" s="43">
        <v>3.1E-2</v>
      </c>
      <c r="LF2" s="43">
        <v>3.06666666666667E-2</v>
      </c>
      <c r="LG2" s="43">
        <v>3.06666666666667E-2</v>
      </c>
      <c r="LH2" s="43">
        <v>3.06666666666667E-2</v>
      </c>
      <c r="LI2" s="43">
        <v>0.03</v>
      </c>
      <c r="LJ2" s="43">
        <v>0.03</v>
      </c>
      <c r="LK2" s="43">
        <v>0.03</v>
      </c>
      <c r="LL2" s="43">
        <v>2.9666666666666699E-2</v>
      </c>
      <c r="LM2" s="43">
        <v>2.9000000000000001E-2</v>
      </c>
      <c r="LN2" s="43">
        <v>2.9000000000000001E-2</v>
      </c>
      <c r="LO2" s="43">
        <v>2.8666666666666701E-2</v>
      </c>
      <c r="LP2" s="43">
        <v>2.8666666666666701E-2</v>
      </c>
      <c r="LQ2" s="43">
        <v>2.8666666666666701E-2</v>
      </c>
      <c r="LR2" s="43">
        <v>2.8333333333333301E-2</v>
      </c>
      <c r="LS2" s="43">
        <v>2.8666666666666701E-2</v>
      </c>
      <c r="LT2" s="43">
        <v>2.8333333333333301E-2</v>
      </c>
      <c r="LU2" s="43">
        <v>2.8333333333333301E-2</v>
      </c>
      <c r="LV2" s="43">
        <v>2.8000000000000001E-2</v>
      </c>
      <c r="LW2" s="43">
        <v>2.8000000000000001E-2</v>
      </c>
      <c r="LX2" s="43">
        <v>2.76666666666667E-2</v>
      </c>
      <c r="LY2" s="43">
        <v>2.76666666666667E-2</v>
      </c>
      <c r="LZ2" s="43">
        <v>2.76666666666667E-2</v>
      </c>
      <c r="MA2" s="43">
        <v>2.7E-2</v>
      </c>
      <c r="MB2" s="43">
        <v>2.66666666666667E-2</v>
      </c>
      <c r="MC2" s="43">
        <v>2.66666666666667E-2</v>
      </c>
      <c r="MD2" s="43">
        <v>2.66666666666667E-2</v>
      </c>
      <c r="ME2" s="43">
        <v>2.66666666666667E-2</v>
      </c>
      <c r="MF2" s="43">
        <v>2.5999999999999999E-2</v>
      </c>
      <c r="MG2" s="43">
        <v>2.5666666666666699E-2</v>
      </c>
      <c r="MH2" s="43">
        <v>2.5333333333333301E-2</v>
      </c>
      <c r="MI2" s="43">
        <v>2.5000000000000001E-2</v>
      </c>
      <c r="MJ2" s="43">
        <v>2.5000000000000001E-2</v>
      </c>
      <c r="MK2" s="43">
        <v>2.4666666666666701E-2</v>
      </c>
      <c r="ML2" s="43">
        <v>2.4666666666666701E-2</v>
      </c>
      <c r="MM2" s="43">
        <v>2.5000000000000001E-2</v>
      </c>
      <c r="MN2" s="43">
        <v>2.5000000000000001E-2</v>
      </c>
      <c r="MO2" s="43">
        <v>2.4666666666666701E-2</v>
      </c>
      <c r="MP2" s="43">
        <v>2.4333333333333301E-2</v>
      </c>
      <c r="MQ2" s="43">
        <v>2.36666666666667E-2</v>
      </c>
      <c r="MR2" s="43">
        <v>2.36666666666667E-2</v>
      </c>
      <c r="MS2" s="43">
        <v>2.36666666666667E-2</v>
      </c>
      <c r="MT2" s="43">
        <v>2.33333333333333E-2</v>
      </c>
      <c r="MU2" s="43">
        <v>2.3E-2</v>
      </c>
      <c r="MV2" s="43">
        <v>2.3E-2</v>
      </c>
      <c r="MW2" s="43">
        <v>2.2333333333333299E-2</v>
      </c>
      <c r="MX2" s="43">
        <v>2.2333333333333299E-2</v>
      </c>
      <c r="MY2" s="43">
        <v>2.2333333333333299E-2</v>
      </c>
      <c r="MZ2" s="43">
        <v>2.2333333333333299E-2</v>
      </c>
      <c r="NA2" s="43">
        <v>2.2333333333333299E-2</v>
      </c>
      <c r="NB2" s="43">
        <v>2.26666666666667E-2</v>
      </c>
      <c r="NC2" s="43">
        <v>2.26666666666667E-2</v>
      </c>
      <c r="ND2" s="43">
        <v>2.2333333333333299E-2</v>
      </c>
      <c r="NE2" s="43">
        <v>2.26666666666667E-2</v>
      </c>
      <c r="NF2" s="43">
        <v>2.26666666666667E-2</v>
      </c>
      <c r="NG2" s="43">
        <v>2.26666666666667E-2</v>
      </c>
      <c r="NH2" s="43">
        <v>2.1999999999999999E-2</v>
      </c>
      <c r="NI2" s="43">
        <v>2.1666666666666699E-2</v>
      </c>
      <c r="NJ2" s="43">
        <v>2.1333333333333301E-2</v>
      </c>
      <c r="NK2" s="43">
        <v>2.1000000000000001E-2</v>
      </c>
      <c r="NL2" s="43">
        <v>2.0666666666666701E-2</v>
      </c>
      <c r="NM2" s="43">
        <v>2.0333333333333301E-2</v>
      </c>
      <c r="NN2" s="43">
        <v>2.0333333333333301E-2</v>
      </c>
      <c r="NO2" s="43">
        <v>0.02</v>
      </c>
      <c r="NP2" s="43">
        <v>0.02</v>
      </c>
      <c r="NQ2" s="43">
        <v>0.02</v>
      </c>
      <c r="NR2" s="43">
        <v>1.96666666666667E-2</v>
      </c>
      <c r="NS2" s="43">
        <v>1.96666666666667E-2</v>
      </c>
      <c r="NT2" s="43">
        <v>1.96666666666667E-2</v>
      </c>
      <c r="NU2" s="43">
        <v>1.93333333333333E-2</v>
      </c>
      <c r="NV2" s="43">
        <v>1.93333333333333E-2</v>
      </c>
      <c r="NW2" s="43">
        <v>1.93333333333333E-2</v>
      </c>
      <c r="NX2" s="43">
        <v>1.9E-2</v>
      </c>
      <c r="NY2" s="43">
        <v>1.9E-2</v>
      </c>
      <c r="NZ2" s="43">
        <v>1.93333333333333E-2</v>
      </c>
      <c r="OA2" s="43">
        <v>1.93333333333333E-2</v>
      </c>
      <c r="OB2" s="43">
        <v>1.9E-2</v>
      </c>
      <c r="OC2" s="43">
        <v>1.9E-2</v>
      </c>
      <c r="OD2" s="43">
        <v>1.9E-2</v>
      </c>
      <c r="OE2" s="43">
        <v>1.8333333333333299E-2</v>
      </c>
      <c r="OF2" s="43">
        <v>1.8333333333333299E-2</v>
      </c>
      <c r="OG2" s="43">
        <v>1.8333333333333299E-2</v>
      </c>
      <c r="OH2" s="43">
        <v>1.8333333333333299E-2</v>
      </c>
      <c r="OI2" s="43">
        <v>1.8333333333333299E-2</v>
      </c>
      <c r="OJ2" s="43">
        <v>1.7999999999999999E-2</v>
      </c>
      <c r="OK2" s="43">
        <v>1.7999999999999999E-2</v>
      </c>
      <c r="OL2" s="43">
        <v>1.7999999999999999E-2</v>
      </c>
      <c r="OM2" s="43">
        <v>1.7000000000000001E-2</v>
      </c>
      <c r="ON2" s="43">
        <v>1.7000000000000001E-2</v>
      </c>
      <c r="OO2" s="43">
        <v>1.7000000000000001E-2</v>
      </c>
      <c r="OP2" s="43">
        <v>1.7000000000000001E-2</v>
      </c>
      <c r="OQ2" s="43">
        <v>1.7000000000000001E-2</v>
      </c>
      <c r="OR2" s="43">
        <v>1.7000000000000001E-2</v>
      </c>
      <c r="OS2" s="43">
        <v>1.7000000000000001E-2</v>
      </c>
      <c r="OT2" s="43">
        <v>1.7000000000000001E-2</v>
      </c>
      <c r="OU2" s="43">
        <v>1.7000000000000001E-2</v>
      </c>
      <c r="OV2" s="43">
        <v>1.6666666666666701E-2</v>
      </c>
      <c r="OW2" s="43">
        <v>1.6666666666666701E-2</v>
      </c>
      <c r="OX2" s="43">
        <v>1.6666666666666701E-2</v>
      </c>
      <c r="OY2" s="43">
        <v>1.63333333333333E-2</v>
      </c>
      <c r="OZ2" s="43">
        <v>1.56666666666667E-2</v>
      </c>
      <c r="PA2" s="43">
        <v>1.56666666666667E-2</v>
      </c>
      <c r="PB2" s="43">
        <v>1.56666666666667E-2</v>
      </c>
      <c r="PC2" s="43">
        <v>1.4999999999999999E-2</v>
      </c>
      <c r="PD2" s="43">
        <v>1.4999999999999999E-2</v>
      </c>
      <c r="PE2" s="43">
        <v>1.4999999999999999E-2</v>
      </c>
      <c r="PF2" s="43">
        <v>1.4999999999999999E-2</v>
      </c>
      <c r="PG2" s="43">
        <v>1.4999999999999999E-2</v>
      </c>
      <c r="PH2" s="43">
        <v>1.4999999999999999E-2</v>
      </c>
      <c r="PI2" s="43">
        <v>1.4999999999999999E-2</v>
      </c>
      <c r="PJ2" s="43">
        <v>1.4999999999999999E-2</v>
      </c>
      <c r="PK2" s="43">
        <v>1.4999999999999999E-2</v>
      </c>
      <c r="PL2" s="43">
        <v>1.4999999999999999E-2</v>
      </c>
      <c r="PM2" s="43">
        <v>1.4999999999999999E-2</v>
      </c>
      <c r="PN2" s="43">
        <v>1.4666666666666699E-2</v>
      </c>
      <c r="PO2" s="43">
        <v>1.4666666666666699E-2</v>
      </c>
      <c r="PP2" s="43">
        <v>1.4666666666666699E-2</v>
      </c>
      <c r="PQ2" s="43">
        <v>1.43333333333333E-2</v>
      </c>
      <c r="PR2" s="43">
        <v>1.43333333333333E-2</v>
      </c>
      <c r="PS2" s="43">
        <v>1.4E-2</v>
      </c>
      <c r="PT2" s="43">
        <v>1.4E-2</v>
      </c>
      <c r="PU2" s="43">
        <v>1.4E-2</v>
      </c>
      <c r="PV2" s="43">
        <v>1.4E-2</v>
      </c>
      <c r="PW2" s="43">
        <v>1.4E-2</v>
      </c>
      <c r="PX2" s="43">
        <v>1.4E-2</v>
      </c>
      <c r="PY2" s="43">
        <v>1.4E-2</v>
      </c>
      <c r="PZ2" s="43">
        <v>1.4E-2</v>
      </c>
      <c r="QA2" s="43">
        <v>1.36666666666667E-2</v>
      </c>
      <c r="QB2" s="43">
        <v>1.36666666666667E-2</v>
      </c>
      <c r="QC2" s="43">
        <v>1.36666666666667E-2</v>
      </c>
      <c r="QD2" s="43">
        <v>1.3333333333333299E-2</v>
      </c>
      <c r="QE2" s="43">
        <v>1.3333333333333299E-2</v>
      </c>
      <c r="QF2" s="43">
        <v>1.3333333333333299E-2</v>
      </c>
      <c r="QG2" s="43">
        <v>1.3333333333333299E-2</v>
      </c>
      <c r="QH2" s="43">
        <v>1.2666666666666699E-2</v>
      </c>
      <c r="QI2" s="43">
        <v>1.23333333333333E-2</v>
      </c>
      <c r="QJ2" s="43">
        <v>1.23333333333333E-2</v>
      </c>
      <c r="QK2" s="43">
        <v>1.23333333333333E-2</v>
      </c>
      <c r="QL2" s="43">
        <v>1.23333333333333E-2</v>
      </c>
      <c r="QM2" s="43">
        <v>1.23333333333333E-2</v>
      </c>
      <c r="QN2" s="43">
        <v>1.2666666666666699E-2</v>
      </c>
      <c r="QO2" s="43">
        <v>1.2666666666666699E-2</v>
      </c>
      <c r="QP2" s="43">
        <v>1.23333333333333E-2</v>
      </c>
      <c r="QQ2" s="43">
        <v>1.23333333333333E-2</v>
      </c>
      <c r="QR2" s="43">
        <v>1.23333333333333E-2</v>
      </c>
      <c r="QS2" s="43">
        <v>1.23333333333333E-2</v>
      </c>
      <c r="QT2" s="43">
        <v>1.23333333333333E-2</v>
      </c>
      <c r="QU2" s="43">
        <v>1.23333333333333E-2</v>
      </c>
      <c r="QV2" s="43">
        <v>1.23333333333333E-2</v>
      </c>
      <c r="QW2" s="43">
        <v>1.23333333333333E-2</v>
      </c>
      <c r="QX2" s="43">
        <v>1.23333333333333E-2</v>
      </c>
      <c r="QY2" s="43">
        <v>1.23333333333333E-2</v>
      </c>
      <c r="QZ2" s="43">
        <v>1.23333333333333E-2</v>
      </c>
      <c r="RA2" s="43">
        <v>1.23333333333333E-2</v>
      </c>
      <c r="RB2" s="43">
        <v>1.23333333333333E-2</v>
      </c>
      <c r="RC2" s="43">
        <v>1.2E-2</v>
      </c>
      <c r="RD2" s="43">
        <v>1.16666666666667E-2</v>
      </c>
      <c r="RE2" s="43">
        <v>1.16666666666667E-2</v>
      </c>
      <c r="RF2" s="43">
        <v>1.16666666666667E-2</v>
      </c>
      <c r="RG2" s="43">
        <v>1.16666666666667E-2</v>
      </c>
      <c r="RH2" s="43">
        <v>1.16666666666667E-2</v>
      </c>
      <c r="RI2" s="43">
        <v>1.1333333333333299E-2</v>
      </c>
      <c r="RJ2" s="43">
        <v>1.1333333333333299E-2</v>
      </c>
      <c r="RK2" s="43">
        <v>1.1333333333333299E-2</v>
      </c>
      <c r="RL2" s="43">
        <v>1.1333333333333299E-2</v>
      </c>
      <c r="RM2" s="43">
        <v>1.1333333333333299E-2</v>
      </c>
      <c r="RN2" s="43">
        <v>1.0999999999999999E-2</v>
      </c>
      <c r="RO2" s="43">
        <v>1.0999999999999999E-2</v>
      </c>
      <c r="RP2" s="43">
        <v>1.1333333333333299E-2</v>
      </c>
      <c r="RQ2" s="43">
        <v>1.1333333333333299E-2</v>
      </c>
      <c r="RR2" s="43">
        <v>1.1333333333333299E-2</v>
      </c>
      <c r="RS2" s="43">
        <v>1.1333333333333299E-2</v>
      </c>
      <c r="RT2" s="43">
        <v>1.1333333333333299E-2</v>
      </c>
      <c r="RU2" s="43">
        <v>1.1333333333333299E-2</v>
      </c>
      <c r="RV2" s="43">
        <v>1.16666666666667E-2</v>
      </c>
      <c r="RW2" s="43">
        <v>1.16666666666667E-2</v>
      </c>
      <c r="RX2" s="43">
        <v>1.16666666666667E-2</v>
      </c>
      <c r="RY2" s="43">
        <v>1.16666666666667E-2</v>
      </c>
      <c r="RZ2" s="43">
        <v>1.16666666666667E-2</v>
      </c>
      <c r="SA2" s="43">
        <v>1.1333333333333299E-2</v>
      </c>
      <c r="SB2" s="43">
        <v>1.0999999999999999E-2</v>
      </c>
      <c r="SC2" s="43">
        <v>1.0999999999999999E-2</v>
      </c>
      <c r="SD2" s="43">
        <v>1.0666666666666699E-2</v>
      </c>
      <c r="SE2" s="43">
        <v>1.03333333333333E-2</v>
      </c>
      <c r="SF2" s="43">
        <v>1.03333333333333E-2</v>
      </c>
      <c r="SG2" s="43">
        <v>1.03333333333333E-2</v>
      </c>
      <c r="SH2" s="43">
        <v>1.03333333333333E-2</v>
      </c>
      <c r="SI2" s="43">
        <v>1.03333333333333E-2</v>
      </c>
      <c r="SJ2" s="43">
        <v>1.03333333333333E-2</v>
      </c>
      <c r="SK2" s="43">
        <v>1.03333333333333E-2</v>
      </c>
      <c r="SL2" s="43">
        <v>1.03333333333333E-2</v>
      </c>
      <c r="SM2" s="43">
        <v>1.03333333333333E-2</v>
      </c>
      <c r="SN2" s="43">
        <v>1.03333333333333E-2</v>
      </c>
      <c r="SO2" s="43">
        <v>1.03333333333333E-2</v>
      </c>
      <c r="SP2" s="43">
        <v>1.03333333333333E-2</v>
      </c>
      <c r="SQ2" s="43">
        <v>1.03333333333333E-2</v>
      </c>
      <c r="SR2" s="43">
        <v>1.03333333333333E-2</v>
      </c>
      <c r="SS2" s="43">
        <v>1.03333333333333E-2</v>
      </c>
      <c r="ST2" s="43">
        <v>1.03333333333333E-2</v>
      </c>
      <c r="SU2" s="43">
        <v>1.03333333333333E-2</v>
      </c>
      <c r="SV2" s="43">
        <v>0.01</v>
      </c>
      <c r="SW2" s="43">
        <v>0.01</v>
      </c>
      <c r="SX2" s="43">
        <v>0.01</v>
      </c>
      <c r="SY2" s="43">
        <v>0.01</v>
      </c>
      <c r="SZ2" s="43">
        <v>0.01</v>
      </c>
      <c r="TA2" s="43">
        <v>0.01</v>
      </c>
      <c r="TB2" s="43">
        <v>0.01</v>
      </c>
      <c r="TC2" s="43">
        <v>0.01</v>
      </c>
      <c r="TD2" s="43">
        <v>0.01</v>
      </c>
      <c r="TE2" s="43">
        <v>0.01</v>
      </c>
      <c r="TF2" s="43">
        <v>0.01</v>
      </c>
      <c r="TG2" s="43">
        <v>0.01</v>
      </c>
      <c r="TH2" s="43">
        <v>9.6666666666666706E-3</v>
      </c>
      <c r="TI2" s="43">
        <v>9.6666666666666706E-3</v>
      </c>
      <c r="TJ2" s="43">
        <v>9.6666666666666706E-3</v>
      </c>
      <c r="TK2" s="43">
        <v>9.6666666666666706E-3</v>
      </c>
      <c r="TL2" s="43">
        <v>9.6666666666666706E-3</v>
      </c>
      <c r="TM2" s="43">
        <v>9.6666666666666706E-3</v>
      </c>
      <c r="TN2" s="43">
        <v>9.6666666666666706E-3</v>
      </c>
      <c r="TO2" s="43">
        <v>9.6666666666666706E-3</v>
      </c>
      <c r="TP2" s="43">
        <v>9.3333333333333306E-3</v>
      </c>
      <c r="TQ2" s="43">
        <v>9.3333333333333306E-3</v>
      </c>
      <c r="TR2" s="43">
        <v>9.3333333333333306E-3</v>
      </c>
      <c r="TS2" s="43">
        <v>9.3333333333333306E-3</v>
      </c>
      <c r="TT2" s="43">
        <v>9.3333333333333306E-3</v>
      </c>
      <c r="TU2" s="43">
        <v>9.3333333333333306E-3</v>
      </c>
      <c r="TV2" s="43">
        <v>9.3333333333333306E-3</v>
      </c>
      <c r="TW2" s="43">
        <v>9.3333333333333306E-3</v>
      </c>
      <c r="TX2" s="43">
        <v>9.3333333333333306E-3</v>
      </c>
      <c r="TY2" s="43">
        <v>9.3333333333333306E-3</v>
      </c>
      <c r="TZ2" s="43">
        <v>8.9999999999999993E-3</v>
      </c>
      <c r="UA2" s="43">
        <v>8.9999999999999993E-3</v>
      </c>
      <c r="UB2" s="43">
        <v>8.9999999999999993E-3</v>
      </c>
      <c r="UC2" s="43">
        <v>8.9999999999999993E-3</v>
      </c>
      <c r="UD2" s="43">
        <v>8.9999999999999993E-3</v>
      </c>
      <c r="UE2" s="43">
        <v>8.9999999999999993E-3</v>
      </c>
      <c r="UF2" s="43">
        <v>8.9999999999999993E-3</v>
      </c>
      <c r="UG2" s="43">
        <v>8.9999999999999993E-3</v>
      </c>
      <c r="UH2" s="43">
        <v>8.9999999999999993E-3</v>
      </c>
      <c r="UI2" s="43">
        <v>8.9999999999999993E-3</v>
      </c>
      <c r="UJ2" s="43">
        <v>8.6666666666666697E-3</v>
      </c>
      <c r="UK2" s="43">
        <v>8.6666666666666697E-3</v>
      </c>
      <c r="UL2" s="43">
        <v>8.6666666666666697E-3</v>
      </c>
      <c r="UM2" s="43">
        <v>8.6666666666666697E-3</v>
      </c>
      <c r="UN2" s="43">
        <v>8.6666666666666697E-3</v>
      </c>
      <c r="UO2" s="43">
        <v>8.6666666666666697E-3</v>
      </c>
      <c r="UP2" s="43">
        <v>8.3333333333333297E-3</v>
      </c>
      <c r="UQ2" s="43">
        <v>8.3333333333333297E-3</v>
      </c>
      <c r="UR2" s="43">
        <v>8.3333333333333297E-3</v>
      </c>
      <c r="US2" s="43">
        <v>8.3333333333333297E-3</v>
      </c>
      <c r="UT2" s="43">
        <v>8.3333333333333297E-3</v>
      </c>
      <c r="UU2" s="43">
        <v>8.3333333333333297E-3</v>
      </c>
      <c r="UV2" s="43">
        <v>8.3333333333333297E-3</v>
      </c>
      <c r="UW2" s="43">
        <v>8.3333333333333297E-3</v>
      </c>
      <c r="UX2" s="43">
        <v>8.3333333333333297E-3</v>
      </c>
      <c r="UY2" s="43">
        <v>8.3333333333333297E-3</v>
      </c>
      <c r="UZ2" s="43">
        <v>8.3333333333333297E-3</v>
      </c>
      <c r="VA2" s="43">
        <v>8.3333333333333297E-3</v>
      </c>
      <c r="VB2" s="43">
        <v>8.3333333333333297E-3</v>
      </c>
      <c r="VC2" s="43">
        <v>8.3333333333333297E-3</v>
      </c>
      <c r="VD2" s="43">
        <v>8.6666666666666697E-3</v>
      </c>
      <c r="VE2" s="43">
        <v>8.6666666666666697E-3</v>
      </c>
      <c r="VF2" s="43">
        <v>8.6666666666666697E-3</v>
      </c>
      <c r="VG2" s="43">
        <v>8.6666666666666697E-3</v>
      </c>
      <c r="VH2" s="43">
        <v>8.6666666666666697E-3</v>
      </c>
      <c r="VI2" s="43">
        <v>8.6666666666666697E-3</v>
      </c>
      <c r="VJ2" s="43">
        <v>8.6666666666666697E-3</v>
      </c>
      <c r="VK2" s="43">
        <v>8.6666666666666697E-3</v>
      </c>
      <c r="VL2" s="43">
        <v>8.6666666666666697E-3</v>
      </c>
      <c r="VM2" s="43">
        <v>8.9999999999999993E-3</v>
      </c>
      <c r="VN2" s="43">
        <v>8.9999999999999993E-3</v>
      </c>
      <c r="VO2" s="43">
        <v>8.9999999999999993E-3</v>
      </c>
      <c r="VP2" s="43">
        <v>8.9999999999999993E-3</v>
      </c>
      <c r="VQ2" s="43">
        <v>8.9999999999999993E-3</v>
      </c>
      <c r="VR2" s="43">
        <v>8.9999999999999993E-3</v>
      </c>
      <c r="VS2" s="43">
        <v>8.9999999999999993E-3</v>
      </c>
      <c r="VT2" s="43">
        <v>8.9999999999999993E-3</v>
      </c>
      <c r="VU2" s="43">
        <v>8.6666666666666697E-3</v>
      </c>
      <c r="VV2" s="43">
        <v>8.6666666666666697E-3</v>
      </c>
      <c r="VW2" s="43">
        <v>8.6666666666666697E-3</v>
      </c>
      <c r="VX2" s="43">
        <v>8.6666666666666697E-3</v>
      </c>
      <c r="VY2" s="43">
        <v>8.6666666666666697E-3</v>
      </c>
      <c r="VZ2" s="43">
        <v>8.3333333333333297E-3</v>
      </c>
      <c r="WA2" s="43">
        <v>8.3333333333333297E-3</v>
      </c>
      <c r="WB2" s="43">
        <v>8.3333333333333297E-3</v>
      </c>
      <c r="WC2" s="43">
        <v>8.3333333333333297E-3</v>
      </c>
      <c r="WD2" s="43">
        <v>8.3333333333333297E-3</v>
      </c>
      <c r="WE2" s="43">
        <v>8.3333333333333297E-3</v>
      </c>
      <c r="WF2" s="43">
        <v>8.3333333333333297E-3</v>
      </c>
    </row>
    <row r="3" spans="1:604" s="43" customFormat="1">
      <c r="A3" s="66" t="s">
        <v>470</v>
      </c>
      <c r="B3" s="67">
        <v>0</v>
      </c>
      <c r="C3" s="67">
        <v>0</v>
      </c>
      <c r="D3" s="67">
        <v>0</v>
      </c>
      <c r="E3" s="67">
        <v>0</v>
      </c>
      <c r="F3" s="67">
        <v>0</v>
      </c>
      <c r="G3" s="67">
        <v>0</v>
      </c>
      <c r="H3" s="67">
        <v>0</v>
      </c>
      <c r="I3" s="67">
        <v>0</v>
      </c>
      <c r="J3" s="67">
        <v>0</v>
      </c>
      <c r="K3" s="67">
        <v>0</v>
      </c>
      <c r="L3" s="67">
        <v>0</v>
      </c>
      <c r="M3" s="67">
        <v>0</v>
      </c>
      <c r="N3" s="67">
        <v>0</v>
      </c>
      <c r="O3" s="67">
        <v>0</v>
      </c>
      <c r="P3" s="67">
        <v>0</v>
      </c>
      <c r="Q3" s="67">
        <v>0</v>
      </c>
      <c r="R3" s="68">
        <v>0</v>
      </c>
      <c r="S3" s="68">
        <v>0</v>
      </c>
      <c r="T3" s="68">
        <v>0</v>
      </c>
      <c r="U3" s="68">
        <v>0</v>
      </c>
      <c r="V3" s="68">
        <v>0</v>
      </c>
      <c r="W3" s="68">
        <v>3.33333333333333E-4</v>
      </c>
      <c r="X3" s="68">
        <v>1E-3</v>
      </c>
      <c r="Y3" s="68">
        <v>1.33333333333333E-3</v>
      </c>
      <c r="Z3" s="68">
        <v>2.66666666666667E-3</v>
      </c>
      <c r="AA3" s="68">
        <v>4.0000000000000001E-3</v>
      </c>
      <c r="AB3" s="68">
        <v>0.01</v>
      </c>
      <c r="AC3" s="69">
        <v>1.53333333333333E-2</v>
      </c>
      <c r="AD3" s="69">
        <v>2.5333333333333301E-2</v>
      </c>
      <c r="AE3" s="69">
        <v>4.4333333333333301E-2</v>
      </c>
      <c r="AF3" s="100">
        <v>6.5333333333333299E-2</v>
      </c>
      <c r="AG3" s="70">
        <v>8.3333333333333301E-2</v>
      </c>
      <c r="AH3" s="70">
        <v>0.110666666666667</v>
      </c>
      <c r="AI3" s="70">
        <v>0.14333333333333301</v>
      </c>
      <c r="AJ3" s="70">
        <v>0.176666666666667</v>
      </c>
      <c r="AK3" s="70">
        <v>0.21033333333333301</v>
      </c>
      <c r="AL3" s="70">
        <v>0.249</v>
      </c>
      <c r="AM3" s="70">
        <v>0.28499999999999998</v>
      </c>
      <c r="AN3" s="43">
        <v>0.31966666666666699</v>
      </c>
      <c r="AO3" s="43">
        <v>0.35099999999999998</v>
      </c>
      <c r="AP3" s="43">
        <v>0.38300000000000001</v>
      </c>
      <c r="AQ3" s="43">
        <v>0.42166666666666702</v>
      </c>
      <c r="AR3" s="43">
        <v>0.45100000000000001</v>
      </c>
      <c r="AS3" s="43">
        <v>0.48066666666666702</v>
      </c>
      <c r="AT3" s="43">
        <v>0.51166666666666705</v>
      </c>
      <c r="AU3" s="43">
        <v>0.54266666666666696</v>
      </c>
      <c r="AV3" s="43">
        <v>0.56833333333333302</v>
      </c>
      <c r="AW3" s="43">
        <v>0.59266666666666701</v>
      </c>
      <c r="AX3" s="43">
        <v>0.61466666666666703</v>
      </c>
      <c r="AY3" s="43">
        <v>0.63833333333333298</v>
      </c>
      <c r="AZ3" s="43">
        <v>0.66033333333333299</v>
      </c>
      <c r="BA3" s="43">
        <v>0.67833333333333301</v>
      </c>
      <c r="BB3" s="43">
        <v>0.69399999999999995</v>
      </c>
      <c r="BC3" s="43">
        <v>0.713666666666667</v>
      </c>
      <c r="BD3" s="43">
        <v>0.72799999999999998</v>
      </c>
      <c r="BE3" s="43">
        <v>0.74333333333333296</v>
      </c>
      <c r="BF3" s="43">
        <v>0.755</v>
      </c>
      <c r="BG3" s="43">
        <v>0.76633333333333298</v>
      </c>
      <c r="BH3" s="43">
        <v>0.77666666666666695</v>
      </c>
      <c r="BI3" s="43">
        <v>0.78800000000000003</v>
      </c>
      <c r="BJ3" s="43">
        <v>0.80400000000000005</v>
      </c>
      <c r="BK3" s="43">
        <v>0.81366666666666698</v>
      </c>
      <c r="BL3" s="43">
        <v>0.82233333333333303</v>
      </c>
      <c r="BM3" s="43">
        <v>0.83</v>
      </c>
      <c r="BN3" s="43">
        <v>0.83633333333333304</v>
      </c>
      <c r="BO3" s="43">
        <v>0.84566666666666701</v>
      </c>
      <c r="BP3" s="43">
        <v>0.85199999999999998</v>
      </c>
      <c r="BQ3" s="43">
        <v>0.85799999999999998</v>
      </c>
      <c r="BR3" s="43">
        <v>0.86533333333333295</v>
      </c>
      <c r="BS3" s="43">
        <v>0.871</v>
      </c>
      <c r="BT3" s="43">
        <v>0.87633333333333296</v>
      </c>
      <c r="BU3" s="71">
        <v>0.88300000000000001</v>
      </c>
      <c r="BV3" s="43">
        <v>0.88633333333333297</v>
      </c>
      <c r="BW3" s="43">
        <v>0.89133333333333298</v>
      </c>
      <c r="BX3" s="43">
        <v>0.89533333333333298</v>
      </c>
      <c r="BY3" s="43">
        <v>0.9</v>
      </c>
      <c r="BZ3" s="43">
        <v>0.90400000000000003</v>
      </c>
      <c r="CA3" s="43">
        <v>0.90733333333333299</v>
      </c>
      <c r="CB3" s="43">
        <v>0.91100000000000003</v>
      </c>
      <c r="CC3" s="43">
        <v>0.91366666666666696</v>
      </c>
      <c r="CD3" s="43">
        <v>0.91566666666666696</v>
      </c>
      <c r="CE3" s="43">
        <v>0.919333333333333</v>
      </c>
      <c r="CF3" s="43">
        <v>0.92</v>
      </c>
      <c r="CG3" s="43">
        <v>0.92266666666666697</v>
      </c>
      <c r="CH3" s="43">
        <v>0.92433333333333301</v>
      </c>
      <c r="CI3" s="43">
        <v>0.92433333333333301</v>
      </c>
      <c r="CJ3" s="43">
        <v>0.92500000000000004</v>
      </c>
      <c r="CK3" s="43">
        <v>0.92733333333333301</v>
      </c>
      <c r="CL3" s="43">
        <v>0.92866666666666697</v>
      </c>
      <c r="CM3" s="43">
        <v>0.92900000000000005</v>
      </c>
      <c r="CN3" s="43">
        <v>0.93200000000000005</v>
      </c>
      <c r="CO3" s="43">
        <v>0.93400000000000005</v>
      </c>
      <c r="CP3" s="43">
        <v>0.93266666666666698</v>
      </c>
      <c r="CQ3" s="43">
        <v>0.93266666666666698</v>
      </c>
      <c r="CR3" s="43">
        <v>0.93266666666666698</v>
      </c>
      <c r="CS3" s="43">
        <v>0.93133333333333301</v>
      </c>
      <c r="CT3" s="43">
        <v>0.93033333333333301</v>
      </c>
      <c r="CU3" s="43">
        <v>0.92966666666666697</v>
      </c>
      <c r="CV3" s="43">
        <v>0.92600000000000005</v>
      </c>
      <c r="CW3" s="43">
        <v>0.92300000000000004</v>
      </c>
      <c r="CX3" s="43">
        <v>0.91700000000000004</v>
      </c>
      <c r="CY3" s="43">
        <v>0.91200000000000003</v>
      </c>
      <c r="CZ3" s="43">
        <v>0.90733333333333299</v>
      </c>
      <c r="DA3" s="43">
        <v>0.90266666666666695</v>
      </c>
      <c r="DB3" s="43">
        <v>0.89600000000000002</v>
      </c>
      <c r="DC3" s="43">
        <v>0.89366666666666705</v>
      </c>
      <c r="DD3" s="43">
        <v>0.88633333333333297</v>
      </c>
      <c r="DE3" s="43">
        <v>0.88233333333333297</v>
      </c>
      <c r="DF3" s="43">
        <v>0.87466666666666704</v>
      </c>
      <c r="DG3" s="43">
        <v>0.86899999999999999</v>
      </c>
      <c r="DH3" s="43">
        <v>0.85833333333333295</v>
      </c>
      <c r="DI3" s="43">
        <v>0.84799999999999998</v>
      </c>
      <c r="DJ3" s="43">
        <v>0.837666666666667</v>
      </c>
      <c r="DK3" s="43">
        <v>0.82599999999999996</v>
      </c>
      <c r="DL3" s="43">
        <v>0.81699999999999995</v>
      </c>
      <c r="DM3" s="43">
        <v>0.80700000000000005</v>
      </c>
      <c r="DN3" s="43">
        <v>0.794333333333333</v>
      </c>
      <c r="DO3" s="43">
        <v>0.78333333333333299</v>
      </c>
      <c r="DP3" s="43">
        <v>0.77200000000000002</v>
      </c>
      <c r="DQ3" s="43">
        <v>0.76266666666666705</v>
      </c>
      <c r="DR3" s="43">
        <v>0.74666666666666703</v>
      </c>
      <c r="DS3" s="43">
        <v>0.73799999999999999</v>
      </c>
      <c r="DT3" s="43">
        <v>0.72466666666666701</v>
      </c>
      <c r="DU3" s="43">
        <v>0.71299999999999997</v>
      </c>
      <c r="DV3" s="43">
        <v>0.70299999999999996</v>
      </c>
      <c r="DW3" s="43">
        <v>0.69366666666666699</v>
      </c>
      <c r="DX3" s="43">
        <v>0.67833333333333301</v>
      </c>
      <c r="DY3" s="43">
        <v>0.666333333333333</v>
      </c>
      <c r="DZ3" s="43">
        <v>0.65100000000000002</v>
      </c>
      <c r="EA3" s="43">
        <v>0.64333333333333298</v>
      </c>
      <c r="EB3" s="43">
        <v>0.63166666666666704</v>
      </c>
      <c r="EC3" s="43">
        <v>0.62233333333333296</v>
      </c>
      <c r="ED3" s="43">
        <v>0.61433333333333295</v>
      </c>
      <c r="EE3" s="43">
        <v>0.60666666666666702</v>
      </c>
      <c r="EF3" s="43">
        <v>0.59533333333333305</v>
      </c>
      <c r="EG3" s="43">
        <v>0.58233333333333304</v>
      </c>
      <c r="EH3" s="43">
        <v>0.56899999999999995</v>
      </c>
      <c r="EI3" s="43">
        <v>0.56100000000000005</v>
      </c>
      <c r="EJ3" s="43">
        <v>0.54866666666666697</v>
      </c>
      <c r="EK3" s="43">
        <v>0.53533333333333299</v>
      </c>
      <c r="EL3" s="43">
        <v>0.52400000000000002</v>
      </c>
      <c r="EM3" s="43">
        <v>0.51266666666666705</v>
      </c>
      <c r="EN3" s="43">
        <v>0.50566666666666704</v>
      </c>
      <c r="EO3" s="43">
        <v>0.49266666666666697</v>
      </c>
      <c r="EP3" s="43">
        <v>0.48399999999999999</v>
      </c>
      <c r="EQ3" s="43">
        <v>0.47566666666666702</v>
      </c>
      <c r="ER3" s="43">
        <v>0.46500000000000002</v>
      </c>
      <c r="ES3" s="43">
        <v>0.45700000000000002</v>
      </c>
      <c r="ET3" s="43">
        <v>0.44800000000000001</v>
      </c>
      <c r="EU3" s="43">
        <v>0.43866666666666698</v>
      </c>
      <c r="EV3" s="43">
        <v>0.42799999999999999</v>
      </c>
      <c r="EW3" s="43">
        <v>0.41799999999999998</v>
      </c>
      <c r="EX3" s="43">
        <v>0.40799999999999997</v>
      </c>
      <c r="EY3" s="43">
        <v>0.40100000000000002</v>
      </c>
      <c r="EZ3" s="43">
        <v>0.392666666666667</v>
      </c>
      <c r="FA3" s="43">
        <v>0.38600000000000001</v>
      </c>
      <c r="FB3" s="43">
        <v>0.376</v>
      </c>
      <c r="FC3" s="43">
        <v>0.36699999999999999</v>
      </c>
      <c r="FE3" s="43">
        <v>0.36033333333333301</v>
      </c>
      <c r="FF3" s="43">
        <v>0.35399999999999998</v>
      </c>
      <c r="FG3" s="43">
        <v>0.34666666666666701</v>
      </c>
      <c r="FH3" s="43">
        <v>0.34266666666666701</v>
      </c>
      <c r="FI3" s="43">
        <v>0.33233333333333298</v>
      </c>
      <c r="FJ3" s="43">
        <v>0.32433333333333297</v>
      </c>
      <c r="FK3" s="43">
        <v>0.31900000000000001</v>
      </c>
      <c r="FL3" s="43">
        <v>0.31233333333333302</v>
      </c>
      <c r="FM3" s="43">
        <v>0.30433333333333301</v>
      </c>
      <c r="FN3" s="43">
        <v>0.30066666666666703</v>
      </c>
      <c r="FO3" s="43">
        <v>0.29466666666666702</v>
      </c>
      <c r="FP3" s="43">
        <v>0.29099999999999998</v>
      </c>
      <c r="FQ3" s="43">
        <v>0.28666666666666701</v>
      </c>
      <c r="FR3" s="43">
        <v>0.28100000000000003</v>
      </c>
      <c r="FS3" s="43">
        <v>0.275666666666667</v>
      </c>
      <c r="FT3" s="43">
        <v>0.270666666666667</v>
      </c>
      <c r="FU3" s="43">
        <v>0.26600000000000001</v>
      </c>
      <c r="FV3" s="43">
        <v>0.26200000000000001</v>
      </c>
      <c r="FW3" s="43">
        <v>0.25666666666666699</v>
      </c>
      <c r="FX3" s="43">
        <v>0.25066666666666698</v>
      </c>
      <c r="FY3" s="43">
        <v>0.245</v>
      </c>
      <c r="FZ3" s="43">
        <v>0.24099999999999999</v>
      </c>
      <c r="GA3" s="43">
        <v>0.23733333333333301</v>
      </c>
      <c r="GB3" s="43">
        <v>0.23366666666666699</v>
      </c>
      <c r="GC3" s="43">
        <v>0.22800000000000001</v>
      </c>
      <c r="GD3" s="43">
        <v>0.225333333333333</v>
      </c>
      <c r="GE3" s="43">
        <v>0.221</v>
      </c>
      <c r="GF3" s="43">
        <v>0.21766666666666701</v>
      </c>
      <c r="GG3" s="43">
        <v>0.21433333333333299</v>
      </c>
      <c r="GH3" s="43">
        <v>0.21033333333333301</v>
      </c>
      <c r="GI3" s="43">
        <v>0.20699999999999999</v>
      </c>
      <c r="GJ3" s="43">
        <v>0.20200000000000001</v>
      </c>
      <c r="GK3" s="43">
        <v>0.2</v>
      </c>
      <c r="GL3" s="43">
        <v>0.19566666666666699</v>
      </c>
      <c r="GM3" s="43">
        <v>0.19166666666666701</v>
      </c>
      <c r="GN3" s="43">
        <v>0.187</v>
      </c>
      <c r="GO3" s="43">
        <v>0.180666666666667</v>
      </c>
      <c r="GP3" s="43">
        <v>0.17699999999999999</v>
      </c>
      <c r="GQ3" s="43">
        <v>0.17499999999999999</v>
      </c>
      <c r="GR3" s="43">
        <v>0.17100000000000001</v>
      </c>
      <c r="GS3" s="43">
        <v>0.168333333333333</v>
      </c>
      <c r="GT3" s="43">
        <v>0.166333333333333</v>
      </c>
      <c r="GU3" s="43">
        <v>0.16300000000000001</v>
      </c>
      <c r="GV3" s="43">
        <v>0.161</v>
      </c>
      <c r="GW3" s="43">
        <v>0.157</v>
      </c>
      <c r="GX3" s="43">
        <v>0.15366666666666701</v>
      </c>
      <c r="GY3" s="43">
        <v>0.150666666666667</v>
      </c>
      <c r="GZ3" s="43">
        <v>0.14933333333333301</v>
      </c>
      <c r="HA3" s="43">
        <v>0.14733333333333301</v>
      </c>
      <c r="HB3" s="43">
        <v>0.14399999999999999</v>
      </c>
      <c r="HC3" s="43">
        <v>0.141666666666667</v>
      </c>
      <c r="HD3" s="43">
        <v>0.140666666666667</v>
      </c>
      <c r="HE3" s="43">
        <v>0.13800000000000001</v>
      </c>
      <c r="HF3" s="43">
        <v>0.136333333333333</v>
      </c>
      <c r="HG3" s="43">
        <v>0.13366666666666699</v>
      </c>
      <c r="HH3" s="43">
        <v>0.130333333333333</v>
      </c>
      <c r="HI3" s="43">
        <v>0.12933333333333299</v>
      </c>
      <c r="HJ3" s="43">
        <v>0.127</v>
      </c>
      <c r="HK3" s="43">
        <v>0.127</v>
      </c>
      <c r="HL3" s="43">
        <v>0.12533333333333299</v>
      </c>
      <c r="HM3" s="43">
        <v>0.12366666666666699</v>
      </c>
      <c r="HN3" s="43">
        <v>0.12166666666666701</v>
      </c>
      <c r="HO3" s="43">
        <v>0.119333333333333</v>
      </c>
      <c r="HP3" s="43">
        <v>0.116666666666667</v>
      </c>
      <c r="HQ3" s="43">
        <v>0.114</v>
      </c>
      <c r="HR3" s="43">
        <v>0.11233333333333299</v>
      </c>
      <c r="HS3" s="43">
        <v>0.11133333333333301</v>
      </c>
      <c r="HT3" s="43">
        <v>0.109</v>
      </c>
      <c r="HU3" s="43">
        <v>0.106333333333333</v>
      </c>
      <c r="HV3" s="43">
        <v>0.105333333333333</v>
      </c>
      <c r="HW3" s="43">
        <v>0.104</v>
      </c>
      <c r="HX3" s="43">
        <v>0.10299999999999999</v>
      </c>
      <c r="HY3" s="43">
        <v>0.102333333333333</v>
      </c>
      <c r="HZ3" s="43">
        <v>0.101333333333333</v>
      </c>
      <c r="IA3" s="43">
        <v>0.10100000000000001</v>
      </c>
      <c r="IB3" s="43">
        <v>9.9333333333333301E-2</v>
      </c>
      <c r="IC3" s="43">
        <v>9.8000000000000004E-2</v>
      </c>
      <c r="ID3" s="43">
        <v>9.5666666666666705E-2</v>
      </c>
      <c r="IE3" s="43">
        <v>9.5000000000000001E-2</v>
      </c>
      <c r="IF3" s="43">
        <v>9.3666666666666704E-2</v>
      </c>
      <c r="IG3" s="43">
        <v>9.1999999999999998E-2</v>
      </c>
      <c r="IH3" s="43">
        <v>9.1333333333333294E-2</v>
      </c>
      <c r="II3" s="43">
        <v>8.9333333333333306E-2</v>
      </c>
      <c r="IJ3" s="43">
        <v>8.7999999999999995E-2</v>
      </c>
      <c r="IK3" s="43">
        <v>8.5999999999999993E-2</v>
      </c>
      <c r="IL3" s="43">
        <v>8.5999999999999993E-2</v>
      </c>
      <c r="IM3" s="43">
        <v>8.5000000000000006E-2</v>
      </c>
      <c r="IN3" s="43">
        <v>8.5000000000000006E-2</v>
      </c>
      <c r="IO3" s="43">
        <v>8.3666666666666695E-2</v>
      </c>
      <c r="IP3" s="43">
        <v>8.23333333333333E-2</v>
      </c>
      <c r="IQ3" s="43">
        <v>8.1666666666666707E-2</v>
      </c>
      <c r="IR3" s="43">
        <v>7.9666666666666705E-2</v>
      </c>
      <c r="IS3" s="43">
        <v>7.9333333333333297E-2</v>
      </c>
      <c r="IT3" s="43">
        <v>7.9333333333333297E-2</v>
      </c>
      <c r="IU3" s="43">
        <v>7.8666666666666704E-2</v>
      </c>
      <c r="IV3" s="43">
        <v>7.7333333333333296E-2</v>
      </c>
      <c r="IW3" s="43">
        <v>7.6333333333333295E-2</v>
      </c>
      <c r="IX3" s="43">
        <v>7.5666666666666701E-2</v>
      </c>
      <c r="IY3" s="43">
        <v>7.4999999999999997E-2</v>
      </c>
      <c r="IZ3" s="43">
        <v>7.3999999999999996E-2</v>
      </c>
      <c r="JA3" s="43">
        <v>7.2333333333333305E-2</v>
      </c>
      <c r="JB3" s="43">
        <v>7.1999999999999995E-2</v>
      </c>
      <c r="JC3" s="43">
        <v>7.1666666666666698E-2</v>
      </c>
      <c r="JD3" s="43">
        <v>7.0666666666666697E-2</v>
      </c>
      <c r="JE3" s="43">
        <v>7.0000000000000007E-2</v>
      </c>
      <c r="JF3" s="43">
        <v>7.0000000000000007E-2</v>
      </c>
      <c r="JG3" s="43">
        <v>6.9666666666666696E-2</v>
      </c>
      <c r="JH3" s="43">
        <v>6.8666666666666695E-2</v>
      </c>
      <c r="JI3" s="43">
        <v>6.8000000000000005E-2</v>
      </c>
      <c r="JJ3" s="43">
        <v>6.7333333333333301E-2</v>
      </c>
      <c r="JK3" s="43">
        <v>6.7000000000000004E-2</v>
      </c>
      <c r="JL3" s="43">
        <v>6.7333333333333301E-2</v>
      </c>
      <c r="JM3" s="43">
        <v>6.7000000000000004E-2</v>
      </c>
      <c r="JN3" s="43">
        <v>6.6666666666666693E-2</v>
      </c>
      <c r="JO3" s="43">
        <v>6.5666666666666706E-2</v>
      </c>
      <c r="JP3" s="43">
        <v>6.5333333333333299E-2</v>
      </c>
      <c r="JQ3" s="43">
        <v>6.3666666666666705E-2</v>
      </c>
      <c r="JR3" s="43">
        <v>6.3666666666666705E-2</v>
      </c>
      <c r="JS3" s="43">
        <v>6.2333333333333303E-2</v>
      </c>
      <c r="JT3" s="43">
        <v>6.1333333333333302E-2</v>
      </c>
      <c r="JU3" s="43">
        <v>6.0333333333333301E-2</v>
      </c>
      <c r="JV3" s="43">
        <v>6.0333333333333301E-2</v>
      </c>
      <c r="JW3" s="43">
        <v>5.8999999999999997E-2</v>
      </c>
      <c r="JX3" s="43">
        <v>5.8000000000000003E-2</v>
      </c>
      <c r="JY3" s="43">
        <v>5.7666666666666699E-2</v>
      </c>
      <c r="JZ3" s="43">
        <v>5.7333333333333299E-2</v>
      </c>
      <c r="KA3" s="43">
        <v>5.7333333333333299E-2</v>
      </c>
      <c r="KB3" s="43">
        <v>5.6666666666666698E-2</v>
      </c>
      <c r="KC3" s="43">
        <v>5.6666666666666698E-2</v>
      </c>
      <c r="KD3" s="43">
        <v>5.5333333333333297E-2</v>
      </c>
      <c r="KE3" s="43">
        <v>5.5666666666666698E-2</v>
      </c>
      <c r="KF3" s="43">
        <v>5.5E-2</v>
      </c>
      <c r="KG3" s="43">
        <v>5.4333333333333303E-2</v>
      </c>
      <c r="KH3" s="43">
        <v>5.3999999999999999E-2</v>
      </c>
      <c r="KI3" s="43">
        <v>5.3999999999999999E-2</v>
      </c>
      <c r="KJ3" s="43">
        <v>5.3666666666666703E-2</v>
      </c>
      <c r="KK3" s="43">
        <v>5.3666666666666703E-2</v>
      </c>
      <c r="KL3" s="43">
        <v>5.2999999999999999E-2</v>
      </c>
      <c r="KM3" s="43">
        <v>5.2333333333333301E-2</v>
      </c>
      <c r="KN3" s="43">
        <v>5.1999999999999998E-2</v>
      </c>
      <c r="KO3" s="43">
        <v>5.13333333333333E-2</v>
      </c>
      <c r="KP3" s="43">
        <v>5.0999999999999997E-2</v>
      </c>
      <c r="KQ3" s="43">
        <v>5.06666666666667E-2</v>
      </c>
      <c r="KR3" s="43">
        <v>5.06666666666667E-2</v>
      </c>
      <c r="KS3" s="43">
        <v>5.06666666666667E-2</v>
      </c>
      <c r="KT3" s="43">
        <v>4.9666666666666699E-2</v>
      </c>
      <c r="KU3" s="43">
        <v>4.9000000000000002E-2</v>
      </c>
      <c r="KV3" s="43">
        <v>4.9000000000000002E-2</v>
      </c>
      <c r="KW3" s="43">
        <v>4.8666666666666698E-2</v>
      </c>
      <c r="KX3" s="43">
        <v>4.8333333333333298E-2</v>
      </c>
      <c r="KY3" s="43">
        <v>4.8000000000000001E-2</v>
      </c>
      <c r="KZ3" s="43">
        <v>4.8333333333333298E-2</v>
      </c>
      <c r="LA3" s="43">
        <v>4.7333333333333297E-2</v>
      </c>
      <c r="LB3" s="43">
        <v>4.7E-2</v>
      </c>
      <c r="LC3" s="43">
        <v>4.6333333333333303E-2</v>
      </c>
      <c r="LD3" s="43">
        <v>4.5666666666666703E-2</v>
      </c>
      <c r="LE3" s="43">
        <v>4.5666666666666703E-2</v>
      </c>
      <c r="LF3" s="43">
        <v>4.4333333333333301E-2</v>
      </c>
      <c r="LG3" s="43">
        <v>4.3999999999999997E-2</v>
      </c>
      <c r="LH3" s="43">
        <v>4.3666666666666701E-2</v>
      </c>
      <c r="LI3" s="43">
        <v>4.3666666666666701E-2</v>
      </c>
      <c r="LJ3" s="43">
        <v>4.33333333333333E-2</v>
      </c>
      <c r="LK3" s="43">
        <v>4.2999999999999997E-2</v>
      </c>
      <c r="LL3" s="43">
        <v>4.2999999999999997E-2</v>
      </c>
      <c r="LM3" s="43">
        <v>4.2000000000000003E-2</v>
      </c>
      <c r="LN3" s="43">
        <v>4.1666666666666699E-2</v>
      </c>
      <c r="LO3" s="43">
        <v>4.1333333333333298E-2</v>
      </c>
      <c r="LP3" s="43">
        <v>4.1333333333333298E-2</v>
      </c>
      <c r="LQ3" s="43">
        <v>4.1333333333333298E-2</v>
      </c>
      <c r="LR3" s="43">
        <v>3.9666666666666697E-2</v>
      </c>
      <c r="LS3" s="43">
        <v>3.9333333333333297E-2</v>
      </c>
      <c r="LT3" s="43">
        <v>3.8666666666666703E-2</v>
      </c>
      <c r="LU3" s="43">
        <v>3.8333333333333303E-2</v>
      </c>
      <c r="LV3" s="43">
        <v>3.8333333333333303E-2</v>
      </c>
      <c r="LW3" s="43">
        <v>3.7999999999999999E-2</v>
      </c>
      <c r="LX3" s="43">
        <v>3.7999999999999999E-2</v>
      </c>
      <c r="LY3" s="43">
        <v>3.7999999999999999E-2</v>
      </c>
      <c r="LZ3" s="43">
        <v>3.7999999999999999E-2</v>
      </c>
      <c r="MA3" s="43">
        <v>3.7999999999999999E-2</v>
      </c>
      <c r="MB3" s="43">
        <v>3.7666666666666702E-2</v>
      </c>
      <c r="MC3" s="43">
        <v>3.7333333333333302E-2</v>
      </c>
      <c r="MD3" s="43">
        <v>3.6999999999999998E-2</v>
      </c>
      <c r="ME3" s="43">
        <v>3.6999999999999998E-2</v>
      </c>
      <c r="MF3" s="43">
        <v>3.6666666666666702E-2</v>
      </c>
      <c r="MG3" s="43">
        <v>3.6333333333333301E-2</v>
      </c>
      <c r="MH3" s="43">
        <v>3.6333333333333301E-2</v>
      </c>
      <c r="MI3" s="43">
        <v>3.5999999999999997E-2</v>
      </c>
      <c r="MJ3" s="43">
        <v>3.5666666666666701E-2</v>
      </c>
      <c r="MK3" s="43">
        <v>3.5666666666666701E-2</v>
      </c>
      <c r="ML3" s="43">
        <v>3.53333333333333E-2</v>
      </c>
      <c r="MM3" s="43">
        <v>3.53333333333333E-2</v>
      </c>
      <c r="MN3" s="43">
        <v>3.5000000000000003E-2</v>
      </c>
      <c r="MO3" s="43">
        <v>3.46666666666667E-2</v>
      </c>
      <c r="MP3" s="43">
        <v>3.46666666666667E-2</v>
      </c>
      <c r="MQ3" s="43">
        <v>3.46666666666667E-2</v>
      </c>
      <c r="MR3" s="43">
        <v>3.4333333333333299E-2</v>
      </c>
      <c r="MS3" s="43">
        <v>3.4333333333333299E-2</v>
      </c>
      <c r="MT3" s="43">
        <v>3.4000000000000002E-2</v>
      </c>
      <c r="MU3" s="43">
        <v>3.3666666666666699E-2</v>
      </c>
      <c r="MV3" s="43">
        <v>3.3666666666666699E-2</v>
      </c>
      <c r="MW3" s="43">
        <v>3.3666666666666699E-2</v>
      </c>
      <c r="MX3" s="43">
        <v>3.4000000000000002E-2</v>
      </c>
      <c r="MY3" s="43">
        <v>3.3666666666666699E-2</v>
      </c>
      <c r="MZ3" s="43">
        <v>3.3333333333333298E-2</v>
      </c>
      <c r="NA3" s="43">
        <v>3.3333333333333298E-2</v>
      </c>
      <c r="NB3" s="43">
        <v>3.3333333333333298E-2</v>
      </c>
      <c r="NC3" s="43">
        <v>3.2666666666666698E-2</v>
      </c>
      <c r="ND3" s="43">
        <v>3.2333333333333297E-2</v>
      </c>
      <c r="NE3" s="43">
        <v>3.2333333333333297E-2</v>
      </c>
      <c r="NF3" s="43">
        <v>3.2000000000000001E-2</v>
      </c>
      <c r="NG3" s="43">
        <v>3.2000000000000001E-2</v>
      </c>
      <c r="NH3" s="43">
        <v>3.2000000000000001E-2</v>
      </c>
      <c r="NI3" s="43">
        <v>3.2000000000000001E-2</v>
      </c>
      <c r="NJ3" s="43">
        <v>3.2000000000000001E-2</v>
      </c>
      <c r="NK3" s="43">
        <v>3.1666666666666697E-2</v>
      </c>
      <c r="NL3" s="43">
        <v>3.1666666666666697E-2</v>
      </c>
      <c r="NM3" s="43">
        <v>3.1333333333333303E-2</v>
      </c>
      <c r="NN3" s="43">
        <v>3.1E-2</v>
      </c>
      <c r="NO3" s="43">
        <v>3.1E-2</v>
      </c>
      <c r="NP3" s="43">
        <v>3.1E-2</v>
      </c>
      <c r="NQ3" s="43">
        <v>3.06666666666667E-2</v>
      </c>
      <c r="NR3" s="43">
        <v>3.06666666666667E-2</v>
      </c>
      <c r="NS3" s="43">
        <v>3.06666666666667E-2</v>
      </c>
      <c r="NT3" s="43">
        <v>3.0333333333333299E-2</v>
      </c>
      <c r="NU3" s="43">
        <v>3.0333333333333299E-2</v>
      </c>
      <c r="NV3" s="43">
        <v>0.03</v>
      </c>
      <c r="NW3" s="43">
        <v>0.03</v>
      </c>
      <c r="NX3" s="43">
        <v>0.03</v>
      </c>
      <c r="NY3" s="43">
        <v>2.9333333333333302E-2</v>
      </c>
      <c r="NZ3" s="43">
        <v>2.9000000000000001E-2</v>
      </c>
      <c r="OA3" s="43">
        <v>2.8666666666666701E-2</v>
      </c>
      <c r="OB3" s="43">
        <v>2.8666666666666701E-2</v>
      </c>
      <c r="OC3" s="43">
        <v>2.8666666666666701E-2</v>
      </c>
      <c r="OD3" s="43">
        <v>2.8666666666666701E-2</v>
      </c>
      <c r="OE3" s="43">
        <v>2.8000000000000001E-2</v>
      </c>
      <c r="OF3" s="43">
        <v>2.8000000000000001E-2</v>
      </c>
      <c r="OG3" s="43">
        <v>2.8000000000000001E-2</v>
      </c>
      <c r="OH3" s="43">
        <v>2.8000000000000001E-2</v>
      </c>
      <c r="OI3" s="43">
        <v>2.73333333333333E-2</v>
      </c>
      <c r="OJ3" s="43">
        <v>2.73333333333333E-2</v>
      </c>
      <c r="OK3" s="43">
        <v>2.7E-2</v>
      </c>
      <c r="OL3" s="43">
        <v>2.66666666666667E-2</v>
      </c>
      <c r="OM3" s="43">
        <v>2.6333333333333299E-2</v>
      </c>
      <c r="ON3" s="43">
        <v>2.6333333333333299E-2</v>
      </c>
      <c r="OO3" s="43">
        <v>2.6333333333333299E-2</v>
      </c>
      <c r="OP3" s="43">
        <v>2.5333333333333301E-2</v>
      </c>
      <c r="OQ3" s="43">
        <v>2.5333333333333301E-2</v>
      </c>
      <c r="OR3" s="43">
        <v>2.5333333333333301E-2</v>
      </c>
      <c r="OS3" s="43">
        <v>2.5333333333333301E-2</v>
      </c>
      <c r="OT3" s="43">
        <v>2.5333333333333301E-2</v>
      </c>
      <c r="OU3" s="43">
        <v>2.5333333333333301E-2</v>
      </c>
      <c r="OV3" s="43">
        <v>2.5333333333333301E-2</v>
      </c>
      <c r="OW3" s="43">
        <v>2.5333333333333301E-2</v>
      </c>
      <c r="OX3" s="43">
        <v>2.5000000000000001E-2</v>
      </c>
      <c r="OY3" s="43">
        <v>2.5000000000000001E-2</v>
      </c>
      <c r="OZ3" s="43">
        <v>2.5000000000000001E-2</v>
      </c>
      <c r="PA3" s="43">
        <v>2.5000000000000001E-2</v>
      </c>
      <c r="PB3" s="43">
        <v>2.5000000000000001E-2</v>
      </c>
      <c r="PC3" s="43">
        <v>2.5000000000000001E-2</v>
      </c>
      <c r="PD3" s="43">
        <v>2.4666666666666701E-2</v>
      </c>
      <c r="PE3" s="43">
        <v>2.4666666666666701E-2</v>
      </c>
      <c r="PF3" s="43">
        <v>2.33333333333333E-2</v>
      </c>
      <c r="PG3" s="43">
        <v>2.33333333333333E-2</v>
      </c>
      <c r="PH3" s="43">
        <v>2.33333333333333E-2</v>
      </c>
      <c r="PI3" s="43">
        <v>2.3E-2</v>
      </c>
      <c r="PJ3" s="43">
        <v>2.3E-2</v>
      </c>
      <c r="PK3" s="43">
        <v>2.26666666666667E-2</v>
      </c>
      <c r="PL3" s="43">
        <v>2.26666666666667E-2</v>
      </c>
      <c r="PM3" s="43">
        <v>2.26666666666667E-2</v>
      </c>
      <c r="PN3" s="43">
        <v>2.2333333333333299E-2</v>
      </c>
      <c r="PO3" s="43">
        <v>2.1666666666666699E-2</v>
      </c>
      <c r="PP3" s="43">
        <v>2.1666666666666699E-2</v>
      </c>
      <c r="PQ3" s="43">
        <v>2.1666666666666699E-2</v>
      </c>
      <c r="PR3" s="43">
        <v>2.1333333333333301E-2</v>
      </c>
      <c r="PS3" s="43">
        <v>2.1333333333333301E-2</v>
      </c>
      <c r="PT3" s="43">
        <v>2.1333333333333301E-2</v>
      </c>
      <c r="PU3" s="43">
        <v>2.1333333333333301E-2</v>
      </c>
      <c r="PV3" s="43">
        <v>2.1000000000000001E-2</v>
      </c>
      <c r="PW3" s="43">
        <v>2.1000000000000001E-2</v>
      </c>
      <c r="PX3" s="43">
        <v>2.1000000000000001E-2</v>
      </c>
      <c r="PY3" s="43">
        <v>2.1000000000000001E-2</v>
      </c>
      <c r="PZ3" s="43">
        <v>2.1000000000000001E-2</v>
      </c>
      <c r="QA3" s="43">
        <v>2.0666666666666701E-2</v>
      </c>
      <c r="QB3" s="43">
        <v>2.0333333333333301E-2</v>
      </c>
      <c r="QC3" s="43">
        <v>1.96666666666667E-2</v>
      </c>
      <c r="QD3" s="43">
        <v>1.96666666666667E-2</v>
      </c>
      <c r="QE3" s="43">
        <v>1.96666666666667E-2</v>
      </c>
      <c r="QF3" s="43">
        <v>0.02</v>
      </c>
      <c r="QG3" s="43">
        <v>0.02</v>
      </c>
      <c r="QH3" s="43">
        <v>1.96666666666667E-2</v>
      </c>
      <c r="QI3" s="43">
        <v>1.96666666666667E-2</v>
      </c>
      <c r="QJ3" s="43">
        <v>1.96666666666667E-2</v>
      </c>
      <c r="QK3" s="43">
        <v>1.93333333333333E-2</v>
      </c>
      <c r="QL3" s="43">
        <v>1.93333333333333E-2</v>
      </c>
      <c r="QM3" s="43">
        <v>1.9E-2</v>
      </c>
      <c r="QN3" s="43">
        <v>1.9E-2</v>
      </c>
      <c r="QO3" s="43">
        <v>1.9E-2</v>
      </c>
      <c r="QP3" s="43">
        <v>1.9E-2</v>
      </c>
      <c r="QQ3" s="43">
        <v>1.9E-2</v>
      </c>
      <c r="QR3" s="43">
        <v>1.9E-2</v>
      </c>
      <c r="QS3" s="43">
        <v>1.9E-2</v>
      </c>
      <c r="QT3" s="43">
        <v>1.93333333333333E-2</v>
      </c>
      <c r="QU3" s="43">
        <v>1.93333333333333E-2</v>
      </c>
      <c r="QV3" s="43">
        <v>1.9E-2</v>
      </c>
      <c r="QW3" s="43">
        <v>1.9E-2</v>
      </c>
      <c r="QX3" s="43">
        <v>1.9E-2</v>
      </c>
      <c r="QY3" s="43">
        <v>1.8666666666666699E-2</v>
      </c>
      <c r="QZ3" s="43">
        <v>1.7999999999999999E-2</v>
      </c>
      <c r="RA3" s="43">
        <v>1.7666666666666699E-2</v>
      </c>
      <c r="RB3" s="43">
        <v>1.7666666666666699E-2</v>
      </c>
      <c r="RC3" s="43">
        <v>1.7333333333333301E-2</v>
      </c>
      <c r="RD3" s="43">
        <v>1.7000000000000001E-2</v>
      </c>
      <c r="RE3" s="43">
        <v>1.7000000000000001E-2</v>
      </c>
      <c r="RF3" s="43">
        <v>1.7000000000000001E-2</v>
      </c>
      <c r="RG3" s="43">
        <v>1.7000000000000001E-2</v>
      </c>
      <c r="RH3" s="43">
        <v>1.7000000000000001E-2</v>
      </c>
      <c r="RI3" s="43">
        <v>1.7000000000000001E-2</v>
      </c>
      <c r="RJ3" s="43">
        <v>1.7000000000000001E-2</v>
      </c>
      <c r="RK3" s="43">
        <v>1.7000000000000001E-2</v>
      </c>
      <c r="RL3" s="43">
        <v>1.7000000000000001E-2</v>
      </c>
      <c r="RM3" s="43">
        <v>1.7000000000000001E-2</v>
      </c>
      <c r="RN3" s="43">
        <v>1.7000000000000001E-2</v>
      </c>
      <c r="RO3" s="43">
        <v>1.6666666666666701E-2</v>
      </c>
      <c r="RP3" s="43">
        <v>1.6666666666666701E-2</v>
      </c>
      <c r="RQ3" s="43">
        <v>1.6666666666666701E-2</v>
      </c>
      <c r="RR3" s="43">
        <v>1.6666666666666701E-2</v>
      </c>
      <c r="RS3" s="43">
        <v>1.63333333333333E-2</v>
      </c>
      <c r="RT3" s="43">
        <v>1.63333333333333E-2</v>
      </c>
      <c r="RU3" s="43">
        <v>1.63333333333333E-2</v>
      </c>
      <c r="RV3" s="43">
        <v>1.6E-2</v>
      </c>
      <c r="RW3" s="43">
        <v>1.6E-2</v>
      </c>
      <c r="RX3" s="43">
        <v>1.6E-2</v>
      </c>
      <c r="RY3" s="43">
        <v>1.6E-2</v>
      </c>
      <c r="RZ3" s="43">
        <v>1.6E-2</v>
      </c>
      <c r="SA3" s="43">
        <v>1.6E-2</v>
      </c>
      <c r="SB3" s="43">
        <v>1.6E-2</v>
      </c>
      <c r="SC3" s="43">
        <v>1.6E-2</v>
      </c>
      <c r="SD3" s="43">
        <v>1.63333333333333E-2</v>
      </c>
      <c r="SE3" s="43">
        <v>1.63333333333333E-2</v>
      </c>
      <c r="SF3" s="43">
        <v>1.6E-2</v>
      </c>
      <c r="SG3" s="43">
        <v>1.6E-2</v>
      </c>
      <c r="SH3" s="43">
        <v>1.6E-2</v>
      </c>
      <c r="SI3" s="43">
        <v>1.6E-2</v>
      </c>
      <c r="SJ3" s="43">
        <v>1.6E-2</v>
      </c>
      <c r="SK3" s="43">
        <v>1.56666666666667E-2</v>
      </c>
      <c r="SL3" s="43">
        <v>1.53333333333333E-2</v>
      </c>
      <c r="SM3" s="43">
        <v>1.53333333333333E-2</v>
      </c>
      <c r="SN3" s="43">
        <v>1.4999999999999999E-2</v>
      </c>
      <c r="SO3" s="43">
        <v>1.4666666666666699E-2</v>
      </c>
      <c r="SP3" s="43">
        <v>1.4666666666666699E-2</v>
      </c>
      <c r="SQ3" s="43">
        <v>1.4666666666666699E-2</v>
      </c>
      <c r="SR3" s="43">
        <v>1.4666666666666699E-2</v>
      </c>
      <c r="SS3" s="43">
        <v>1.4666666666666699E-2</v>
      </c>
      <c r="ST3" s="43">
        <v>1.4666666666666699E-2</v>
      </c>
      <c r="SU3" s="43">
        <v>1.4666666666666699E-2</v>
      </c>
      <c r="SV3" s="43">
        <v>1.4666666666666699E-2</v>
      </c>
      <c r="SW3" s="43">
        <v>1.4666666666666699E-2</v>
      </c>
      <c r="SX3" s="43">
        <v>1.4666666666666699E-2</v>
      </c>
      <c r="SY3" s="43">
        <v>1.4666666666666699E-2</v>
      </c>
      <c r="SZ3" s="43">
        <v>1.4666666666666699E-2</v>
      </c>
      <c r="TA3" s="43">
        <v>1.43333333333333E-2</v>
      </c>
      <c r="TB3" s="43">
        <v>1.43333333333333E-2</v>
      </c>
      <c r="TC3" s="43">
        <v>1.43333333333333E-2</v>
      </c>
      <c r="TD3" s="43">
        <v>1.4E-2</v>
      </c>
      <c r="TE3" s="43">
        <v>1.4E-2</v>
      </c>
      <c r="TF3" s="43">
        <v>1.36666666666667E-2</v>
      </c>
      <c r="TG3" s="43">
        <v>1.36666666666667E-2</v>
      </c>
      <c r="TH3" s="43">
        <v>1.36666666666667E-2</v>
      </c>
      <c r="TI3" s="43">
        <v>1.36666666666667E-2</v>
      </c>
      <c r="TJ3" s="43">
        <v>1.36666666666667E-2</v>
      </c>
      <c r="TK3" s="43">
        <v>1.36666666666667E-2</v>
      </c>
      <c r="TL3" s="43">
        <v>1.36666666666667E-2</v>
      </c>
      <c r="TM3" s="43">
        <v>1.3333333333333299E-2</v>
      </c>
      <c r="TN3" s="43">
        <v>1.3333333333333299E-2</v>
      </c>
      <c r="TO3" s="43">
        <v>1.3333333333333299E-2</v>
      </c>
      <c r="TP3" s="43">
        <v>1.3333333333333299E-2</v>
      </c>
      <c r="TQ3" s="43">
        <v>1.3333333333333299E-2</v>
      </c>
      <c r="TR3" s="43">
        <v>1.3333333333333299E-2</v>
      </c>
      <c r="TS3" s="43">
        <v>1.3333333333333299E-2</v>
      </c>
      <c r="TT3" s="43">
        <v>1.2999999999999999E-2</v>
      </c>
      <c r="TU3" s="43">
        <v>1.2999999999999999E-2</v>
      </c>
      <c r="TV3" s="43">
        <v>1.2999999999999999E-2</v>
      </c>
      <c r="TW3" s="43">
        <v>1.2999999999999999E-2</v>
      </c>
      <c r="TX3" s="43">
        <v>1.2666666666666699E-2</v>
      </c>
      <c r="TY3" s="43">
        <v>1.2666666666666699E-2</v>
      </c>
      <c r="TZ3" s="43">
        <v>1.2666666666666699E-2</v>
      </c>
      <c r="UA3" s="43">
        <v>1.2666666666666699E-2</v>
      </c>
      <c r="UB3" s="43">
        <v>1.2666666666666699E-2</v>
      </c>
      <c r="UC3" s="43">
        <v>1.2666666666666699E-2</v>
      </c>
      <c r="UD3" s="43">
        <v>1.2666666666666699E-2</v>
      </c>
      <c r="UE3" s="43">
        <v>1.2666666666666699E-2</v>
      </c>
      <c r="UF3" s="43">
        <v>1.2666666666666699E-2</v>
      </c>
      <c r="UG3" s="43">
        <v>1.2666666666666699E-2</v>
      </c>
      <c r="UH3" s="43">
        <v>1.2666666666666699E-2</v>
      </c>
      <c r="UI3" s="43">
        <v>1.2666666666666699E-2</v>
      </c>
      <c r="UJ3" s="43">
        <v>1.2666666666666699E-2</v>
      </c>
      <c r="UK3" s="43">
        <v>1.23333333333333E-2</v>
      </c>
      <c r="UL3" s="43">
        <v>1.2E-2</v>
      </c>
      <c r="UM3" s="43">
        <v>1.2E-2</v>
      </c>
      <c r="UN3" s="43">
        <v>1.2E-2</v>
      </c>
      <c r="UO3" s="43">
        <v>1.2E-2</v>
      </c>
      <c r="UP3" s="43">
        <v>1.2E-2</v>
      </c>
      <c r="UQ3" s="43">
        <v>1.16666666666667E-2</v>
      </c>
      <c r="UR3" s="43">
        <v>1.16666666666667E-2</v>
      </c>
      <c r="US3" s="43">
        <v>1.16666666666667E-2</v>
      </c>
      <c r="UT3" s="43">
        <v>1.1333333333333299E-2</v>
      </c>
      <c r="UU3" s="43">
        <v>1.1333333333333299E-2</v>
      </c>
      <c r="UV3" s="43">
        <v>1.1333333333333299E-2</v>
      </c>
      <c r="UW3" s="43">
        <v>1.1333333333333299E-2</v>
      </c>
      <c r="UX3" s="43">
        <v>1.1333333333333299E-2</v>
      </c>
      <c r="UY3" s="43">
        <v>1.1333333333333299E-2</v>
      </c>
      <c r="UZ3" s="43">
        <v>1.1333333333333299E-2</v>
      </c>
      <c r="VA3" s="43">
        <v>1.1333333333333299E-2</v>
      </c>
      <c r="VB3" s="43">
        <v>1.1333333333333299E-2</v>
      </c>
      <c r="VC3" s="43">
        <v>1.1333333333333299E-2</v>
      </c>
      <c r="VD3" s="43">
        <v>1.1333333333333299E-2</v>
      </c>
      <c r="VE3" s="43">
        <v>1.1333333333333299E-2</v>
      </c>
      <c r="VF3" s="43">
        <v>1.1333333333333299E-2</v>
      </c>
      <c r="VG3" s="43">
        <v>1.1333333333333299E-2</v>
      </c>
      <c r="VH3" s="43">
        <v>1.1333333333333299E-2</v>
      </c>
      <c r="VI3" s="43">
        <v>1.1333333333333299E-2</v>
      </c>
      <c r="VJ3" s="43">
        <v>1.0999999999999999E-2</v>
      </c>
      <c r="VK3" s="43">
        <v>1.0999999999999999E-2</v>
      </c>
      <c r="VL3" s="43">
        <v>1.0999999999999999E-2</v>
      </c>
      <c r="VM3" s="43">
        <v>1.0999999999999999E-2</v>
      </c>
      <c r="VN3" s="43">
        <v>1.0999999999999999E-2</v>
      </c>
      <c r="VO3" s="43">
        <v>1.0999999999999999E-2</v>
      </c>
      <c r="VP3" s="43">
        <v>1.0999999999999999E-2</v>
      </c>
      <c r="VQ3" s="43">
        <v>1.0999999999999999E-2</v>
      </c>
      <c r="VR3" s="43">
        <v>1.0999999999999999E-2</v>
      </c>
      <c r="VS3" s="43">
        <v>1.0999999999999999E-2</v>
      </c>
      <c r="VT3" s="43">
        <v>1.0666666666666699E-2</v>
      </c>
      <c r="VU3" s="43">
        <v>1.0666666666666699E-2</v>
      </c>
      <c r="VV3" s="43">
        <v>1.0666666666666699E-2</v>
      </c>
      <c r="VW3" s="43">
        <v>1.0666666666666699E-2</v>
      </c>
      <c r="VX3" s="43">
        <v>1.0666666666666699E-2</v>
      </c>
      <c r="VY3" s="43">
        <v>1.0666666666666699E-2</v>
      </c>
      <c r="VZ3" s="43">
        <v>1.0666666666666699E-2</v>
      </c>
      <c r="WA3" s="43">
        <v>1.0666666666666699E-2</v>
      </c>
      <c r="WB3" s="43">
        <v>1.0666666666666699E-2</v>
      </c>
      <c r="WC3" s="43">
        <v>1.0666666666666699E-2</v>
      </c>
      <c r="WD3" s="43">
        <v>1.0666666666666699E-2</v>
      </c>
      <c r="WE3" s="43">
        <v>1.0666666666666699E-2</v>
      </c>
      <c r="WF3" s="43">
        <v>1.03333333333333E-2</v>
      </c>
    </row>
    <row r="4" spans="1:604" s="43" customFormat="1">
      <c r="A4" s="66" t="s">
        <v>510</v>
      </c>
      <c r="B4" s="67">
        <v>0</v>
      </c>
      <c r="C4" s="67">
        <v>0</v>
      </c>
      <c r="D4" s="67">
        <v>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0</v>
      </c>
      <c r="M4" s="67">
        <v>0</v>
      </c>
      <c r="N4" s="67">
        <v>0</v>
      </c>
      <c r="O4" s="67">
        <v>0</v>
      </c>
      <c r="P4" s="67">
        <v>0</v>
      </c>
      <c r="Q4" s="67">
        <v>0</v>
      </c>
      <c r="R4" s="68">
        <v>0</v>
      </c>
      <c r="S4" s="68">
        <v>3.33333333333333E-4</v>
      </c>
      <c r="T4" s="68">
        <v>1E-3</v>
      </c>
      <c r="U4" s="68">
        <v>2.3333333333333301E-3</v>
      </c>
      <c r="V4" s="68">
        <v>4.3333333333333297E-3</v>
      </c>
      <c r="W4" s="68">
        <v>1.0666666666666699E-2</v>
      </c>
      <c r="X4" s="68">
        <v>2.1666666666666699E-2</v>
      </c>
      <c r="Y4" s="68">
        <v>4.1333333333333298E-2</v>
      </c>
      <c r="Z4" s="68">
        <v>6.63333333333333E-2</v>
      </c>
      <c r="AA4" s="68">
        <v>9.0666666666666701E-2</v>
      </c>
      <c r="AB4" s="68">
        <v>0.12866666666666701</v>
      </c>
      <c r="AC4" s="69">
        <v>0.167333333333333</v>
      </c>
      <c r="AD4" s="69">
        <v>0.21099999999999999</v>
      </c>
      <c r="AE4" s="69">
        <v>0.25733333333333303</v>
      </c>
      <c r="AF4" s="100">
        <v>0.30066666666666703</v>
      </c>
      <c r="AG4" s="70">
        <v>0.34433333333333299</v>
      </c>
      <c r="AH4" s="70">
        <v>0.38300000000000001</v>
      </c>
      <c r="AI4" s="70">
        <v>0.42799999999999999</v>
      </c>
      <c r="AJ4" s="70">
        <v>0.46766666666666701</v>
      </c>
      <c r="AK4" s="70">
        <v>0.50366666666666704</v>
      </c>
      <c r="AL4" s="70">
        <v>0.540333333333333</v>
      </c>
      <c r="AM4" s="70">
        <v>0.57466666666666699</v>
      </c>
      <c r="AN4" s="43">
        <v>0.60066666666666702</v>
      </c>
      <c r="AO4" s="43">
        <v>0.63</v>
      </c>
      <c r="AP4" s="43">
        <v>0.65833333333333299</v>
      </c>
      <c r="AQ4" s="43">
        <v>0.67966666666666697</v>
      </c>
      <c r="AR4" s="43">
        <v>0.69966666666666699</v>
      </c>
      <c r="AS4" s="43">
        <v>0.72166666666666701</v>
      </c>
      <c r="AT4" s="43">
        <v>0.74166666666666703</v>
      </c>
      <c r="AU4" s="43">
        <v>0.75533333333333297</v>
      </c>
      <c r="AV4" s="43">
        <v>0.77</v>
      </c>
      <c r="AW4" s="43">
        <v>0.78466666666666696</v>
      </c>
      <c r="AX4" s="43">
        <v>0.80100000000000005</v>
      </c>
      <c r="AY4" s="43">
        <v>0.81366666666666698</v>
      </c>
      <c r="AZ4" s="43">
        <v>0.82499999999999996</v>
      </c>
      <c r="BA4" s="43">
        <v>0.83299999999999996</v>
      </c>
      <c r="BB4" s="43">
        <v>0.84266666666666701</v>
      </c>
      <c r="BC4" s="43">
        <v>0.85199999999999998</v>
      </c>
      <c r="BD4" s="43">
        <v>0.85966666666666702</v>
      </c>
      <c r="BE4" s="43">
        <v>0.86833333333333296</v>
      </c>
      <c r="BF4" s="43">
        <v>0.87566666666666704</v>
      </c>
      <c r="BG4" s="43">
        <v>0.88200000000000001</v>
      </c>
      <c r="BH4" s="43">
        <v>0.88700000000000001</v>
      </c>
      <c r="BI4" s="43">
        <v>0.89266666666666705</v>
      </c>
      <c r="BJ4" s="43">
        <v>0.89866666666666695</v>
      </c>
      <c r="BK4" s="43">
        <v>0.90400000000000003</v>
      </c>
      <c r="BL4" s="43">
        <v>0.90800000000000003</v>
      </c>
      <c r="BM4" s="43">
        <v>0.91266666666666696</v>
      </c>
      <c r="BN4" s="43">
        <v>0.915333333333333</v>
      </c>
      <c r="BO4" s="43">
        <v>0.92</v>
      </c>
      <c r="BP4" s="43">
        <v>0.92200000000000004</v>
      </c>
      <c r="BQ4" s="43">
        <v>0.92400000000000004</v>
      </c>
      <c r="BR4" s="43">
        <v>0.92633333333333301</v>
      </c>
      <c r="BS4" s="43">
        <v>0.92766666666666697</v>
      </c>
      <c r="BT4" s="43">
        <v>0.92966666666666697</v>
      </c>
      <c r="BU4" s="71">
        <v>0.93166666666666698</v>
      </c>
      <c r="BV4" s="43">
        <v>0.93433333333333302</v>
      </c>
      <c r="BW4" s="43">
        <v>0.93700000000000006</v>
      </c>
      <c r="BX4" s="43">
        <v>0.94099999999999995</v>
      </c>
      <c r="BY4" s="43">
        <v>0.94299999999999995</v>
      </c>
      <c r="BZ4" s="43">
        <v>0.94466666666666699</v>
      </c>
      <c r="CA4" s="43">
        <v>0.94599999999999995</v>
      </c>
      <c r="CB4" s="43">
        <v>0.94799999999999995</v>
      </c>
      <c r="CC4" s="43">
        <v>0.94933333333333303</v>
      </c>
      <c r="CD4" s="43">
        <v>0.94966666666666699</v>
      </c>
      <c r="CE4" s="43">
        <v>0.95166666666666699</v>
      </c>
      <c r="CF4" s="43">
        <v>0.95266666666666699</v>
      </c>
      <c r="CG4" s="43">
        <v>0.954666666666667</v>
      </c>
      <c r="CH4" s="43">
        <v>0.956666666666667</v>
      </c>
      <c r="CI4" s="43">
        <v>0.95799999999999996</v>
      </c>
      <c r="CJ4" s="43">
        <v>0.95833333333333304</v>
      </c>
      <c r="CK4" s="43">
        <v>0.96033333333333304</v>
      </c>
      <c r="CL4" s="43">
        <v>0.96099999999999997</v>
      </c>
      <c r="CM4" s="43">
        <v>0.96133333333333304</v>
      </c>
      <c r="CN4" s="43">
        <v>0.96199999999999997</v>
      </c>
      <c r="CO4" s="43">
        <v>0.96233333333333304</v>
      </c>
      <c r="CP4" s="43">
        <v>0.96299999999999997</v>
      </c>
      <c r="CQ4" s="43">
        <v>0.96299999999999997</v>
      </c>
      <c r="CR4" s="43">
        <v>0.96333333333333304</v>
      </c>
      <c r="CS4" s="43">
        <v>0.96333333333333304</v>
      </c>
      <c r="CT4" s="43">
        <v>0.963666666666667</v>
      </c>
      <c r="CU4" s="43">
        <v>0.96299999999999997</v>
      </c>
      <c r="CV4" s="43">
        <v>0.96433333333333304</v>
      </c>
      <c r="CW4" s="43">
        <v>0.96433333333333304</v>
      </c>
      <c r="CX4" s="43">
        <v>0.96433333333333304</v>
      </c>
      <c r="CY4" s="43">
        <v>0.96499999999999997</v>
      </c>
      <c r="CZ4" s="43">
        <v>0.96566666666666701</v>
      </c>
      <c r="DA4" s="43">
        <v>0.963666666666667</v>
      </c>
      <c r="DB4" s="43">
        <v>0.96399999999999997</v>
      </c>
      <c r="DC4" s="43">
        <v>0.96199999999999997</v>
      </c>
      <c r="DD4" s="43">
        <v>0.96133333333333304</v>
      </c>
      <c r="DE4" s="43">
        <v>0.96033333333333304</v>
      </c>
      <c r="DF4" s="43">
        <v>0.958666666666667</v>
      </c>
      <c r="DG4" s="43">
        <v>0.95733333333333304</v>
      </c>
      <c r="DH4" s="43">
        <v>0.95333333333333303</v>
      </c>
      <c r="DI4" s="43">
        <v>0.95033333333333303</v>
      </c>
      <c r="DJ4" s="43">
        <v>0.94299999999999995</v>
      </c>
      <c r="DK4" s="43">
        <v>0.93733333333333302</v>
      </c>
      <c r="DL4" s="43">
        <v>0.93366666666666698</v>
      </c>
      <c r="DM4" s="43">
        <v>0.92766666666666697</v>
      </c>
      <c r="DN4" s="43">
        <v>0.920333333333333</v>
      </c>
      <c r="DO4" s="43">
        <v>0.91600000000000004</v>
      </c>
      <c r="DP4" s="43">
        <v>0.91166666666666696</v>
      </c>
      <c r="DQ4" s="43">
        <v>0.90633333333333299</v>
      </c>
      <c r="DR4" s="43">
        <v>0.90100000000000002</v>
      </c>
      <c r="DS4" s="43">
        <v>0.89266666666666705</v>
      </c>
      <c r="DT4" s="43">
        <v>0.88500000000000001</v>
      </c>
      <c r="DU4" s="43">
        <v>0.87466666666666704</v>
      </c>
      <c r="DV4" s="43">
        <v>0.86533333333333295</v>
      </c>
      <c r="DW4" s="43">
        <v>0.85566666666666702</v>
      </c>
      <c r="DX4" s="43">
        <v>0.84599999999999997</v>
      </c>
      <c r="DY4" s="43">
        <v>0.835666666666667</v>
      </c>
      <c r="DZ4" s="43">
        <v>0.82666666666666699</v>
      </c>
      <c r="EA4" s="43">
        <v>0.81733333333333302</v>
      </c>
      <c r="EB4" s="43">
        <v>0.80566666666666698</v>
      </c>
      <c r="EC4" s="43">
        <v>0.79266666666666696</v>
      </c>
      <c r="ED4" s="43">
        <v>0.78533333333333299</v>
      </c>
      <c r="EE4" s="43">
        <v>0.77300000000000002</v>
      </c>
      <c r="EF4" s="43">
        <v>0.76300000000000001</v>
      </c>
      <c r="EG4" s="43">
        <v>0.75133333333333296</v>
      </c>
      <c r="EH4" s="43">
        <v>0.73866666666666703</v>
      </c>
      <c r="EI4" s="43">
        <v>0.73033333333333295</v>
      </c>
      <c r="EJ4" s="43">
        <v>0.71899999999999997</v>
      </c>
      <c r="EK4" s="43">
        <v>0.70799999999999996</v>
      </c>
      <c r="EL4" s="43">
        <v>0.69233333333333302</v>
      </c>
      <c r="EM4" s="43">
        <v>0.68333333333333302</v>
      </c>
      <c r="EN4" s="43">
        <v>0.66900000000000004</v>
      </c>
      <c r="EO4" s="43">
        <v>0.65933333333333299</v>
      </c>
      <c r="EP4" s="43">
        <v>0.64900000000000002</v>
      </c>
      <c r="EQ4" s="43">
        <v>0.63900000000000001</v>
      </c>
      <c r="ER4" s="43">
        <v>0.62866666666666704</v>
      </c>
      <c r="ES4" s="43">
        <v>0.62266666666666703</v>
      </c>
      <c r="ET4" s="43">
        <v>0.61333333333333295</v>
      </c>
      <c r="EU4" s="43">
        <v>0.60366666666666702</v>
      </c>
      <c r="EV4" s="43">
        <v>0.59033333333333304</v>
      </c>
      <c r="EW4" s="43">
        <v>0.57933333333333303</v>
      </c>
      <c r="EX4" s="43">
        <v>0.57133333333333303</v>
      </c>
      <c r="EY4" s="43">
        <v>0.55766666666666698</v>
      </c>
      <c r="EZ4" s="43">
        <v>0.54700000000000004</v>
      </c>
      <c r="FA4" s="43">
        <v>0.53600000000000003</v>
      </c>
      <c r="FB4" s="43">
        <v>0.52333333333333298</v>
      </c>
      <c r="FC4" s="43">
        <v>0.51500000000000001</v>
      </c>
      <c r="FE4" s="43">
        <v>0.505</v>
      </c>
      <c r="FF4" s="43">
        <v>0.49733333333333302</v>
      </c>
      <c r="FG4" s="43">
        <v>0.48966666666666703</v>
      </c>
      <c r="FH4" s="43">
        <v>0.48066666666666702</v>
      </c>
      <c r="FI4" s="43">
        <v>0.47066666666666701</v>
      </c>
      <c r="FJ4" s="43">
        <v>0.462666666666667</v>
      </c>
      <c r="FK4" s="43">
        <v>0.454666666666667</v>
      </c>
      <c r="FL4" s="43">
        <v>0.44533333333333303</v>
      </c>
      <c r="FM4" s="43">
        <v>0.43566666666666698</v>
      </c>
      <c r="FN4" s="43">
        <v>0.42599999999999999</v>
      </c>
      <c r="FO4" s="43">
        <v>0.41566666666666702</v>
      </c>
      <c r="FP4" s="43">
        <v>0.41066666666666701</v>
      </c>
      <c r="FQ4" s="43">
        <v>0.40266666666666701</v>
      </c>
      <c r="FR4" s="43">
        <v>0.395666666666667</v>
      </c>
      <c r="FS4" s="43">
        <v>0.38566666666666699</v>
      </c>
      <c r="FT4" s="43">
        <v>0.37766666666666698</v>
      </c>
      <c r="FU4" s="43">
        <v>0.371</v>
      </c>
      <c r="FV4" s="43">
        <v>0.36466666666666703</v>
      </c>
      <c r="FW4" s="43">
        <v>0.36</v>
      </c>
      <c r="FX4" s="43">
        <v>0.35299999999999998</v>
      </c>
      <c r="FY4" s="43">
        <v>0.34599999999999997</v>
      </c>
      <c r="FZ4" s="43">
        <v>0.337666666666667</v>
      </c>
      <c r="GA4" s="43">
        <v>0.32900000000000001</v>
      </c>
      <c r="GB4" s="43">
        <v>0.32466666666666699</v>
      </c>
      <c r="GC4" s="43">
        <v>0.31766666666666699</v>
      </c>
      <c r="GD4" s="43">
        <v>0.31066666666666698</v>
      </c>
      <c r="GE4" s="43">
        <v>0.30733333333333301</v>
      </c>
      <c r="GF4" s="43">
        <v>0.30233333333333301</v>
      </c>
      <c r="GG4" s="43">
        <v>0.29833333333333301</v>
      </c>
      <c r="GH4" s="43">
        <v>0.29466666666666702</v>
      </c>
      <c r="GI4" s="43">
        <v>0.289333333333333</v>
      </c>
      <c r="GJ4" s="43">
        <v>0.28566666666666701</v>
      </c>
      <c r="GK4" s="43">
        <v>0.28100000000000003</v>
      </c>
      <c r="GL4" s="43">
        <v>0.275666666666667</v>
      </c>
      <c r="GM4" s="43">
        <v>0.27300000000000002</v>
      </c>
      <c r="GN4" s="43">
        <v>0.26833333333333298</v>
      </c>
      <c r="GO4" s="43">
        <v>0.26400000000000001</v>
      </c>
      <c r="GP4" s="43">
        <v>0.25766666666666699</v>
      </c>
      <c r="GQ4" s="43">
        <v>0.25166666666666698</v>
      </c>
      <c r="GR4" s="43">
        <v>0.24866666666666701</v>
      </c>
      <c r="GS4" s="43">
        <v>0.244666666666667</v>
      </c>
      <c r="GT4" s="43">
        <v>0.24133333333333301</v>
      </c>
      <c r="GU4" s="43">
        <v>0.23599999999999999</v>
      </c>
      <c r="GV4" s="43">
        <v>0.232333333333333</v>
      </c>
      <c r="GW4" s="43">
        <v>0.229333333333333</v>
      </c>
      <c r="GX4" s="43">
        <v>0.22600000000000001</v>
      </c>
      <c r="GY4" s="43">
        <v>0.22366666666666701</v>
      </c>
      <c r="GZ4" s="43">
        <v>0.219</v>
      </c>
      <c r="HA4" s="43">
        <v>0.216</v>
      </c>
      <c r="HB4" s="43">
        <v>0.21199999999999999</v>
      </c>
      <c r="HC4" s="43">
        <v>0.20899999999999999</v>
      </c>
      <c r="HD4" s="43">
        <v>0.20533333333333301</v>
      </c>
      <c r="HE4" s="43">
        <v>0.20166666666666699</v>
      </c>
      <c r="HF4" s="43">
        <v>0.199333333333333</v>
      </c>
      <c r="HG4" s="43">
        <v>0.194333333333333</v>
      </c>
      <c r="HH4" s="43">
        <v>0.189</v>
      </c>
      <c r="HI4" s="43">
        <v>0.185</v>
      </c>
      <c r="HJ4" s="43">
        <v>0.182</v>
      </c>
      <c r="HK4" s="43">
        <v>0.17899999999999999</v>
      </c>
      <c r="HL4" s="43">
        <v>0.17733333333333301</v>
      </c>
      <c r="HM4" s="43">
        <v>0.17299999999999999</v>
      </c>
      <c r="HN4" s="43">
        <v>0.17066666666666699</v>
      </c>
      <c r="HO4" s="43">
        <v>0.16900000000000001</v>
      </c>
      <c r="HP4" s="43">
        <v>0.166333333333333</v>
      </c>
      <c r="HQ4" s="43">
        <v>0.162333333333333</v>
      </c>
      <c r="HR4" s="43">
        <v>0.15966666666666701</v>
      </c>
      <c r="HS4" s="43">
        <v>0.15666666666666701</v>
      </c>
      <c r="HT4" s="43">
        <v>0.155</v>
      </c>
      <c r="HU4" s="43">
        <v>0.15333333333333299</v>
      </c>
      <c r="HV4" s="43">
        <v>0.150666666666667</v>
      </c>
      <c r="HW4" s="43">
        <v>0.148666666666667</v>
      </c>
      <c r="HX4" s="43">
        <v>0.14599999999999999</v>
      </c>
      <c r="HY4" s="43">
        <v>0.144666666666667</v>
      </c>
      <c r="HZ4" s="43">
        <v>0.14299999999999999</v>
      </c>
      <c r="IA4" s="43">
        <v>0.14133333333333301</v>
      </c>
      <c r="IB4" s="43">
        <v>0.13966666666666699</v>
      </c>
      <c r="IC4" s="43">
        <v>0.136333333333333</v>
      </c>
      <c r="ID4" s="43">
        <v>0.13566666666666699</v>
      </c>
      <c r="IE4" s="43">
        <v>0.13366666666666699</v>
      </c>
      <c r="IF4" s="43">
        <v>0.133333333333333</v>
      </c>
      <c r="IG4" s="43">
        <v>0.131333333333333</v>
      </c>
      <c r="IH4" s="43">
        <v>0.13</v>
      </c>
      <c r="II4" s="43">
        <v>0.12833333333333299</v>
      </c>
      <c r="IJ4" s="43">
        <v>0.12533333333333299</v>
      </c>
      <c r="IK4" s="43">
        <v>0.123333333333333</v>
      </c>
      <c r="IL4" s="43">
        <v>0.12166666666666701</v>
      </c>
      <c r="IM4" s="43">
        <v>0.12</v>
      </c>
      <c r="IN4" s="43">
        <v>0.118666666666667</v>
      </c>
      <c r="IO4" s="43">
        <v>0.11700000000000001</v>
      </c>
      <c r="IP4" s="43">
        <v>0.114333333333333</v>
      </c>
      <c r="IQ4" s="43">
        <v>0.112</v>
      </c>
      <c r="IR4" s="43">
        <v>0.110666666666667</v>
      </c>
      <c r="IS4" s="43">
        <v>0.11033333333333301</v>
      </c>
      <c r="IT4" s="43">
        <v>0.108</v>
      </c>
      <c r="IU4" s="43">
        <v>0.108</v>
      </c>
      <c r="IV4" s="43">
        <v>0.106333333333333</v>
      </c>
      <c r="IW4" s="43">
        <v>0.10566666666666701</v>
      </c>
      <c r="IX4" s="43">
        <v>0.104333333333333</v>
      </c>
      <c r="IY4" s="43">
        <v>0.103333333333333</v>
      </c>
      <c r="IZ4" s="43">
        <v>0.101333333333333</v>
      </c>
      <c r="JA4" s="43">
        <v>9.9333333333333301E-2</v>
      </c>
      <c r="JB4" s="43">
        <v>9.8666666666666694E-2</v>
      </c>
      <c r="JC4" s="43">
        <v>9.7666666666666693E-2</v>
      </c>
      <c r="JD4" s="43">
        <v>9.6000000000000002E-2</v>
      </c>
      <c r="JE4" s="43">
        <v>9.5666666666666705E-2</v>
      </c>
      <c r="JF4" s="43">
        <v>9.3333333333333296E-2</v>
      </c>
      <c r="JG4" s="43">
        <v>9.1999999999999998E-2</v>
      </c>
      <c r="JH4" s="43">
        <v>9.0333333333333293E-2</v>
      </c>
      <c r="JI4" s="43">
        <v>0.09</v>
      </c>
      <c r="JJ4" s="43">
        <v>8.9333333333333306E-2</v>
      </c>
      <c r="JK4" s="43">
        <v>8.8333333333333305E-2</v>
      </c>
      <c r="JL4" s="43">
        <v>8.7666666666666698E-2</v>
      </c>
      <c r="JM4" s="43">
        <v>8.7333333333333305E-2</v>
      </c>
      <c r="JN4" s="43">
        <v>8.6333333333333304E-2</v>
      </c>
      <c r="JO4" s="43">
        <v>8.4666666666666696E-2</v>
      </c>
      <c r="JP4" s="43">
        <v>8.3333333333333301E-2</v>
      </c>
      <c r="JQ4" s="43">
        <v>8.2666666666666694E-2</v>
      </c>
      <c r="JR4" s="43">
        <v>8.1666666666666707E-2</v>
      </c>
      <c r="JS4" s="43">
        <v>8.1666666666666707E-2</v>
      </c>
      <c r="JT4" s="43">
        <v>8.0666666666666706E-2</v>
      </c>
      <c r="JU4" s="43">
        <v>8.0333333333333298E-2</v>
      </c>
      <c r="JV4" s="43">
        <v>7.9666666666666705E-2</v>
      </c>
      <c r="JW4" s="43">
        <v>7.8E-2</v>
      </c>
      <c r="JX4" s="43">
        <v>7.7333333333333296E-2</v>
      </c>
      <c r="JY4" s="43">
        <v>7.5999999999999998E-2</v>
      </c>
      <c r="JZ4" s="43">
        <v>7.4999999999999997E-2</v>
      </c>
      <c r="KA4" s="43">
        <v>7.4999999999999997E-2</v>
      </c>
      <c r="KB4" s="43">
        <v>7.4666666666666701E-2</v>
      </c>
      <c r="KC4" s="43">
        <v>7.3999999999999996E-2</v>
      </c>
      <c r="KD4" s="43">
        <v>7.3333333333333306E-2</v>
      </c>
      <c r="KE4" s="43">
        <v>7.3333333333333306E-2</v>
      </c>
      <c r="KF4" s="43">
        <v>7.2666666666666699E-2</v>
      </c>
      <c r="KG4" s="43">
        <v>7.2333333333333305E-2</v>
      </c>
      <c r="KH4" s="43">
        <v>7.1666666666666698E-2</v>
      </c>
      <c r="KI4" s="43">
        <v>7.0333333333333303E-2</v>
      </c>
      <c r="KJ4" s="43">
        <v>7.0333333333333303E-2</v>
      </c>
      <c r="KK4" s="43">
        <v>7.0000000000000007E-2</v>
      </c>
      <c r="KL4" s="43">
        <v>7.0000000000000007E-2</v>
      </c>
      <c r="KM4" s="43">
        <v>6.9666666666666696E-2</v>
      </c>
      <c r="KN4" s="43">
        <v>6.9333333333333302E-2</v>
      </c>
      <c r="KO4" s="43">
        <v>6.8333333333333302E-2</v>
      </c>
      <c r="KP4" s="43">
        <v>6.8000000000000005E-2</v>
      </c>
      <c r="KQ4" s="43">
        <v>6.7333333333333301E-2</v>
      </c>
      <c r="KR4" s="43">
        <v>6.6666666666666693E-2</v>
      </c>
      <c r="KS4" s="43">
        <v>6.4666666666666706E-2</v>
      </c>
      <c r="KT4" s="43">
        <v>6.4000000000000001E-2</v>
      </c>
      <c r="KU4" s="43">
        <v>6.3333333333333297E-2</v>
      </c>
      <c r="KV4" s="43">
        <v>6.3E-2</v>
      </c>
      <c r="KW4" s="43">
        <v>6.2333333333333303E-2</v>
      </c>
      <c r="KX4" s="43">
        <v>6.0999999999999999E-2</v>
      </c>
      <c r="KY4" s="43">
        <v>6.0666666666666702E-2</v>
      </c>
      <c r="KZ4" s="43">
        <v>6.0666666666666702E-2</v>
      </c>
      <c r="LA4" s="43">
        <v>0.06</v>
      </c>
      <c r="LB4" s="43">
        <v>6.0333333333333301E-2</v>
      </c>
      <c r="LC4" s="43">
        <v>0.06</v>
      </c>
      <c r="LD4" s="43">
        <v>5.93333333333333E-2</v>
      </c>
      <c r="LE4" s="43">
        <v>5.86666666666667E-2</v>
      </c>
      <c r="LF4" s="43">
        <v>5.83333333333333E-2</v>
      </c>
      <c r="LG4" s="43">
        <v>5.8000000000000003E-2</v>
      </c>
      <c r="LH4" s="43">
        <v>5.7333333333333299E-2</v>
      </c>
      <c r="LI4" s="43">
        <v>5.7000000000000002E-2</v>
      </c>
      <c r="LJ4" s="43">
        <v>5.6000000000000001E-2</v>
      </c>
      <c r="LK4" s="43">
        <v>5.6000000000000001E-2</v>
      </c>
      <c r="LL4" s="43">
        <v>5.6000000000000001E-2</v>
      </c>
      <c r="LM4" s="43">
        <v>5.5666666666666698E-2</v>
      </c>
      <c r="LN4" s="43">
        <v>5.5E-2</v>
      </c>
      <c r="LO4" s="43">
        <v>5.4333333333333303E-2</v>
      </c>
      <c r="LP4" s="43">
        <v>5.3999999999999999E-2</v>
      </c>
      <c r="LQ4" s="43">
        <v>5.3333333333333302E-2</v>
      </c>
      <c r="LR4" s="43">
        <v>5.2999999999999999E-2</v>
      </c>
      <c r="LS4" s="43">
        <v>5.2666666666666702E-2</v>
      </c>
      <c r="LT4" s="43">
        <v>5.2666666666666702E-2</v>
      </c>
      <c r="LU4" s="43">
        <v>5.2666666666666702E-2</v>
      </c>
      <c r="LV4" s="43">
        <v>5.2333333333333301E-2</v>
      </c>
      <c r="LW4" s="43">
        <v>5.1666666666666701E-2</v>
      </c>
      <c r="LX4" s="43">
        <v>5.13333333333333E-2</v>
      </c>
      <c r="LY4" s="43">
        <v>5.0999999999999997E-2</v>
      </c>
      <c r="LZ4" s="43">
        <v>5.0333333333333299E-2</v>
      </c>
      <c r="MA4" s="43">
        <v>0.05</v>
      </c>
      <c r="MB4" s="43">
        <v>4.9666666666666699E-2</v>
      </c>
      <c r="MC4" s="43">
        <v>4.9666666666666699E-2</v>
      </c>
      <c r="MD4" s="43">
        <v>4.9000000000000002E-2</v>
      </c>
      <c r="ME4" s="43">
        <v>4.8333333333333298E-2</v>
      </c>
      <c r="MF4" s="43">
        <v>4.7666666666666697E-2</v>
      </c>
      <c r="MG4" s="43">
        <v>4.7333333333333297E-2</v>
      </c>
      <c r="MH4" s="43">
        <v>4.7E-2</v>
      </c>
      <c r="MI4" s="43">
        <v>4.6333333333333303E-2</v>
      </c>
      <c r="MJ4" s="43">
        <v>4.5999999999999999E-2</v>
      </c>
      <c r="MK4" s="43">
        <v>4.5999999999999999E-2</v>
      </c>
      <c r="ML4" s="43">
        <v>4.5999999999999999E-2</v>
      </c>
      <c r="MM4" s="43">
        <v>4.4999999999999998E-2</v>
      </c>
      <c r="MN4" s="43">
        <v>4.4999999999999998E-2</v>
      </c>
      <c r="MO4" s="43">
        <v>4.4333333333333301E-2</v>
      </c>
      <c r="MP4" s="43">
        <v>4.4333333333333301E-2</v>
      </c>
      <c r="MQ4" s="43">
        <v>4.3666666666666701E-2</v>
      </c>
      <c r="MR4" s="43">
        <v>4.2999999999999997E-2</v>
      </c>
      <c r="MS4" s="43">
        <v>4.33333333333333E-2</v>
      </c>
      <c r="MT4" s="43">
        <v>4.2999999999999997E-2</v>
      </c>
      <c r="MU4" s="43">
        <v>4.2999999999999997E-2</v>
      </c>
      <c r="MV4" s="43">
        <v>4.26666666666667E-2</v>
      </c>
      <c r="MW4" s="43">
        <v>4.2000000000000003E-2</v>
      </c>
      <c r="MX4" s="43">
        <v>4.1000000000000002E-2</v>
      </c>
      <c r="MY4" s="43">
        <v>0.04</v>
      </c>
      <c r="MZ4" s="43">
        <v>0.04</v>
      </c>
      <c r="NA4" s="43">
        <v>0.04</v>
      </c>
      <c r="NB4" s="43">
        <v>3.9666666666666697E-2</v>
      </c>
      <c r="NC4" s="43">
        <v>3.9666666666666697E-2</v>
      </c>
      <c r="ND4" s="43">
        <v>3.9666666666666697E-2</v>
      </c>
      <c r="NE4" s="43">
        <v>3.9666666666666697E-2</v>
      </c>
      <c r="NF4" s="43">
        <v>3.9666666666666697E-2</v>
      </c>
      <c r="NG4" s="43">
        <v>3.9333333333333297E-2</v>
      </c>
      <c r="NH4" s="43">
        <v>3.9333333333333297E-2</v>
      </c>
      <c r="NI4" s="43">
        <v>3.9333333333333297E-2</v>
      </c>
      <c r="NJ4" s="43">
        <v>3.9333333333333297E-2</v>
      </c>
      <c r="NK4" s="43">
        <v>3.9E-2</v>
      </c>
      <c r="NL4" s="43">
        <v>3.8666666666666703E-2</v>
      </c>
      <c r="NM4" s="43">
        <v>3.8333333333333303E-2</v>
      </c>
      <c r="NN4" s="43">
        <v>3.8333333333333303E-2</v>
      </c>
      <c r="NO4" s="43">
        <v>3.8333333333333303E-2</v>
      </c>
      <c r="NP4" s="43">
        <v>3.7999999999999999E-2</v>
      </c>
      <c r="NQ4" s="43">
        <v>3.7999999999999999E-2</v>
      </c>
      <c r="NR4" s="43">
        <v>3.7666666666666702E-2</v>
      </c>
      <c r="NS4" s="43">
        <v>3.7333333333333302E-2</v>
      </c>
      <c r="NT4" s="43">
        <v>3.7333333333333302E-2</v>
      </c>
      <c r="NU4" s="43">
        <v>3.6999999999999998E-2</v>
      </c>
      <c r="NV4" s="43">
        <v>3.6999999999999998E-2</v>
      </c>
      <c r="NW4" s="43">
        <v>3.6666666666666702E-2</v>
      </c>
      <c r="NX4" s="43">
        <v>3.6666666666666702E-2</v>
      </c>
      <c r="NY4" s="43">
        <v>3.6666666666666702E-2</v>
      </c>
      <c r="NZ4" s="43">
        <v>3.6333333333333301E-2</v>
      </c>
      <c r="OA4" s="43">
        <v>3.5999999999999997E-2</v>
      </c>
      <c r="OB4" s="43">
        <v>3.5666666666666701E-2</v>
      </c>
      <c r="OC4" s="43">
        <v>3.5666666666666701E-2</v>
      </c>
      <c r="OD4" s="43">
        <v>3.5666666666666701E-2</v>
      </c>
      <c r="OE4" s="43">
        <v>3.5666666666666701E-2</v>
      </c>
      <c r="OF4" s="43">
        <v>3.53333333333333E-2</v>
      </c>
      <c r="OG4" s="43">
        <v>3.53333333333333E-2</v>
      </c>
      <c r="OH4" s="43">
        <v>3.5000000000000003E-2</v>
      </c>
      <c r="OI4" s="43">
        <v>3.46666666666667E-2</v>
      </c>
      <c r="OJ4" s="43">
        <v>3.4333333333333299E-2</v>
      </c>
      <c r="OK4" s="43">
        <v>3.4000000000000002E-2</v>
      </c>
      <c r="OL4" s="43">
        <v>3.4333333333333299E-2</v>
      </c>
      <c r="OM4" s="43">
        <v>3.4000000000000002E-2</v>
      </c>
      <c r="ON4" s="43">
        <v>3.3666666666666699E-2</v>
      </c>
      <c r="OO4" s="43">
        <v>3.3666666666666699E-2</v>
      </c>
      <c r="OP4" s="43">
        <v>3.3666666666666699E-2</v>
      </c>
      <c r="OQ4" s="43">
        <v>3.3333333333333298E-2</v>
      </c>
      <c r="OR4" s="43">
        <v>3.3333333333333298E-2</v>
      </c>
      <c r="OS4" s="43">
        <v>3.3333333333333298E-2</v>
      </c>
      <c r="OT4" s="43">
        <v>3.3333333333333298E-2</v>
      </c>
      <c r="OU4" s="43">
        <v>3.3333333333333298E-2</v>
      </c>
      <c r="OV4" s="43">
        <v>3.3333333333333298E-2</v>
      </c>
      <c r="OW4" s="43">
        <v>3.2666666666666698E-2</v>
      </c>
      <c r="OX4" s="43">
        <v>3.2666666666666698E-2</v>
      </c>
      <c r="OY4" s="43">
        <v>3.2333333333333297E-2</v>
      </c>
      <c r="OZ4" s="43">
        <v>3.2333333333333297E-2</v>
      </c>
      <c r="PA4" s="43">
        <v>3.2333333333333297E-2</v>
      </c>
      <c r="PB4" s="43">
        <v>3.2333333333333297E-2</v>
      </c>
      <c r="PC4" s="43">
        <v>3.2333333333333297E-2</v>
      </c>
      <c r="PD4" s="43">
        <v>3.2333333333333297E-2</v>
      </c>
      <c r="PE4" s="43">
        <v>3.1666666666666697E-2</v>
      </c>
      <c r="PF4" s="43">
        <v>3.1333333333333303E-2</v>
      </c>
      <c r="PG4" s="43">
        <v>3.1E-2</v>
      </c>
      <c r="PH4" s="43">
        <v>3.1E-2</v>
      </c>
      <c r="PI4" s="43">
        <v>3.0333333333333299E-2</v>
      </c>
      <c r="PJ4" s="43">
        <v>2.9666666666666699E-2</v>
      </c>
      <c r="PK4" s="43">
        <v>2.9666666666666699E-2</v>
      </c>
      <c r="PL4" s="43">
        <v>2.9666666666666699E-2</v>
      </c>
      <c r="PM4" s="43">
        <v>2.9333333333333302E-2</v>
      </c>
      <c r="PN4" s="43">
        <v>2.9333333333333302E-2</v>
      </c>
      <c r="PO4" s="43">
        <v>2.9333333333333302E-2</v>
      </c>
      <c r="PP4" s="43">
        <v>2.9333333333333302E-2</v>
      </c>
      <c r="PQ4" s="43">
        <v>2.9000000000000001E-2</v>
      </c>
      <c r="PR4" s="43">
        <v>2.8666666666666701E-2</v>
      </c>
      <c r="PS4" s="43">
        <v>2.8666666666666701E-2</v>
      </c>
      <c r="PT4" s="43">
        <v>2.8333333333333301E-2</v>
      </c>
      <c r="PU4" s="43">
        <v>2.8333333333333301E-2</v>
      </c>
      <c r="PV4" s="43">
        <v>2.76666666666667E-2</v>
      </c>
      <c r="PW4" s="43">
        <v>2.73333333333333E-2</v>
      </c>
      <c r="PX4" s="43">
        <v>2.73333333333333E-2</v>
      </c>
      <c r="PY4" s="43">
        <v>2.73333333333333E-2</v>
      </c>
      <c r="PZ4" s="43">
        <v>2.7E-2</v>
      </c>
      <c r="QA4" s="43">
        <v>2.6333333333333299E-2</v>
      </c>
      <c r="QB4" s="43">
        <v>2.6333333333333299E-2</v>
      </c>
      <c r="QC4" s="43">
        <v>2.6333333333333299E-2</v>
      </c>
      <c r="QD4" s="43">
        <v>2.6333333333333299E-2</v>
      </c>
      <c r="QE4" s="43">
        <v>2.6333333333333299E-2</v>
      </c>
      <c r="QF4" s="43">
        <v>2.6333333333333299E-2</v>
      </c>
      <c r="QG4" s="43">
        <v>2.6333333333333299E-2</v>
      </c>
      <c r="QH4" s="43">
        <v>2.6333333333333299E-2</v>
      </c>
      <c r="QI4" s="43">
        <v>2.5999999999999999E-2</v>
      </c>
      <c r="QJ4" s="43">
        <v>2.5999999999999999E-2</v>
      </c>
      <c r="QK4" s="43">
        <v>2.5999999999999999E-2</v>
      </c>
      <c r="QL4" s="43">
        <v>2.5999999999999999E-2</v>
      </c>
      <c r="QM4" s="43">
        <v>2.5999999999999999E-2</v>
      </c>
      <c r="QN4" s="43">
        <v>2.5999999999999999E-2</v>
      </c>
      <c r="QO4" s="43">
        <v>2.5666666666666699E-2</v>
      </c>
      <c r="QP4" s="43">
        <v>2.5666666666666699E-2</v>
      </c>
      <c r="QQ4" s="43">
        <v>2.5333333333333301E-2</v>
      </c>
      <c r="QR4" s="43">
        <v>2.5000000000000001E-2</v>
      </c>
      <c r="QS4" s="43">
        <v>2.5000000000000001E-2</v>
      </c>
      <c r="QT4" s="43">
        <v>2.5000000000000001E-2</v>
      </c>
      <c r="QU4" s="43">
        <v>2.4666666666666701E-2</v>
      </c>
      <c r="QV4" s="43">
        <v>2.4666666666666701E-2</v>
      </c>
      <c r="QW4" s="43">
        <v>2.4333333333333301E-2</v>
      </c>
      <c r="QX4" s="43">
        <v>2.4333333333333301E-2</v>
      </c>
      <c r="QY4" s="43">
        <v>2.4E-2</v>
      </c>
      <c r="QZ4" s="43">
        <v>2.4E-2</v>
      </c>
      <c r="RA4" s="43">
        <v>2.36666666666667E-2</v>
      </c>
      <c r="RB4" s="43">
        <v>2.36666666666667E-2</v>
      </c>
      <c r="RC4" s="43">
        <v>2.36666666666667E-2</v>
      </c>
      <c r="RD4" s="43">
        <v>2.33333333333333E-2</v>
      </c>
      <c r="RE4" s="43">
        <v>2.3E-2</v>
      </c>
      <c r="RF4" s="43">
        <v>2.26666666666667E-2</v>
      </c>
      <c r="RG4" s="43">
        <v>2.26666666666667E-2</v>
      </c>
      <c r="RH4" s="43">
        <v>2.2333333333333299E-2</v>
      </c>
      <c r="RI4" s="43">
        <v>2.2333333333333299E-2</v>
      </c>
      <c r="RJ4" s="43">
        <v>2.2333333333333299E-2</v>
      </c>
      <c r="RK4" s="43">
        <v>2.1999999999999999E-2</v>
      </c>
      <c r="RL4" s="43">
        <v>2.1999999999999999E-2</v>
      </c>
      <c r="RM4" s="43">
        <v>2.1999999999999999E-2</v>
      </c>
      <c r="RN4" s="43">
        <v>2.1999999999999999E-2</v>
      </c>
      <c r="RO4" s="43">
        <v>2.1999999999999999E-2</v>
      </c>
      <c r="RP4" s="43">
        <v>2.1333333333333301E-2</v>
      </c>
      <c r="RQ4" s="43">
        <v>2.1333333333333301E-2</v>
      </c>
      <c r="RR4" s="43">
        <v>2.0666666666666701E-2</v>
      </c>
      <c r="RS4" s="43">
        <v>2.0666666666666701E-2</v>
      </c>
      <c r="RT4" s="43">
        <v>2.0666666666666701E-2</v>
      </c>
      <c r="RU4" s="43">
        <v>2.0666666666666701E-2</v>
      </c>
      <c r="RV4" s="43">
        <v>2.0666666666666701E-2</v>
      </c>
      <c r="RW4" s="43">
        <v>2.0333333333333301E-2</v>
      </c>
      <c r="RX4" s="43">
        <v>2.0333333333333301E-2</v>
      </c>
      <c r="RY4" s="43">
        <v>2.0333333333333301E-2</v>
      </c>
      <c r="RZ4" s="43">
        <v>0.02</v>
      </c>
      <c r="SA4" s="43">
        <v>0.02</v>
      </c>
      <c r="SB4" s="43">
        <v>0.02</v>
      </c>
      <c r="SC4" s="43">
        <v>0.02</v>
      </c>
      <c r="SD4" s="43">
        <v>1.96666666666667E-2</v>
      </c>
      <c r="SE4" s="43">
        <v>1.96666666666667E-2</v>
      </c>
      <c r="SF4" s="43">
        <v>1.96666666666667E-2</v>
      </c>
      <c r="SG4" s="43">
        <v>1.96666666666667E-2</v>
      </c>
      <c r="SH4" s="43">
        <v>1.96666666666667E-2</v>
      </c>
      <c r="SI4" s="43">
        <v>1.96666666666667E-2</v>
      </c>
      <c r="SJ4" s="43">
        <v>1.96666666666667E-2</v>
      </c>
      <c r="SK4" s="43">
        <v>1.93333333333333E-2</v>
      </c>
      <c r="SL4" s="43">
        <v>1.93333333333333E-2</v>
      </c>
      <c r="SM4" s="43">
        <v>1.93333333333333E-2</v>
      </c>
      <c r="SN4" s="43">
        <v>1.93333333333333E-2</v>
      </c>
      <c r="SO4" s="43">
        <v>1.9E-2</v>
      </c>
      <c r="SP4" s="43">
        <v>1.8666666666666699E-2</v>
      </c>
      <c r="SQ4" s="43">
        <v>1.8666666666666699E-2</v>
      </c>
      <c r="SR4" s="43">
        <v>1.8333333333333299E-2</v>
      </c>
      <c r="SS4" s="43">
        <v>1.7999999999999999E-2</v>
      </c>
      <c r="ST4" s="43">
        <v>1.7666666666666699E-2</v>
      </c>
      <c r="SU4" s="43">
        <v>1.7666666666666699E-2</v>
      </c>
      <c r="SV4" s="43">
        <v>1.7666666666666699E-2</v>
      </c>
      <c r="SW4" s="43">
        <v>1.7666666666666699E-2</v>
      </c>
      <c r="SX4" s="43">
        <v>1.7666666666666699E-2</v>
      </c>
      <c r="SY4" s="43">
        <v>1.7666666666666699E-2</v>
      </c>
      <c r="SZ4" s="43">
        <v>1.7666666666666699E-2</v>
      </c>
      <c r="TA4" s="43">
        <v>1.7333333333333301E-2</v>
      </c>
      <c r="TB4" s="43">
        <v>1.7333333333333301E-2</v>
      </c>
      <c r="TC4" s="43">
        <v>1.7333333333333301E-2</v>
      </c>
      <c r="TD4" s="43">
        <v>1.7333333333333301E-2</v>
      </c>
      <c r="TE4" s="43">
        <v>1.7333333333333301E-2</v>
      </c>
      <c r="TF4" s="43">
        <v>1.7000000000000001E-2</v>
      </c>
      <c r="TG4" s="43">
        <v>1.7000000000000001E-2</v>
      </c>
      <c r="TH4" s="43">
        <v>1.7000000000000001E-2</v>
      </c>
      <c r="TI4" s="43">
        <v>1.7000000000000001E-2</v>
      </c>
      <c r="TJ4" s="43">
        <v>1.7000000000000001E-2</v>
      </c>
      <c r="TK4" s="43">
        <v>1.6666666666666701E-2</v>
      </c>
      <c r="TL4" s="43">
        <v>1.6666666666666701E-2</v>
      </c>
      <c r="TM4" s="43">
        <v>1.6666666666666701E-2</v>
      </c>
      <c r="TN4" s="43">
        <v>1.6666666666666701E-2</v>
      </c>
      <c r="TO4" s="43">
        <v>1.63333333333333E-2</v>
      </c>
      <c r="TP4" s="43">
        <v>1.63333333333333E-2</v>
      </c>
      <c r="TQ4" s="43">
        <v>1.63333333333333E-2</v>
      </c>
      <c r="TR4" s="43">
        <v>1.63333333333333E-2</v>
      </c>
      <c r="TS4" s="43">
        <v>1.63333333333333E-2</v>
      </c>
      <c r="TT4" s="43">
        <v>1.63333333333333E-2</v>
      </c>
      <c r="TU4" s="43">
        <v>1.63333333333333E-2</v>
      </c>
      <c r="TV4" s="43">
        <v>1.63333333333333E-2</v>
      </c>
      <c r="TW4" s="43">
        <v>1.63333333333333E-2</v>
      </c>
      <c r="TX4" s="43">
        <v>1.63333333333333E-2</v>
      </c>
      <c r="TY4" s="43">
        <v>1.6E-2</v>
      </c>
      <c r="TZ4" s="43">
        <v>1.6E-2</v>
      </c>
      <c r="UA4" s="43">
        <v>1.6E-2</v>
      </c>
      <c r="UB4" s="43">
        <v>1.6E-2</v>
      </c>
      <c r="UC4" s="43">
        <v>1.6E-2</v>
      </c>
      <c r="UD4" s="43">
        <v>1.56666666666667E-2</v>
      </c>
      <c r="UE4" s="43">
        <v>1.56666666666667E-2</v>
      </c>
      <c r="UF4" s="43">
        <v>1.56666666666667E-2</v>
      </c>
      <c r="UG4" s="43">
        <v>1.56666666666667E-2</v>
      </c>
      <c r="UH4" s="43">
        <v>1.56666666666667E-2</v>
      </c>
      <c r="UI4" s="43">
        <v>1.4999999999999999E-2</v>
      </c>
      <c r="UJ4" s="43">
        <v>1.4666666666666699E-2</v>
      </c>
      <c r="UK4" s="43">
        <v>1.4666666666666699E-2</v>
      </c>
      <c r="UL4" s="43">
        <v>1.4666666666666699E-2</v>
      </c>
      <c r="UM4" s="43">
        <v>1.4666666666666699E-2</v>
      </c>
      <c r="UN4" s="43">
        <v>1.4666666666666699E-2</v>
      </c>
      <c r="UO4" s="43">
        <v>1.4666666666666699E-2</v>
      </c>
      <c r="UP4" s="43">
        <v>1.4666666666666699E-2</v>
      </c>
      <c r="UQ4" s="43">
        <v>1.4666666666666699E-2</v>
      </c>
      <c r="UR4" s="43">
        <v>1.4666666666666699E-2</v>
      </c>
      <c r="US4" s="43">
        <v>1.4666666666666699E-2</v>
      </c>
      <c r="UT4" s="43">
        <v>1.4666666666666699E-2</v>
      </c>
      <c r="UU4" s="43">
        <v>1.4666666666666699E-2</v>
      </c>
      <c r="UV4" s="43">
        <v>1.4666666666666699E-2</v>
      </c>
      <c r="UW4" s="43">
        <v>1.43333333333333E-2</v>
      </c>
      <c r="UX4" s="43">
        <v>1.43333333333333E-2</v>
      </c>
      <c r="UY4" s="43">
        <v>1.43333333333333E-2</v>
      </c>
      <c r="UZ4" s="43">
        <v>1.4E-2</v>
      </c>
      <c r="VA4" s="43">
        <v>1.36666666666667E-2</v>
      </c>
      <c r="VB4" s="43">
        <v>1.36666666666667E-2</v>
      </c>
      <c r="VC4" s="43">
        <v>1.36666666666667E-2</v>
      </c>
      <c r="VD4" s="43">
        <v>1.36666666666667E-2</v>
      </c>
      <c r="VE4" s="43">
        <v>1.36666666666667E-2</v>
      </c>
      <c r="VF4" s="43">
        <v>1.36666666666667E-2</v>
      </c>
      <c r="VG4" s="43">
        <v>1.36666666666667E-2</v>
      </c>
      <c r="VH4" s="43">
        <v>1.36666666666667E-2</v>
      </c>
      <c r="VI4" s="43">
        <v>1.4E-2</v>
      </c>
      <c r="VJ4" s="43">
        <v>1.4E-2</v>
      </c>
      <c r="VK4" s="43">
        <v>1.36666666666667E-2</v>
      </c>
      <c r="VL4" s="43">
        <v>1.36666666666667E-2</v>
      </c>
      <c r="VM4" s="43">
        <v>1.36666666666667E-2</v>
      </c>
      <c r="VN4" s="43">
        <v>1.36666666666667E-2</v>
      </c>
      <c r="VO4" s="43">
        <v>1.36666666666667E-2</v>
      </c>
      <c r="VP4" s="43">
        <v>1.36666666666667E-2</v>
      </c>
      <c r="VQ4" s="43">
        <v>1.36666666666667E-2</v>
      </c>
      <c r="VR4" s="43">
        <v>1.36666666666667E-2</v>
      </c>
      <c r="VS4" s="43">
        <v>1.36666666666667E-2</v>
      </c>
      <c r="VT4" s="43">
        <v>1.3333333333333299E-2</v>
      </c>
      <c r="VU4" s="43">
        <v>1.3333333333333299E-2</v>
      </c>
      <c r="VV4" s="43">
        <v>1.3333333333333299E-2</v>
      </c>
      <c r="VW4" s="43">
        <v>1.2999999999999999E-2</v>
      </c>
      <c r="VX4" s="43">
        <v>1.2999999999999999E-2</v>
      </c>
      <c r="VY4" s="43">
        <v>1.2999999999999999E-2</v>
      </c>
      <c r="VZ4" s="43">
        <v>1.2999999999999999E-2</v>
      </c>
      <c r="WA4" s="43">
        <v>1.2999999999999999E-2</v>
      </c>
      <c r="WB4" s="43">
        <v>1.2999999999999999E-2</v>
      </c>
      <c r="WC4" s="43">
        <v>1.2999999999999999E-2</v>
      </c>
      <c r="WD4" s="43">
        <v>1.2999999999999999E-2</v>
      </c>
      <c r="WE4" s="43">
        <v>1.2999999999999999E-2</v>
      </c>
      <c r="WF4" s="43">
        <v>1.2999999999999999E-2</v>
      </c>
    </row>
    <row r="5" spans="1:604" s="4" customFormat="1">
      <c r="A5" s="23" t="s">
        <v>471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1">
        <v>3.33333333333333E-4</v>
      </c>
      <c r="X5" s="21">
        <v>3.33333333333333E-4</v>
      </c>
      <c r="Y5" s="21">
        <v>3.33333333333333E-4</v>
      </c>
      <c r="Z5" s="21">
        <v>6.6666666666666697E-4</v>
      </c>
      <c r="AA5" s="21">
        <v>6.6666666666666697E-4</v>
      </c>
      <c r="AB5" s="21">
        <v>1E-3</v>
      </c>
      <c r="AC5" s="22">
        <v>2.3333333333333301E-3</v>
      </c>
      <c r="AD5" s="22">
        <v>3.3333333333333301E-3</v>
      </c>
      <c r="AE5" s="22">
        <v>5.0000000000000001E-3</v>
      </c>
      <c r="AF5" s="22">
        <v>8.3333333333333297E-3</v>
      </c>
      <c r="AG5" s="25">
        <v>1.0999999999999999E-2</v>
      </c>
      <c r="AH5" s="25">
        <v>1.4999999999999999E-2</v>
      </c>
      <c r="AI5" s="25">
        <v>2.3E-2</v>
      </c>
      <c r="AJ5" s="25">
        <v>3.2666666666666698E-2</v>
      </c>
      <c r="AK5" s="25">
        <v>4.1666666666666699E-2</v>
      </c>
      <c r="AL5" s="25">
        <v>5.1666666666666701E-2</v>
      </c>
      <c r="AM5" s="25">
        <v>6.3333333333333297E-2</v>
      </c>
      <c r="AN5" s="4">
        <v>7.3999999999999996E-2</v>
      </c>
      <c r="AO5" s="4">
        <v>8.6999999999999994E-2</v>
      </c>
      <c r="AP5" s="4">
        <v>0.10199999999999999</v>
      </c>
      <c r="AQ5" s="4">
        <v>0.119333333333333</v>
      </c>
      <c r="AR5" s="4">
        <v>0.13966666666666699</v>
      </c>
      <c r="AS5" s="4">
        <v>0.163333333333333</v>
      </c>
      <c r="AT5" s="4">
        <v>0.18133333333333301</v>
      </c>
      <c r="AU5" s="4">
        <v>0.20100000000000001</v>
      </c>
      <c r="AV5" s="4">
        <v>0.21966666666666701</v>
      </c>
      <c r="AW5" s="4">
        <v>0.24099999999999999</v>
      </c>
      <c r="AX5" s="4">
        <v>0.26466666666666699</v>
      </c>
      <c r="AY5" s="4">
        <v>0.28799999999999998</v>
      </c>
      <c r="AZ5" s="4">
        <v>0.30633333333333301</v>
      </c>
      <c r="BA5" s="4">
        <v>0.32533333333333297</v>
      </c>
      <c r="BB5" s="4">
        <v>0.34366666666666701</v>
      </c>
      <c r="BC5" s="4">
        <v>0.36233333333333301</v>
      </c>
      <c r="BD5" s="4">
        <v>0.38433333333333303</v>
      </c>
      <c r="BE5" s="4">
        <v>0.40433333333333299</v>
      </c>
      <c r="BF5" s="4">
        <v>0.421333333333333</v>
      </c>
      <c r="BG5" s="4">
        <v>0.436</v>
      </c>
      <c r="BH5" s="4">
        <v>0.45300000000000001</v>
      </c>
      <c r="BI5" s="4">
        <v>0.46733333333333299</v>
      </c>
      <c r="BJ5" s="4">
        <v>0.48566666666666702</v>
      </c>
      <c r="BK5" s="4">
        <v>0.50466666666666704</v>
      </c>
      <c r="BL5" s="4">
        <v>0.52166666666666694</v>
      </c>
      <c r="BM5" s="4">
        <v>0.53866666666666696</v>
      </c>
      <c r="BN5" s="4">
        <v>0.55300000000000005</v>
      </c>
      <c r="BO5" s="4">
        <v>0.57033333333333303</v>
      </c>
      <c r="BP5" s="4">
        <v>0.57999999999999996</v>
      </c>
      <c r="BQ5" s="4">
        <v>0.59133333333333304</v>
      </c>
      <c r="BR5" s="4">
        <v>0.60299999999999998</v>
      </c>
      <c r="BS5" s="4">
        <v>0.61399999999999999</v>
      </c>
      <c r="BT5" s="4">
        <v>0.62466666666666704</v>
      </c>
      <c r="BU5" s="26">
        <v>0.64166666666666705</v>
      </c>
      <c r="BV5" s="4">
        <v>0.65633333333333299</v>
      </c>
      <c r="BW5" s="4">
        <v>0.666333333333333</v>
      </c>
      <c r="BX5" s="4">
        <v>0.67433333333333301</v>
      </c>
      <c r="BY5" s="4">
        <v>0.68566666666666698</v>
      </c>
      <c r="BZ5" s="4">
        <v>0.69866666666666699</v>
      </c>
      <c r="CA5" s="4">
        <v>0.71</v>
      </c>
      <c r="CB5" s="4">
        <v>0.72033333333333305</v>
      </c>
      <c r="CC5" s="4">
        <v>0.72733333333333305</v>
      </c>
      <c r="CD5" s="4">
        <v>0.73499999999999999</v>
      </c>
      <c r="CE5" s="4">
        <v>0.74199999999999999</v>
      </c>
      <c r="CF5" s="4">
        <v>0.753</v>
      </c>
      <c r="CG5" s="4">
        <v>0.76366666666666705</v>
      </c>
      <c r="CH5" s="4">
        <v>0.76966666666666705</v>
      </c>
      <c r="CI5" s="4">
        <v>0.77400000000000002</v>
      </c>
      <c r="CJ5" s="4">
        <v>0.77900000000000003</v>
      </c>
      <c r="CK5" s="4">
        <v>0.78466666666666696</v>
      </c>
      <c r="CL5" s="4">
        <v>0.79</v>
      </c>
      <c r="CM5" s="4">
        <v>0.79466666666666697</v>
      </c>
      <c r="CN5" s="4">
        <v>0.8</v>
      </c>
      <c r="CO5" s="4">
        <v>0.80466666666666697</v>
      </c>
      <c r="CP5" s="4">
        <v>0.80933333333333302</v>
      </c>
      <c r="CQ5" s="4">
        <v>0.81466666666666698</v>
      </c>
      <c r="CR5" s="4">
        <v>0.82066666666666699</v>
      </c>
      <c r="CS5" s="4">
        <v>0.82466666666666699</v>
      </c>
      <c r="CT5" s="4">
        <v>0.82899999999999996</v>
      </c>
      <c r="CU5" s="4">
        <v>0.831666666666667</v>
      </c>
      <c r="CV5" s="4">
        <v>0.834666666666667</v>
      </c>
      <c r="CW5" s="4">
        <v>0.83599999999999997</v>
      </c>
      <c r="CX5" s="4">
        <v>0.83966666666666701</v>
      </c>
      <c r="CY5" s="4">
        <v>0.84299999999999997</v>
      </c>
      <c r="CZ5" s="4">
        <v>0.84599999999999997</v>
      </c>
      <c r="DA5" s="4">
        <v>0.84833333333333305</v>
      </c>
      <c r="DB5" s="4">
        <v>0.85033333333333305</v>
      </c>
      <c r="DC5" s="4">
        <v>0.85299999999999998</v>
      </c>
      <c r="DD5" s="4">
        <v>0.85499999999999998</v>
      </c>
      <c r="DE5" s="4">
        <v>0.85666666666666702</v>
      </c>
      <c r="DF5" s="4">
        <v>0.86066666666666702</v>
      </c>
      <c r="DG5" s="4">
        <v>0.86233333333333295</v>
      </c>
      <c r="DH5" s="4">
        <v>0.86266666666666703</v>
      </c>
      <c r="DI5" s="4">
        <v>0.86233333333333295</v>
      </c>
      <c r="DJ5" s="4">
        <v>0.86399999999999999</v>
      </c>
      <c r="DK5" s="4">
        <v>0.86566666666666703</v>
      </c>
      <c r="DL5" s="4">
        <v>0.86599999999999999</v>
      </c>
      <c r="DM5" s="4">
        <v>0.86466666666666703</v>
      </c>
      <c r="DN5" s="4">
        <v>0.86399999999999999</v>
      </c>
      <c r="DO5" s="4">
        <v>0.86266666666666703</v>
      </c>
      <c r="DP5" s="4">
        <v>0.86166666666666702</v>
      </c>
      <c r="DQ5" s="4">
        <v>0.85899999999999999</v>
      </c>
      <c r="DR5" s="4">
        <v>0.85799999999999998</v>
      </c>
      <c r="DS5" s="4">
        <v>0.85466666666666702</v>
      </c>
      <c r="DT5" s="4">
        <v>0.85333333333333306</v>
      </c>
      <c r="DU5" s="4">
        <v>0.85299999999999998</v>
      </c>
      <c r="DV5" s="4">
        <v>0.85266666666666702</v>
      </c>
      <c r="DW5" s="4">
        <v>0.85033333333333305</v>
      </c>
      <c r="DX5" s="4">
        <v>0.84866666666666701</v>
      </c>
      <c r="DY5" s="4">
        <v>0.84699999999999998</v>
      </c>
      <c r="DZ5" s="4">
        <v>0.84366666666666701</v>
      </c>
      <c r="EA5" s="4">
        <v>0.84</v>
      </c>
      <c r="EB5" s="4">
        <v>0.83833333333333304</v>
      </c>
      <c r="EC5" s="4">
        <v>0.833666666666667</v>
      </c>
      <c r="ED5" s="4">
        <v>0.830666666666667</v>
      </c>
      <c r="EE5" s="4">
        <v>0.82499999999999996</v>
      </c>
      <c r="EF5" s="4">
        <v>0.82166666666666699</v>
      </c>
      <c r="EG5" s="4">
        <v>0.81699999999999995</v>
      </c>
      <c r="EH5" s="4">
        <v>0.81399999999999995</v>
      </c>
      <c r="EI5" s="4">
        <v>0.80900000000000005</v>
      </c>
      <c r="EJ5" s="4">
        <v>0.80233333333333301</v>
      </c>
      <c r="EK5" s="4">
        <v>0.79866666666666697</v>
      </c>
      <c r="EL5" s="4">
        <v>0.794333333333333</v>
      </c>
      <c r="EM5" s="4">
        <v>0.78866666666666696</v>
      </c>
      <c r="EN5" s="4">
        <v>0.78466666666666696</v>
      </c>
      <c r="EO5" s="4">
        <v>0.78233333333333299</v>
      </c>
      <c r="EP5" s="4">
        <v>0.77800000000000002</v>
      </c>
      <c r="EQ5" s="4">
        <v>0.77266666666666695</v>
      </c>
      <c r="ER5" s="4">
        <v>0.76800000000000002</v>
      </c>
      <c r="ES5" s="4">
        <v>0.76366666666666705</v>
      </c>
      <c r="ET5" s="4">
        <v>0.76033333333333297</v>
      </c>
      <c r="EU5" s="4">
        <v>0.755</v>
      </c>
      <c r="EV5" s="4">
        <v>0.75066666666666704</v>
      </c>
      <c r="EW5" s="4">
        <v>0.74399999999999999</v>
      </c>
      <c r="EX5" s="4">
        <v>0.73833333333333295</v>
      </c>
      <c r="EY5" s="4">
        <v>0.73466666666666702</v>
      </c>
      <c r="EZ5" s="4">
        <v>0.73033333333333295</v>
      </c>
      <c r="FA5" s="4">
        <v>0.72633333333333305</v>
      </c>
      <c r="FB5" s="4">
        <v>0.71699999999999997</v>
      </c>
      <c r="FC5" s="4">
        <v>0.71</v>
      </c>
      <c r="FE5" s="4">
        <v>0.70299999999999996</v>
      </c>
      <c r="FF5" s="4">
        <v>0.69833333333333303</v>
      </c>
      <c r="FG5" s="4">
        <v>0.69099999999999995</v>
      </c>
      <c r="FH5" s="4">
        <v>0.68766666666666698</v>
      </c>
      <c r="FI5" s="4">
        <v>0.68233333333333301</v>
      </c>
      <c r="FJ5" s="4">
        <v>0.67800000000000005</v>
      </c>
      <c r="FK5" s="4">
        <v>0.67300000000000004</v>
      </c>
      <c r="FL5" s="4">
        <v>0.66700000000000004</v>
      </c>
      <c r="FM5" s="4">
        <v>0.66033333333333299</v>
      </c>
      <c r="FN5" s="4">
        <v>0.65600000000000003</v>
      </c>
      <c r="FO5" s="4">
        <v>0.64733333333333298</v>
      </c>
      <c r="FP5" s="4">
        <v>0.64133333333333298</v>
      </c>
      <c r="FQ5" s="4">
        <v>0.63633333333333297</v>
      </c>
      <c r="FR5" s="4">
        <v>0.63066666666666704</v>
      </c>
      <c r="FS5" s="4">
        <v>0.62333333333333296</v>
      </c>
      <c r="FT5" s="4">
        <v>0.62033333333333296</v>
      </c>
      <c r="FU5" s="4">
        <v>0.61433333333333295</v>
      </c>
      <c r="FV5" s="4">
        <v>0.61033333333333295</v>
      </c>
      <c r="FW5" s="4">
        <v>0.60433333333333294</v>
      </c>
      <c r="FX5" s="4">
        <v>0.6</v>
      </c>
      <c r="FY5" s="4">
        <v>0.59799999999999998</v>
      </c>
      <c r="FZ5" s="4">
        <v>0.59166666666666701</v>
      </c>
      <c r="GA5" s="4">
        <v>0.586666666666667</v>
      </c>
      <c r="GB5" s="4">
        <v>0.580666666666667</v>
      </c>
      <c r="GC5" s="4">
        <v>0.57433333333333303</v>
      </c>
      <c r="GD5" s="4">
        <v>0.56966666666666699</v>
      </c>
      <c r="GE5" s="4">
        <v>0.56533333333333302</v>
      </c>
      <c r="GF5" s="4">
        <v>0.55933333333333302</v>
      </c>
      <c r="GG5" s="4">
        <v>0.55266666666666697</v>
      </c>
      <c r="GH5" s="4">
        <v>0.54733333333333301</v>
      </c>
      <c r="GI5" s="4">
        <v>0.54366666666666696</v>
      </c>
      <c r="GJ5" s="4">
        <v>0.53866666666666696</v>
      </c>
      <c r="GK5" s="4">
        <v>0.53433333333333299</v>
      </c>
      <c r="GL5" s="4">
        <v>0.53033333333333299</v>
      </c>
      <c r="GM5" s="4">
        <v>0.52533333333333299</v>
      </c>
      <c r="GN5" s="4">
        <v>0.52100000000000002</v>
      </c>
      <c r="GO5" s="4">
        <v>0.51566666666666705</v>
      </c>
      <c r="GP5" s="4">
        <v>0.51066666666666705</v>
      </c>
      <c r="GQ5" s="4">
        <v>0.50600000000000001</v>
      </c>
      <c r="GR5" s="4">
        <v>0.501</v>
      </c>
      <c r="GS5" s="4">
        <v>0.49833333333333302</v>
      </c>
      <c r="GT5" s="4">
        <v>0.49333333333333301</v>
      </c>
      <c r="GU5" s="4">
        <v>0.48833333333333301</v>
      </c>
      <c r="GV5" s="4">
        <v>0.48299999999999998</v>
      </c>
      <c r="GW5" s="4">
        <v>0.478333333333333</v>
      </c>
      <c r="GX5" s="4">
        <v>0.47466666666666701</v>
      </c>
      <c r="GY5" s="4">
        <v>0.46766666666666701</v>
      </c>
      <c r="GZ5" s="4">
        <v>0.46300000000000002</v>
      </c>
      <c r="HA5" s="4">
        <v>0.459666666666667</v>
      </c>
      <c r="HB5" s="4">
        <v>0.453666666666667</v>
      </c>
      <c r="HC5" s="4">
        <v>0.45</v>
      </c>
      <c r="HD5" s="4">
        <v>0.44700000000000001</v>
      </c>
      <c r="HE5" s="4">
        <v>0.44133333333333302</v>
      </c>
      <c r="HF5" s="4">
        <v>0.43766666666666698</v>
      </c>
      <c r="HG5" s="4">
        <v>0.43233333333333301</v>
      </c>
      <c r="HH5" s="4">
        <v>0.42799999999999999</v>
      </c>
      <c r="HI5" s="4">
        <v>0.42366666666666702</v>
      </c>
      <c r="HJ5" s="4">
        <v>0.420333333333333</v>
      </c>
      <c r="HK5" s="4">
        <v>0.41666666666666702</v>
      </c>
      <c r="HL5" s="4">
        <v>0.41199999999999998</v>
      </c>
      <c r="HM5" s="4">
        <v>0.40799999999999997</v>
      </c>
      <c r="HN5" s="4">
        <v>0.40333333333333299</v>
      </c>
      <c r="HO5" s="4">
        <v>0.40033333333333299</v>
      </c>
      <c r="HP5" s="4">
        <v>0.39533333333333298</v>
      </c>
      <c r="HQ5" s="4">
        <v>0.39333333333333298</v>
      </c>
      <c r="HR5" s="4">
        <v>0.39033333333333298</v>
      </c>
      <c r="HS5" s="4">
        <v>0.38700000000000001</v>
      </c>
      <c r="HT5" s="4">
        <v>0.38466666666666699</v>
      </c>
      <c r="HU5" s="4">
        <v>0.38100000000000001</v>
      </c>
      <c r="HV5" s="4">
        <v>0.378</v>
      </c>
      <c r="HW5" s="4">
        <v>0.37033333333333301</v>
      </c>
      <c r="HX5" s="4">
        <v>0.36766666666666697</v>
      </c>
      <c r="HY5" s="4">
        <v>0.36533333333333301</v>
      </c>
      <c r="HZ5" s="4">
        <v>0.36333333333333301</v>
      </c>
      <c r="IA5" s="4">
        <v>0.358333333333333</v>
      </c>
      <c r="IB5" s="4">
        <v>0.35466666666666702</v>
      </c>
      <c r="IC5" s="4">
        <v>0.35266666666666702</v>
      </c>
      <c r="ID5" s="4">
        <v>0.34566666666666701</v>
      </c>
      <c r="IE5" s="4">
        <v>0.34266666666666701</v>
      </c>
      <c r="IF5" s="4">
        <v>0.33933333333333299</v>
      </c>
      <c r="IG5" s="4">
        <v>0.33700000000000002</v>
      </c>
      <c r="IH5" s="4">
        <v>0.33500000000000002</v>
      </c>
      <c r="II5" s="4">
        <v>0.33300000000000002</v>
      </c>
      <c r="IJ5" s="4">
        <v>0.32900000000000001</v>
      </c>
      <c r="IK5" s="4">
        <v>0.32666666666666699</v>
      </c>
      <c r="IL5" s="4">
        <v>0.32433333333333297</v>
      </c>
      <c r="IM5" s="4">
        <v>0.32033333333333303</v>
      </c>
      <c r="IN5" s="4">
        <v>0.31633333333333302</v>
      </c>
      <c r="IO5" s="4">
        <v>0.31333333333333302</v>
      </c>
      <c r="IP5" s="4">
        <v>0.311</v>
      </c>
      <c r="IQ5" s="4">
        <v>0.308</v>
      </c>
      <c r="IR5" s="4">
        <v>0.30333333333333301</v>
      </c>
      <c r="IS5" s="4">
        <v>0.30133333333333301</v>
      </c>
      <c r="IT5" s="4">
        <v>0.29966666666666703</v>
      </c>
      <c r="IU5" s="4">
        <v>0.29833333333333301</v>
      </c>
      <c r="IV5" s="4">
        <v>0.29666666666666702</v>
      </c>
      <c r="IW5" s="4">
        <v>0.29299999999999998</v>
      </c>
      <c r="IX5" s="4">
        <v>0.28999999999999998</v>
      </c>
      <c r="IY5" s="4">
        <v>0.28699999999999998</v>
      </c>
      <c r="IZ5" s="4">
        <v>0.28366666666666701</v>
      </c>
      <c r="JA5" s="4">
        <v>0.28199999999999997</v>
      </c>
      <c r="JB5" s="4">
        <v>0.27866666666666701</v>
      </c>
      <c r="JC5" s="4">
        <v>0.27733333333333299</v>
      </c>
      <c r="JD5" s="4">
        <v>0.27500000000000002</v>
      </c>
      <c r="JE5" s="4">
        <v>0.27333333333333298</v>
      </c>
      <c r="JF5" s="4">
        <v>0.27033333333333298</v>
      </c>
      <c r="JG5" s="4">
        <v>0.26600000000000001</v>
      </c>
      <c r="JH5" s="4">
        <v>0.26433333333333298</v>
      </c>
      <c r="JI5" s="4">
        <v>0.26300000000000001</v>
      </c>
      <c r="JJ5" s="4">
        <v>0.26233333333333297</v>
      </c>
      <c r="JK5" s="4">
        <v>0.26066666666666699</v>
      </c>
      <c r="JL5" s="4">
        <v>0.25866666666666699</v>
      </c>
      <c r="JM5" s="4">
        <v>0.25666666666666699</v>
      </c>
      <c r="JN5" s="4">
        <v>0.25533333333333302</v>
      </c>
      <c r="JO5" s="4">
        <v>0.253</v>
      </c>
      <c r="JP5" s="4">
        <v>0.251</v>
      </c>
      <c r="JQ5" s="4">
        <v>0.25033333333333302</v>
      </c>
      <c r="JR5" s="4">
        <v>0.24833333333333299</v>
      </c>
      <c r="JS5" s="4">
        <v>0.24666666666666701</v>
      </c>
      <c r="JT5" s="4">
        <v>0.243666666666667</v>
      </c>
      <c r="JU5" s="4">
        <v>0.241666666666667</v>
      </c>
      <c r="JV5" s="4">
        <v>0.238666666666667</v>
      </c>
      <c r="JW5" s="4">
        <v>0.23833333333333301</v>
      </c>
      <c r="JX5" s="4">
        <v>0.236666666666667</v>
      </c>
      <c r="JY5" s="4">
        <v>0.23633333333333301</v>
      </c>
      <c r="JZ5" s="4">
        <v>0.234333333333333</v>
      </c>
      <c r="KA5" s="4">
        <v>0.23100000000000001</v>
      </c>
      <c r="KB5" s="4">
        <v>0.230333333333333</v>
      </c>
      <c r="KC5" s="4">
        <v>0.22800000000000001</v>
      </c>
      <c r="KD5" s="4">
        <v>0.224333333333333</v>
      </c>
      <c r="KE5" s="4">
        <v>0.22166666666666701</v>
      </c>
      <c r="KF5" s="4">
        <v>0.22033333333333299</v>
      </c>
      <c r="KG5" s="4">
        <v>0.21833333333333299</v>
      </c>
      <c r="KH5" s="4">
        <v>0.21766666666666701</v>
      </c>
      <c r="KI5" s="4">
        <v>0.21533333333333299</v>
      </c>
      <c r="KJ5" s="4">
        <v>0.215</v>
      </c>
      <c r="KK5" s="4">
        <v>0.21299999999999999</v>
      </c>
      <c r="KL5" s="4">
        <v>0.21133333333333301</v>
      </c>
      <c r="KM5" s="4">
        <v>0.21033333333333301</v>
      </c>
      <c r="KN5" s="4">
        <v>0.209666666666667</v>
      </c>
      <c r="KO5" s="4">
        <v>0.20833333333333301</v>
      </c>
      <c r="KP5" s="4">
        <v>0.20733333333333301</v>
      </c>
      <c r="KQ5" s="4">
        <v>0.205666666666667</v>
      </c>
      <c r="KR5" s="4">
        <v>0.202333333333333</v>
      </c>
      <c r="KS5" s="4">
        <v>0.19966666666666699</v>
      </c>
      <c r="KT5" s="4">
        <v>0.19800000000000001</v>
      </c>
      <c r="KU5" s="4">
        <v>0.19566666666666699</v>
      </c>
      <c r="KV5" s="4">
        <v>0.195333333333333</v>
      </c>
      <c r="KW5" s="4">
        <v>0.19400000000000001</v>
      </c>
      <c r="KX5" s="4">
        <v>0.192</v>
      </c>
      <c r="KY5" s="4">
        <v>0.19066666666666701</v>
      </c>
      <c r="KZ5" s="4">
        <v>0.18966666666666701</v>
      </c>
      <c r="LA5" s="4">
        <v>0.188</v>
      </c>
      <c r="LB5" s="4">
        <v>0.18733333333333299</v>
      </c>
      <c r="LC5" s="4">
        <v>0.187</v>
      </c>
      <c r="LD5" s="4">
        <v>0.185</v>
      </c>
      <c r="LE5" s="4">
        <v>0.18366666666666701</v>
      </c>
      <c r="LF5" s="4">
        <v>0.182666666666667</v>
      </c>
      <c r="LG5" s="4">
        <v>0.181666666666667</v>
      </c>
      <c r="LH5" s="4">
        <v>0.180666666666667</v>
      </c>
      <c r="LI5" s="4">
        <v>0.178666666666667</v>
      </c>
      <c r="LJ5" s="4">
        <v>0.17733333333333301</v>
      </c>
      <c r="LK5" s="4">
        <v>0.17633333333333301</v>
      </c>
      <c r="LL5" s="4">
        <v>0.174666666666667</v>
      </c>
      <c r="LM5" s="4">
        <v>0.173666666666667</v>
      </c>
      <c r="LN5" s="4">
        <v>0.17199999999999999</v>
      </c>
      <c r="LO5" s="4">
        <v>0.17</v>
      </c>
      <c r="LP5" s="4">
        <v>0.16866666666666699</v>
      </c>
      <c r="LQ5" s="4">
        <v>0.16700000000000001</v>
      </c>
      <c r="LR5" s="4">
        <v>0.165333333333333</v>
      </c>
      <c r="LS5" s="4">
        <v>0.16400000000000001</v>
      </c>
      <c r="LT5" s="4">
        <v>0.16166666666666701</v>
      </c>
      <c r="LU5" s="4">
        <v>0.16066666666666701</v>
      </c>
      <c r="LV5" s="4">
        <v>0.159</v>
      </c>
      <c r="LW5" s="4">
        <v>0.15733333333333299</v>
      </c>
      <c r="LX5" s="4">
        <v>0.15566666666666701</v>
      </c>
      <c r="LY5" s="4">
        <v>0.15566666666666701</v>
      </c>
      <c r="LZ5" s="4">
        <v>0.15533333333333299</v>
      </c>
      <c r="MA5" s="4">
        <v>0.155</v>
      </c>
      <c r="MB5" s="4">
        <v>0.15333333333333299</v>
      </c>
      <c r="MC5" s="4">
        <v>0.153</v>
      </c>
      <c r="MD5" s="4">
        <v>0.152</v>
      </c>
      <c r="ME5" s="4">
        <v>0.151</v>
      </c>
      <c r="MF5" s="4">
        <v>0.14933333333333301</v>
      </c>
      <c r="MG5" s="4">
        <v>0.14899999999999999</v>
      </c>
      <c r="MH5" s="4">
        <v>0.14799999999999999</v>
      </c>
      <c r="MI5" s="4">
        <v>0.147666666666667</v>
      </c>
      <c r="MJ5" s="4">
        <v>0.14599999999999999</v>
      </c>
      <c r="MK5" s="4">
        <v>0.144666666666667</v>
      </c>
      <c r="ML5" s="4">
        <v>0.143666666666667</v>
      </c>
      <c r="MM5" s="4">
        <v>0.142666666666667</v>
      </c>
      <c r="MN5" s="4">
        <v>0.14199999999999999</v>
      </c>
      <c r="MO5" s="4">
        <v>0.14099999999999999</v>
      </c>
      <c r="MP5" s="4">
        <v>0.140333333333333</v>
      </c>
      <c r="MQ5" s="4">
        <v>0.13966666666666699</v>
      </c>
      <c r="MR5" s="4">
        <v>0.139333333333333</v>
      </c>
      <c r="MS5" s="4">
        <v>0.13866666666666699</v>
      </c>
      <c r="MT5" s="4">
        <v>0.138333333333333</v>
      </c>
      <c r="MU5" s="4">
        <v>0.136333333333333</v>
      </c>
      <c r="MV5" s="4">
        <v>0.13600000000000001</v>
      </c>
      <c r="MW5" s="4">
        <v>0.135333333333333</v>
      </c>
      <c r="MX5" s="4">
        <v>0.134333333333333</v>
      </c>
      <c r="MY5" s="4">
        <v>0.13400000000000001</v>
      </c>
      <c r="MZ5" s="4">
        <v>0.132333333333333</v>
      </c>
      <c r="NA5" s="4">
        <v>0.132333333333333</v>
      </c>
      <c r="NB5" s="4">
        <v>0.13200000000000001</v>
      </c>
      <c r="NC5" s="4">
        <v>0.12966666666666701</v>
      </c>
      <c r="ND5" s="4">
        <v>0.12866666666666701</v>
      </c>
      <c r="NE5" s="4">
        <v>0.12633333333333299</v>
      </c>
      <c r="NF5" s="4">
        <v>0.12566666666666701</v>
      </c>
      <c r="NG5" s="4">
        <v>0.125</v>
      </c>
      <c r="NH5" s="4">
        <v>0.124333333333333</v>
      </c>
      <c r="NI5" s="4">
        <v>0.123</v>
      </c>
      <c r="NJ5" s="4">
        <v>0.121</v>
      </c>
      <c r="NK5" s="4">
        <v>0.12</v>
      </c>
      <c r="NL5" s="4">
        <v>0.12</v>
      </c>
      <c r="NM5" s="4">
        <v>0.11899999999999999</v>
      </c>
      <c r="NN5" s="4">
        <v>0.11799999999999999</v>
      </c>
      <c r="NO5" s="4">
        <v>0.117333333333333</v>
      </c>
      <c r="NP5" s="4">
        <v>0.116333333333333</v>
      </c>
      <c r="NQ5" s="4">
        <v>0.115</v>
      </c>
      <c r="NR5" s="4">
        <v>0.114666666666667</v>
      </c>
      <c r="NS5" s="4">
        <v>0.114333333333333</v>
      </c>
      <c r="NT5" s="4">
        <v>0.114</v>
      </c>
      <c r="NU5" s="4">
        <v>0.114</v>
      </c>
      <c r="NV5" s="4">
        <v>0.112666666666667</v>
      </c>
      <c r="NW5" s="4">
        <v>0.11233333333333299</v>
      </c>
      <c r="NX5" s="4">
        <v>0.111666666666667</v>
      </c>
      <c r="NY5" s="4">
        <v>0.11133333333333301</v>
      </c>
      <c r="NZ5" s="4">
        <v>0.111</v>
      </c>
      <c r="OA5" s="4">
        <v>0.11033333333333301</v>
      </c>
      <c r="OB5" s="4">
        <v>0.11033333333333301</v>
      </c>
      <c r="OC5" s="4">
        <v>0.109666666666667</v>
      </c>
      <c r="OD5" s="4">
        <v>0.109333333333333</v>
      </c>
      <c r="OE5" s="4">
        <v>0.10866666666666699</v>
      </c>
      <c r="OF5" s="4">
        <v>0.107333333333333</v>
      </c>
      <c r="OG5" s="4">
        <v>0.106</v>
      </c>
      <c r="OH5" s="4">
        <v>0.106333333333333</v>
      </c>
      <c r="OI5" s="4">
        <v>0.105333333333333</v>
      </c>
      <c r="OJ5" s="4">
        <v>0.104333333333333</v>
      </c>
      <c r="OK5" s="4">
        <v>0.104333333333333</v>
      </c>
      <c r="OL5" s="4">
        <v>0.103666666666667</v>
      </c>
      <c r="OM5" s="4">
        <v>0.10299999999999999</v>
      </c>
      <c r="ON5" s="4">
        <v>0.10299999999999999</v>
      </c>
      <c r="OO5" s="4">
        <v>0.102333333333333</v>
      </c>
      <c r="OP5" s="4">
        <v>0.10199999999999999</v>
      </c>
      <c r="OQ5" s="4">
        <v>0.10100000000000001</v>
      </c>
      <c r="OR5" s="4">
        <v>9.9666666666666695E-2</v>
      </c>
      <c r="OS5" s="4">
        <v>9.8000000000000004E-2</v>
      </c>
      <c r="OT5" s="4">
        <v>9.73333333333333E-2</v>
      </c>
      <c r="OU5" s="4">
        <v>9.6333333333333299E-2</v>
      </c>
      <c r="OV5" s="4">
        <v>9.5666666666666705E-2</v>
      </c>
      <c r="OW5" s="4">
        <v>9.5333333333333298E-2</v>
      </c>
      <c r="OX5" s="4">
        <v>9.5666666666666705E-2</v>
      </c>
      <c r="OY5" s="4">
        <v>9.5000000000000001E-2</v>
      </c>
      <c r="OZ5" s="4">
        <v>9.4333333333333297E-2</v>
      </c>
      <c r="PA5" s="4">
        <v>9.4E-2</v>
      </c>
      <c r="PB5" s="4">
        <v>9.3666666666666704E-2</v>
      </c>
      <c r="PC5" s="4">
        <v>9.3666666666666704E-2</v>
      </c>
      <c r="PD5" s="4">
        <v>9.3333333333333296E-2</v>
      </c>
      <c r="PE5" s="4">
        <v>9.2999999999999999E-2</v>
      </c>
      <c r="PF5" s="4">
        <v>9.2999999999999999E-2</v>
      </c>
      <c r="PG5" s="4">
        <v>9.2666666666666703E-2</v>
      </c>
      <c r="PH5" s="4">
        <v>9.2666666666666703E-2</v>
      </c>
      <c r="PI5" s="4">
        <v>9.2333333333333295E-2</v>
      </c>
      <c r="PJ5" s="4">
        <v>9.1333333333333294E-2</v>
      </c>
      <c r="PK5" s="4">
        <v>9.0333333333333293E-2</v>
      </c>
      <c r="PL5" s="4">
        <v>8.9333333333333306E-2</v>
      </c>
      <c r="PM5" s="4">
        <v>8.8999999999999996E-2</v>
      </c>
      <c r="PN5" s="4">
        <v>8.8333333333333305E-2</v>
      </c>
      <c r="PO5" s="4">
        <v>8.7333333333333305E-2</v>
      </c>
      <c r="PP5" s="4">
        <v>8.6666666666666697E-2</v>
      </c>
      <c r="PQ5" s="4">
        <v>8.5666666666666696E-2</v>
      </c>
      <c r="PR5" s="4">
        <v>8.5333333333333303E-2</v>
      </c>
      <c r="PS5" s="4">
        <v>8.5000000000000006E-2</v>
      </c>
      <c r="PT5" s="4">
        <v>8.5000000000000006E-2</v>
      </c>
      <c r="PU5" s="4">
        <v>8.4666666666666696E-2</v>
      </c>
      <c r="PV5" s="4">
        <v>8.4666666666666696E-2</v>
      </c>
      <c r="PW5" s="4">
        <v>8.4666666666666696E-2</v>
      </c>
      <c r="PX5" s="4">
        <v>8.4333333333333302E-2</v>
      </c>
      <c r="PY5" s="4">
        <v>8.4000000000000005E-2</v>
      </c>
      <c r="PZ5" s="4">
        <v>8.3333333333333301E-2</v>
      </c>
      <c r="QA5" s="4">
        <v>8.3000000000000004E-2</v>
      </c>
      <c r="QB5" s="4">
        <v>8.2666666666666694E-2</v>
      </c>
      <c r="QC5" s="4">
        <v>8.23333333333333E-2</v>
      </c>
      <c r="QD5" s="4">
        <v>8.1666666666666707E-2</v>
      </c>
      <c r="QE5" s="4">
        <v>8.0666666666666706E-2</v>
      </c>
      <c r="QF5" s="4">
        <v>8.0666666666666706E-2</v>
      </c>
      <c r="QG5" s="4">
        <v>8.0333333333333298E-2</v>
      </c>
      <c r="QH5" s="4">
        <v>8.0333333333333298E-2</v>
      </c>
      <c r="QI5" s="4">
        <v>7.9333333333333297E-2</v>
      </c>
      <c r="QJ5" s="4">
        <v>7.9333333333333297E-2</v>
      </c>
      <c r="QK5" s="4">
        <v>7.9000000000000001E-2</v>
      </c>
      <c r="QL5" s="4">
        <v>7.8333333333333297E-2</v>
      </c>
      <c r="QM5" s="4">
        <v>7.8333333333333297E-2</v>
      </c>
      <c r="QN5" s="4">
        <v>7.7333333333333296E-2</v>
      </c>
      <c r="QO5" s="4">
        <v>7.6999999999999999E-2</v>
      </c>
      <c r="QP5" s="4">
        <v>7.6999999999999999E-2</v>
      </c>
      <c r="QQ5" s="4">
        <v>7.6666666666666702E-2</v>
      </c>
      <c r="QR5" s="4">
        <v>7.6666666666666702E-2</v>
      </c>
      <c r="QS5" s="4">
        <v>7.6333333333333295E-2</v>
      </c>
      <c r="QT5" s="4">
        <v>7.4999999999999997E-2</v>
      </c>
      <c r="QU5" s="4">
        <v>7.4999999999999997E-2</v>
      </c>
      <c r="QV5" s="4">
        <v>7.4666666666666701E-2</v>
      </c>
      <c r="QW5" s="4">
        <v>7.4666666666666701E-2</v>
      </c>
      <c r="QX5" s="4">
        <v>7.4666666666666701E-2</v>
      </c>
      <c r="QY5" s="4">
        <v>7.3999999999999996E-2</v>
      </c>
      <c r="QZ5" s="4">
        <v>7.3999999999999996E-2</v>
      </c>
      <c r="RA5" s="4">
        <v>7.36666666666667E-2</v>
      </c>
      <c r="RB5" s="4">
        <v>7.2999999999999995E-2</v>
      </c>
      <c r="RC5" s="4">
        <v>7.2666666666666699E-2</v>
      </c>
      <c r="RD5" s="4">
        <v>7.2333333333333305E-2</v>
      </c>
      <c r="RE5" s="4">
        <v>7.1666666666666698E-2</v>
      </c>
      <c r="RF5" s="4">
        <v>7.0999999999999994E-2</v>
      </c>
      <c r="RG5" s="4">
        <v>7.0666666666666697E-2</v>
      </c>
      <c r="RH5" s="4">
        <v>7.0666666666666697E-2</v>
      </c>
      <c r="RI5" s="4">
        <v>7.0333333333333303E-2</v>
      </c>
      <c r="RJ5" s="4">
        <v>7.0000000000000007E-2</v>
      </c>
      <c r="RK5" s="4">
        <v>6.9666666666666696E-2</v>
      </c>
      <c r="RL5" s="4">
        <v>6.9666666666666696E-2</v>
      </c>
      <c r="RM5" s="4">
        <v>6.9000000000000006E-2</v>
      </c>
      <c r="RN5" s="4">
        <v>6.9000000000000006E-2</v>
      </c>
      <c r="RO5" s="4">
        <v>6.9000000000000006E-2</v>
      </c>
      <c r="RP5" s="4">
        <v>6.9000000000000006E-2</v>
      </c>
      <c r="RQ5" s="4">
        <v>6.8666666666666695E-2</v>
      </c>
      <c r="RR5" s="4">
        <v>6.8666666666666695E-2</v>
      </c>
      <c r="RS5" s="4">
        <v>6.8333333333333302E-2</v>
      </c>
      <c r="RT5" s="4">
        <v>6.8333333333333302E-2</v>
      </c>
      <c r="RU5" s="4">
        <v>6.8333333333333302E-2</v>
      </c>
      <c r="RV5" s="4">
        <v>6.8000000000000005E-2</v>
      </c>
      <c r="RW5" s="4">
        <v>6.7666666666666694E-2</v>
      </c>
      <c r="RX5" s="4">
        <v>6.7000000000000004E-2</v>
      </c>
      <c r="RY5" s="4">
        <v>6.7000000000000004E-2</v>
      </c>
      <c r="RZ5" s="4">
        <v>6.7000000000000004E-2</v>
      </c>
      <c r="SA5" s="4">
        <v>6.6666666666666693E-2</v>
      </c>
      <c r="SB5" s="4">
        <v>6.6666666666666693E-2</v>
      </c>
      <c r="SC5" s="4">
        <v>6.6000000000000003E-2</v>
      </c>
      <c r="SD5" s="4">
        <v>6.6000000000000003E-2</v>
      </c>
      <c r="SE5" s="4">
        <v>6.6000000000000003E-2</v>
      </c>
      <c r="SF5" s="4">
        <v>6.5666666666666706E-2</v>
      </c>
      <c r="SG5" s="4">
        <v>6.5666666666666706E-2</v>
      </c>
      <c r="SH5" s="4">
        <v>6.5333333333333299E-2</v>
      </c>
      <c r="SI5" s="4">
        <v>6.5333333333333299E-2</v>
      </c>
      <c r="SJ5" s="4">
        <v>6.5333333333333299E-2</v>
      </c>
      <c r="SK5" s="4">
        <v>6.4666666666666706E-2</v>
      </c>
      <c r="SL5" s="4">
        <v>6.4333333333333298E-2</v>
      </c>
      <c r="SM5" s="4">
        <v>6.4333333333333298E-2</v>
      </c>
      <c r="SN5" s="4">
        <v>6.4333333333333298E-2</v>
      </c>
      <c r="SO5" s="4">
        <v>6.4000000000000001E-2</v>
      </c>
      <c r="SP5" s="4">
        <v>6.4000000000000001E-2</v>
      </c>
      <c r="SQ5" s="4">
        <v>6.3666666666666705E-2</v>
      </c>
      <c r="SR5" s="4">
        <v>6.3333333333333297E-2</v>
      </c>
      <c r="SS5" s="4">
        <v>6.3333333333333297E-2</v>
      </c>
      <c r="ST5" s="4">
        <v>6.3333333333333297E-2</v>
      </c>
      <c r="SU5" s="4">
        <v>6.3E-2</v>
      </c>
      <c r="SV5" s="4">
        <v>6.3E-2</v>
      </c>
      <c r="SW5" s="4">
        <v>6.2333333333333303E-2</v>
      </c>
      <c r="SX5" s="4">
        <v>6.2E-2</v>
      </c>
      <c r="SY5" s="4">
        <v>6.1333333333333302E-2</v>
      </c>
      <c r="SZ5" s="4">
        <v>6.0999999999999999E-2</v>
      </c>
      <c r="TA5" s="4">
        <v>6.0999999999999999E-2</v>
      </c>
      <c r="TB5" s="4">
        <v>6.0999999999999999E-2</v>
      </c>
      <c r="TC5" s="4">
        <v>6.0999999999999999E-2</v>
      </c>
      <c r="TD5" s="4">
        <v>6.0999999999999999E-2</v>
      </c>
      <c r="TE5" s="4">
        <v>6.1333333333333302E-2</v>
      </c>
      <c r="TF5" s="4">
        <v>6.0999999999999999E-2</v>
      </c>
      <c r="TG5" s="4">
        <v>6.0999999999999999E-2</v>
      </c>
      <c r="TH5" s="4">
        <v>6.0999999999999999E-2</v>
      </c>
      <c r="TI5" s="4">
        <v>6.0666666666666702E-2</v>
      </c>
      <c r="TJ5" s="4">
        <v>0.06</v>
      </c>
      <c r="TK5" s="4">
        <v>5.8999999999999997E-2</v>
      </c>
      <c r="TL5" s="4">
        <v>5.8999999999999997E-2</v>
      </c>
      <c r="TM5" s="4">
        <v>5.86666666666667E-2</v>
      </c>
      <c r="TN5" s="4">
        <v>5.86666666666667E-2</v>
      </c>
      <c r="TO5" s="4">
        <v>5.83333333333333E-2</v>
      </c>
      <c r="TP5" s="4">
        <v>5.8000000000000003E-2</v>
      </c>
      <c r="TQ5" s="4">
        <v>5.7666666666666699E-2</v>
      </c>
      <c r="TR5" s="4">
        <v>5.6666666666666698E-2</v>
      </c>
      <c r="TS5" s="4">
        <v>5.6333333333333298E-2</v>
      </c>
      <c r="TT5" s="4">
        <v>5.6000000000000001E-2</v>
      </c>
      <c r="TU5" s="4">
        <v>5.5666666666666698E-2</v>
      </c>
      <c r="TV5" s="4">
        <v>5.5666666666666698E-2</v>
      </c>
      <c r="TW5" s="4">
        <v>5.5666666666666698E-2</v>
      </c>
      <c r="TX5" s="4">
        <v>5.5666666666666698E-2</v>
      </c>
      <c r="TY5" s="4">
        <v>5.6000000000000001E-2</v>
      </c>
      <c r="TZ5" s="4">
        <v>5.6000000000000001E-2</v>
      </c>
      <c r="UA5" s="4">
        <v>5.5666666666666698E-2</v>
      </c>
      <c r="UB5" s="4">
        <v>5.5666666666666698E-2</v>
      </c>
      <c r="UC5" s="4">
        <v>5.5666666666666698E-2</v>
      </c>
      <c r="UD5" s="4">
        <v>5.5E-2</v>
      </c>
      <c r="UE5" s="4">
        <v>5.5E-2</v>
      </c>
      <c r="UF5" s="4">
        <v>5.5E-2</v>
      </c>
      <c r="UG5" s="4">
        <v>5.5E-2</v>
      </c>
      <c r="UH5" s="4">
        <v>5.4333333333333303E-2</v>
      </c>
      <c r="UI5" s="4">
        <v>5.3999999999999999E-2</v>
      </c>
      <c r="UJ5" s="4">
        <v>5.3999999999999999E-2</v>
      </c>
      <c r="UK5" s="4">
        <v>5.3666666666666703E-2</v>
      </c>
      <c r="UL5" s="4">
        <v>5.3333333333333302E-2</v>
      </c>
      <c r="UM5" s="4">
        <v>5.3333333333333302E-2</v>
      </c>
      <c r="UN5" s="4">
        <v>5.2999999999999999E-2</v>
      </c>
      <c r="UO5" s="4">
        <v>5.2999999999999999E-2</v>
      </c>
      <c r="UP5" s="4">
        <v>5.2666666666666702E-2</v>
      </c>
      <c r="UQ5" s="4">
        <v>5.2666666666666702E-2</v>
      </c>
      <c r="UR5" s="4">
        <v>5.1999999999999998E-2</v>
      </c>
      <c r="US5" s="4">
        <v>5.1999999999999998E-2</v>
      </c>
      <c r="UT5" s="4">
        <v>5.1666666666666701E-2</v>
      </c>
      <c r="UU5" s="4">
        <v>5.1666666666666701E-2</v>
      </c>
      <c r="UV5" s="4">
        <v>5.1666666666666701E-2</v>
      </c>
      <c r="UW5" s="4">
        <v>5.1666666666666701E-2</v>
      </c>
      <c r="UX5" s="4">
        <v>5.13333333333333E-2</v>
      </c>
      <c r="UY5" s="4">
        <v>5.13333333333333E-2</v>
      </c>
      <c r="UZ5" s="4">
        <v>5.0999999999999997E-2</v>
      </c>
      <c r="VA5" s="4">
        <v>5.06666666666667E-2</v>
      </c>
      <c r="VB5" s="4">
        <v>5.0333333333333299E-2</v>
      </c>
      <c r="VC5" s="4">
        <v>5.0333333333333299E-2</v>
      </c>
      <c r="VD5" s="4">
        <v>0.05</v>
      </c>
      <c r="VE5" s="4">
        <v>0.05</v>
      </c>
      <c r="VF5" s="4">
        <v>0.05</v>
      </c>
      <c r="VG5" s="4">
        <v>4.9666666666666699E-2</v>
      </c>
      <c r="VH5" s="4">
        <v>4.9666666666666699E-2</v>
      </c>
      <c r="VI5" s="4">
        <v>4.9333333333333299E-2</v>
      </c>
      <c r="VJ5" s="4">
        <v>4.9000000000000002E-2</v>
      </c>
      <c r="VK5" s="4">
        <v>4.8666666666666698E-2</v>
      </c>
      <c r="VL5" s="4">
        <v>4.8000000000000001E-2</v>
      </c>
      <c r="VM5" s="4">
        <v>4.7333333333333297E-2</v>
      </c>
      <c r="VN5" s="4">
        <v>4.7333333333333297E-2</v>
      </c>
      <c r="VO5" s="4">
        <v>4.6666666666666697E-2</v>
      </c>
      <c r="VP5" s="4">
        <v>4.6333333333333303E-2</v>
      </c>
      <c r="VQ5" s="4">
        <v>4.6333333333333303E-2</v>
      </c>
      <c r="VR5" s="4">
        <v>4.5999999999999999E-2</v>
      </c>
      <c r="VS5" s="4">
        <v>4.5999999999999999E-2</v>
      </c>
      <c r="VT5" s="4">
        <v>4.5666666666666703E-2</v>
      </c>
      <c r="VU5" s="4">
        <v>4.5333333333333302E-2</v>
      </c>
      <c r="VV5" s="4">
        <v>4.5333333333333302E-2</v>
      </c>
      <c r="VW5" s="4">
        <v>4.4999999999999998E-2</v>
      </c>
      <c r="VX5" s="4">
        <v>4.4666666666666702E-2</v>
      </c>
      <c r="VY5" s="4">
        <v>4.4666666666666702E-2</v>
      </c>
      <c r="VZ5" s="4">
        <v>4.3999999999999997E-2</v>
      </c>
      <c r="WA5" s="4">
        <v>4.3999999999999997E-2</v>
      </c>
      <c r="WB5" s="4">
        <v>4.3999999999999997E-2</v>
      </c>
      <c r="WC5" s="4">
        <v>4.3666666666666701E-2</v>
      </c>
      <c r="WD5" s="4">
        <v>4.3666666666666701E-2</v>
      </c>
      <c r="WE5" s="4">
        <v>4.33333333333333E-2</v>
      </c>
      <c r="WF5" s="4">
        <v>4.33333333333333E-2</v>
      </c>
    </row>
    <row r="6" spans="1:604" s="4" customFormat="1">
      <c r="A6" s="23" t="s">
        <v>472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1">
        <v>0</v>
      </c>
      <c r="Q6" s="21">
        <v>0</v>
      </c>
      <c r="R6" s="21">
        <v>0</v>
      </c>
      <c r="S6" s="21">
        <v>3.33333333333333E-4</v>
      </c>
      <c r="T6" s="21">
        <v>3.33333333333333E-4</v>
      </c>
      <c r="U6" s="21">
        <v>3.33333333333333E-4</v>
      </c>
      <c r="V6" s="21">
        <v>6.6666666666666697E-4</v>
      </c>
      <c r="W6" s="21">
        <v>1E-3</v>
      </c>
      <c r="X6" s="21">
        <v>2.66666666666667E-3</v>
      </c>
      <c r="Y6" s="21">
        <v>4.0000000000000001E-3</v>
      </c>
      <c r="Z6" s="21">
        <v>6.6666666666666697E-3</v>
      </c>
      <c r="AA6" s="21">
        <v>1.0666666666666699E-2</v>
      </c>
      <c r="AB6" s="21">
        <v>1.63333333333333E-2</v>
      </c>
      <c r="AC6" s="22">
        <v>2.8000000000000001E-2</v>
      </c>
      <c r="AD6" s="22">
        <v>3.9E-2</v>
      </c>
      <c r="AE6" s="22">
        <v>5.2333333333333301E-2</v>
      </c>
      <c r="AF6" s="22">
        <v>6.6666666666666693E-2</v>
      </c>
      <c r="AG6" s="25">
        <v>8.0333333333333298E-2</v>
      </c>
      <c r="AH6" s="25">
        <v>0.101333333333333</v>
      </c>
      <c r="AI6" s="25">
        <v>0.119333333333333</v>
      </c>
      <c r="AJ6" s="25">
        <v>0.14733333333333301</v>
      </c>
      <c r="AK6" s="25">
        <v>0.17333333333333301</v>
      </c>
      <c r="AL6" s="25">
        <v>0.19766666666666699</v>
      </c>
      <c r="AM6" s="25">
        <v>0.21966666666666701</v>
      </c>
      <c r="AN6" s="4">
        <v>0.24666666666666701</v>
      </c>
      <c r="AO6" s="4">
        <v>0.27433333333333298</v>
      </c>
      <c r="AP6" s="4">
        <v>0.30099999999999999</v>
      </c>
      <c r="AQ6" s="4">
        <v>0.32533333333333297</v>
      </c>
      <c r="AR6" s="4">
        <v>0.349333333333333</v>
      </c>
      <c r="AS6" s="4">
        <v>0.373</v>
      </c>
      <c r="AT6" s="4">
        <v>0.40033333333333299</v>
      </c>
      <c r="AU6" s="4">
        <v>0.419333333333333</v>
      </c>
      <c r="AV6" s="4">
        <v>0.441</v>
      </c>
      <c r="AW6" s="4">
        <v>0.45833333333333298</v>
      </c>
      <c r="AX6" s="4">
        <v>0.481333333333333</v>
      </c>
      <c r="AY6" s="4">
        <v>0.50566666666666704</v>
      </c>
      <c r="AZ6" s="4">
        <v>0.52866666666666695</v>
      </c>
      <c r="BA6" s="4">
        <v>0.546333333333333</v>
      </c>
      <c r="BB6" s="4">
        <v>0.56699999999999995</v>
      </c>
      <c r="BC6" s="4">
        <v>0.58033333333333303</v>
      </c>
      <c r="BD6" s="4">
        <v>0.59466666666666701</v>
      </c>
      <c r="BE6" s="4">
        <v>0.60733333333333295</v>
      </c>
      <c r="BF6" s="4">
        <v>0.62</v>
      </c>
      <c r="BG6" s="4">
        <v>0.64033333333333298</v>
      </c>
      <c r="BH6" s="4">
        <v>0.65866666666666696</v>
      </c>
      <c r="BI6" s="4">
        <v>0.67100000000000004</v>
      </c>
      <c r="BJ6" s="4">
        <v>0.68166666666666698</v>
      </c>
      <c r="BK6" s="4">
        <v>0.69566666666666699</v>
      </c>
      <c r="BL6" s="4">
        <v>0.71133333333333304</v>
      </c>
      <c r="BM6" s="4">
        <v>0.72199999999999998</v>
      </c>
      <c r="BN6" s="4">
        <v>0.73233333333333295</v>
      </c>
      <c r="BO6" s="4">
        <v>0.74066666666666703</v>
      </c>
      <c r="BP6" s="4">
        <v>0.75533333333333297</v>
      </c>
      <c r="BQ6" s="4">
        <v>0.76566666666666705</v>
      </c>
      <c r="BR6" s="4">
        <v>0.77366666666666695</v>
      </c>
      <c r="BS6" s="4">
        <v>0.77866666666666695</v>
      </c>
      <c r="BT6" s="4">
        <v>0.78666666666666696</v>
      </c>
      <c r="BU6" s="26">
        <v>0.79266666666666696</v>
      </c>
      <c r="BV6" s="4">
        <v>0.79900000000000004</v>
      </c>
      <c r="BW6" s="4">
        <v>0.80500000000000005</v>
      </c>
      <c r="BX6" s="4">
        <v>0.81066666666666698</v>
      </c>
      <c r="BY6" s="4">
        <v>0.81966666666666699</v>
      </c>
      <c r="BZ6" s="4">
        <v>0.82466666666666699</v>
      </c>
      <c r="CA6" s="4">
        <v>0.83033333333333303</v>
      </c>
      <c r="CB6" s="4">
        <v>0.834666666666667</v>
      </c>
      <c r="CC6" s="4">
        <v>0.83799999999999997</v>
      </c>
      <c r="CD6" s="4">
        <v>0.84033333333333304</v>
      </c>
      <c r="CE6" s="4">
        <v>0.84566666666666701</v>
      </c>
      <c r="CF6" s="4">
        <v>0.85099999999999998</v>
      </c>
      <c r="CG6" s="4">
        <v>0.85566666666666702</v>
      </c>
      <c r="CH6" s="4">
        <v>0.85833333333333295</v>
      </c>
      <c r="CI6" s="4">
        <v>0.86266666666666703</v>
      </c>
      <c r="CJ6" s="4">
        <v>0.86766666666666703</v>
      </c>
      <c r="CK6" s="4">
        <v>0.872</v>
      </c>
      <c r="CL6" s="4">
        <v>0.87466666666666704</v>
      </c>
      <c r="CM6" s="4">
        <v>0.87866666666666704</v>
      </c>
      <c r="CN6" s="4">
        <v>0.88366666666666704</v>
      </c>
      <c r="CO6" s="4">
        <v>0.88666666666666705</v>
      </c>
      <c r="CP6" s="4">
        <v>0.88966666666666705</v>
      </c>
      <c r="CQ6" s="4">
        <v>0.89133333333333298</v>
      </c>
      <c r="CR6" s="4">
        <v>0.89333333333333298</v>
      </c>
      <c r="CS6" s="4">
        <v>0.89533333333333298</v>
      </c>
      <c r="CT6" s="4">
        <v>0.89900000000000002</v>
      </c>
      <c r="CU6" s="4">
        <v>0.90133333333333299</v>
      </c>
      <c r="CV6" s="4">
        <v>0.90333333333333299</v>
      </c>
      <c r="CW6" s="4">
        <v>0.90600000000000003</v>
      </c>
      <c r="CX6" s="4">
        <v>0.90900000000000003</v>
      </c>
      <c r="CY6" s="4">
        <v>0.91033333333333299</v>
      </c>
      <c r="CZ6" s="4">
        <v>0.91266666666666696</v>
      </c>
      <c r="DA6" s="4">
        <v>0.91400000000000003</v>
      </c>
      <c r="DB6" s="4">
        <v>0.91566666666666696</v>
      </c>
      <c r="DC6" s="4">
        <v>0.91600000000000004</v>
      </c>
      <c r="DD6" s="4">
        <v>0.91766666666666696</v>
      </c>
      <c r="DE6" s="4">
        <v>0.91900000000000004</v>
      </c>
      <c r="DF6" s="4">
        <v>0.92</v>
      </c>
      <c r="DG6" s="4">
        <v>0.92100000000000004</v>
      </c>
      <c r="DH6" s="4">
        <v>0.92233333333333301</v>
      </c>
      <c r="DI6" s="4">
        <v>0.92533333333333301</v>
      </c>
      <c r="DJ6" s="4">
        <v>0.92500000000000004</v>
      </c>
      <c r="DK6" s="4">
        <v>0.92666666666666697</v>
      </c>
      <c r="DL6" s="4">
        <v>0.92800000000000005</v>
      </c>
      <c r="DM6" s="4">
        <v>0.92833333333333301</v>
      </c>
      <c r="DN6" s="4">
        <v>0.92900000000000005</v>
      </c>
      <c r="DO6" s="4">
        <v>0.92966666666666697</v>
      </c>
      <c r="DP6" s="4">
        <v>0.93033333333333301</v>
      </c>
      <c r="DQ6" s="4">
        <v>0.93033333333333301</v>
      </c>
      <c r="DR6" s="4">
        <v>0.93</v>
      </c>
      <c r="DS6" s="4">
        <v>0.92900000000000005</v>
      </c>
      <c r="DT6" s="4">
        <v>0.92900000000000005</v>
      </c>
      <c r="DU6" s="4">
        <v>0.92966666666666697</v>
      </c>
      <c r="DV6" s="4">
        <v>0.92900000000000005</v>
      </c>
      <c r="DW6" s="4">
        <v>0.93100000000000005</v>
      </c>
      <c r="DX6" s="4">
        <v>0.93033333333333301</v>
      </c>
      <c r="DY6" s="4">
        <v>0.93</v>
      </c>
      <c r="DZ6" s="4">
        <v>0.92866666666666697</v>
      </c>
      <c r="EA6" s="4">
        <v>0.92633333333333301</v>
      </c>
      <c r="EB6" s="4">
        <v>0.92766666666666697</v>
      </c>
      <c r="EC6" s="4">
        <v>0.92600000000000005</v>
      </c>
      <c r="ED6" s="4">
        <v>0.92466666666666697</v>
      </c>
      <c r="EE6" s="4">
        <v>0.92300000000000004</v>
      </c>
      <c r="EF6" s="4">
        <v>0.92266666666666697</v>
      </c>
      <c r="EG6" s="4">
        <v>0.92066666666666697</v>
      </c>
      <c r="EH6" s="4">
        <v>0.919333333333333</v>
      </c>
      <c r="EI6" s="4">
        <v>0.91766666666666696</v>
      </c>
      <c r="EJ6" s="4">
        <v>0.91400000000000003</v>
      </c>
      <c r="EK6" s="4">
        <v>0.90866666666666696</v>
      </c>
      <c r="EL6" s="4">
        <v>0.90500000000000003</v>
      </c>
      <c r="EM6" s="4">
        <v>0.90333333333333299</v>
      </c>
      <c r="EN6" s="4">
        <v>0.90233333333333299</v>
      </c>
      <c r="EO6" s="4">
        <v>0.90066666666666695</v>
      </c>
      <c r="EP6" s="4">
        <v>0.89966666666666695</v>
      </c>
      <c r="EQ6" s="4">
        <v>0.89666666666666694</v>
      </c>
      <c r="ER6" s="4">
        <v>0.89166666666666705</v>
      </c>
      <c r="ES6" s="4">
        <v>0.88966666666666705</v>
      </c>
      <c r="ET6" s="4">
        <v>0.88700000000000001</v>
      </c>
      <c r="EU6" s="4">
        <v>0.88266666666666704</v>
      </c>
      <c r="EV6" s="4">
        <v>0.88100000000000001</v>
      </c>
      <c r="EW6" s="4">
        <v>0.87733333333333297</v>
      </c>
      <c r="EX6" s="4">
        <v>0.873</v>
      </c>
      <c r="EY6" s="4">
        <v>0.86899999999999999</v>
      </c>
      <c r="EZ6" s="4">
        <v>0.86566666666666703</v>
      </c>
      <c r="FA6" s="4">
        <v>0.86133333333333295</v>
      </c>
      <c r="FB6" s="4">
        <v>0.85799999999999998</v>
      </c>
      <c r="FC6" s="4">
        <v>0.85299999999999998</v>
      </c>
      <c r="FE6" s="4">
        <v>0.84833333333333305</v>
      </c>
      <c r="FF6" s="4">
        <v>0.84166666666666701</v>
      </c>
      <c r="FG6" s="4">
        <v>0.83599999999999997</v>
      </c>
      <c r="FH6" s="4">
        <v>0.83099999999999996</v>
      </c>
      <c r="FI6" s="4">
        <v>0.82666666666666699</v>
      </c>
      <c r="FJ6" s="4">
        <v>0.82266666666666699</v>
      </c>
      <c r="FK6" s="4">
        <v>0.81899999999999995</v>
      </c>
      <c r="FL6" s="4">
        <v>0.81433333333333302</v>
      </c>
      <c r="FM6" s="4">
        <v>0.81166666666666698</v>
      </c>
      <c r="FN6" s="4">
        <v>0.80700000000000005</v>
      </c>
      <c r="FO6" s="4">
        <v>0.80066666666666697</v>
      </c>
      <c r="FP6" s="4">
        <v>0.79733333333333301</v>
      </c>
      <c r="FQ6" s="4">
        <v>0.79400000000000004</v>
      </c>
      <c r="FR6" s="4">
        <v>0.78666666666666696</v>
      </c>
      <c r="FS6" s="4">
        <v>0.78233333333333299</v>
      </c>
      <c r="FT6" s="4">
        <v>0.77800000000000002</v>
      </c>
      <c r="FU6" s="4">
        <v>0.77166666666666694</v>
      </c>
      <c r="FV6" s="4">
        <v>0.76700000000000002</v>
      </c>
      <c r="FW6" s="4">
        <v>0.76333333333333298</v>
      </c>
      <c r="FX6" s="4">
        <v>0.75966666666666705</v>
      </c>
      <c r="FY6" s="4">
        <v>0.75333333333333297</v>
      </c>
      <c r="FZ6" s="4">
        <v>0.74666666666666703</v>
      </c>
      <c r="GA6" s="4">
        <v>0.74066666666666703</v>
      </c>
      <c r="GB6" s="4">
        <v>0.73366666666666702</v>
      </c>
      <c r="GC6" s="4">
        <v>0.72866666666666702</v>
      </c>
      <c r="GD6" s="4">
        <v>0.72233333333333305</v>
      </c>
      <c r="GE6" s="4">
        <v>0.71766666666666701</v>
      </c>
      <c r="GF6" s="4">
        <v>0.71399999999999997</v>
      </c>
      <c r="GG6" s="4">
        <v>0.70933333333333304</v>
      </c>
      <c r="GH6" s="4">
        <v>0.70433333333333303</v>
      </c>
      <c r="GI6" s="4">
        <v>0.69833333333333303</v>
      </c>
      <c r="GJ6" s="4">
        <v>0.69333333333333302</v>
      </c>
      <c r="GK6" s="4">
        <v>0.68700000000000006</v>
      </c>
      <c r="GL6" s="4">
        <v>0.68166666666666698</v>
      </c>
      <c r="GM6" s="4">
        <v>0.67800000000000005</v>
      </c>
      <c r="GN6" s="4">
        <v>0.670333333333333</v>
      </c>
      <c r="GO6" s="4">
        <v>0.66300000000000003</v>
      </c>
      <c r="GP6" s="4">
        <v>0.65900000000000003</v>
      </c>
      <c r="GQ6" s="4">
        <v>0.65366666666666695</v>
      </c>
      <c r="GR6" s="4">
        <v>0.64733333333333298</v>
      </c>
      <c r="GS6" s="4">
        <v>0.64100000000000001</v>
      </c>
      <c r="GT6" s="4">
        <v>0.63700000000000001</v>
      </c>
      <c r="GU6" s="4">
        <v>0.63500000000000001</v>
      </c>
      <c r="GV6" s="4">
        <v>0.63</v>
      </c>
      <c r="GW6" s="4">
        <v>0.62566666666666704</v>
      </c>
      <c r="GX6" s="4">
        <v>0.622</v>
      </c>
      <c r="GY6" s="4">
        <v>0.61766666666666703</v>
      </c>
      <c r="GZ6" s="4">
        <v>0.61333333333333295</v>
      </c>
      <c r="HA6" s="4">
        <v>0.60866666666666702</v>
      </c>
      <c r="HB6" s="4">
        <v>0.60333333333333306</v>
      </c>
      <c r="HC6" s="4">
        <v>0.59766666666666701</v>
      </c>
      <c r="HD6" s="4">
        <v>0.59366666666666701</v>
      </c>
      <c r="HE6" s="4">
        <v>0.59066666666666701</v>
      </c>
      <c r="HF6" s="4">
        <v>0.58499999999999996</v>
      </c>
      <c r="HG6" s="4">
        <v>0.58033333333333303</v>
      </c>
      <c r="HH6" s="4">
        <v>0.57766666666666699</v>
      </c>
      <c r="HI6" s="4">
        <v>0.57233333333333303</v>
      </c>
      <c r="HJ6" s="4">
        <v>0.56733333333333302</v>
      </c>
      <c r="HK6" s="4">
        <v>0.56200000000000006</v>
      </c>
      <c r="HL6" s="4">
        <v>0.55800000000000005</v>
      </c>
      <c r="HM6" s="4">
        <v>0.55500000000000005</v>
      </c>
      <c r="HN6" s="4">
        <v>0.55100000000000005</v>
      </c>
      <c r="HO6" s="4">
        <v>0.54666666666666697</v>
      </c>
      <c r="HP6" s="4">
        <v>0.542333333333333</v>
      </c>
      <c r="HQ6" s="4">
        <v>0.53600000000000003</v>
      </c>
      <c r="HR6" s="4">
        <v>0.52933333333333299</v>
      </c>
      <c r="HS6" s="4">
        <v>0.52566666666666695</v>
      </c>
      <c r="HT6" s="4">
        <v>0.52233333333333298</v>
      </c>
      <c r="HU6" s="4">
        <v>0.51900000000000002</v>
      </c>
      <c r="HV6" s="4">
        <v>0.51533333333333298</v>
      </c>
      <c r="HW6" s="4">
        <v>0.51300000000000001</v>
      </c>
      <c r="HX6" s="4">
        <v>0.50933333333333297</v>
      </c>
      <c r="HY6" s="4">
        <v>0.50666666666666704</v>
      </c>
      <c r="HZ6" s="4">
        <v>0.50133333333333296</v>
      </c>
      <c r="IA6" s="4">
        <v>0.496</v>
      </c>
      <c r="IB6" s="4">
        <v>0.49299999999999999</v>
      </c>
      <c r="IC6" s="4">
        <v>0.48833333333333301</v>
      </c>
      <c r="ID6" s="4">
        <v>0.483333333333333</v>
      </c>
      <c r="IE6" s="4">
        <v>0.479333333333333</v>
      </c>
      <c r="IF6" s="4">
        <v>0.47566666666666702</v>
      </c>
      <c r="IG6" s="4">
        <v>0.46966666666666701</v>
      </c>
      <c r="IH6" s="4">
        <v>0.46466666666666701</v>
      </c>
      <c r="II6" s="4">
        <v>0.462666666666667</v>
      </c>
      <c r="IJ6" s="4">
        <v>0.45900000000000002</v>
      </c>
      <c r="IK6" s="4">
        <v>0.454666666666667</v>
      </c>
      <c r="IL6" s="4">
        <v>0.45266666666666699</v>
      </c>
      <c r="IM6" s="4">
        <v>0.44800000000000001</v>
      </c>
      <c r="IN6" s="4">
        <v>0.44433333333333302</v>
      </c>
      <c r="IO6" s="4">
        <v>0.441</v>
      </c>
      <c r="IP6" s="4">
        <v>0.43733333333333302</v>
      </c>
      <c r="IQ6" s="4">
        <v>0.43333333333333302</v>
      </c>
      <c r="IR6" s="4">
        <v>0.43033333333333301</v>
      </c>
      <c r="IS6" s="4">
        <v>0.42633333333333301</v>
      </c>
      <c r="IT6" s="4">
        <v>0.42366666666666702</v>
      </c>
      <c r="IU6" s="4">
        <v>0.42</v>
      </c>
      <c r="IV6" s="4">
        <v>0.415333333333333</v>
      </c>
      <c r="IW6" s="4">
        <v>0.41099999999999998</v>
      </c>
      <c r="IX6" s="4">
        <v>0.41</v>
      </c>
      <c r="IY6" s="4">
        <v>0.40699999999999997</v>
      </c>
      <c r="IZ6" s="4">
        <v>0.40366666666666701</v>
      </c>
      <c r="JA6" s="4">
        <v>0.4</v>
      </c>
      <c r="JB6" s="4">
        <v>0.39833333333333298</v>
      </c>
      <c r="JC6" s="4">
        <v>0.39233333333333298</v>
      </c>
      <c r="JD6" s="4">
        <v>0.38866666666666699</v>
      </c>
      <c r="JE6" s="4">
        <v>0.38566666666666699</v>
      </c>
      <c r="JF6" s="4">
        <v>0.38333333333333303</v>
      </c>
      <c r="JG6" s="4">
        <v>0.38</v>
      </c>
      <c r="JH6" s="4">
        <v>0.378</v>
      </c>
      <c r="JI6" s="4">
        <v>0.37333333333333302</v>
      </c>
      <c r="JJ6" s="4">
        <v>0.371</v>
      </c>
      <c r="JK6" s="4">
        <v>0.36699999999999999</v>
      </c>
      <c r="JL6" s="4">
        <v>0.36299999999999999</v>
      </c>
      <c r="JM6" s="4">
        <v>0.36033333333333301</v>
      </c>
      <c r="JN6" s="4">
        <v>0.35566666666666702</v>
      </c>
      <c r="JO6" s="4">
        <v>0.35366666666666702</v>
      </c>
      <c r="JP6" s="4">
        <v>0.351333333333333</v>
      </c>
      <c r="JQ6" s="4">
        <v>0.34866666666666701</v>
      </c>
      <c r="JR6" s="4">
        <v>0.34666666666666701</v>
      </c>
      <c r="JS6" s="4">
        <v>0.34466666666666701</v>
      </c>
      <c r="JT6" s="4">
        <v>0.34300000000000003</v>
      </c>
      <c r="JU6" s="4">
        <v>0.34066666666666701</v>
      </c>
      <c r="JV6" s="4">
        <v>0.33800000000000002</v>
      </c>
      <c r="JW6" s="4">
        <v>0.335666666666667</v>
      </c>
      <c r="JX6" s="4">
        <v>0.332666666666667</v>
      </c>
      <c r="JY6" s="4">
        <v>0.329666666666667</v>
      </c>
      <c r="JZ6" s="4">
        <v>0.32533333333333297</v>
      </c>
      <c r="KA6" s="4">
        <v>0.32433333333333297</v>
      </c>
      <c r="KB6" s="4">
        <v>0.32033333333333303</v>
      </c>
      <c r="KC6" s="4">
        <v>0.31766666666666699</v>
      </c>
      <c r="KD6" s="4">
        <v>0.31433333333333302</v>
      </c>
      <c r="KE6" s="4">
        <v>0.312</v>
      </c>
      <c r="KF6" s="4">
        <v>0.311</v>
      </c>
      <c r="KG6" s="4">
        <v>0.30866666666666698</v>
      </c>
      <c r="KH6" s="4">
        <v>0.30599999999999999</v>
      </c>
      <c r="KI6" s="4">
        <v>0.30266666666666697</v>
      </c>
      <c r="KJ6" s="4">
        <v>0.30166666666666703</v>
      </c>
      <c r="KK6" s="4">
        <v>0.3</v>
      </c>
      <c r="KL6" s="4">
        <v>0.29733333333333301</v>
      </c>
      <c r="KM6" s="4">
        <v>0.295333333333333</v>
      </c>
      <c r="KN6" s="4">
        <v>0.29299999999999998</v>
      </c>
      <c r="KO6" s="4">
        <v>0.291333333333333</v>
      </c>
      <c r="KP6" s="4">
        <v>0.288333333333333</v>
      </c>
      <c r="KQ6" s="4">
        <v>0.286333333333333</v>
      </c>
      <c r="KR6" s="4">
        <v>0.28399999999999997</v>
      </c>
      <c r="KS6" s="4">
        <v>0.28233333333333299</v>
      </c>
      <c r="KT6" s="4">
        <v>0.28000000000000003</v>
      </c>
      <c r="KU6" s="4">
        <v>0.27766666666666701</v>
      </c>
      <c r="KV6" s="4">
        <v>0.27500000000000002</v>
      </c>
      <c r="KW6" s="4">
        <v>0.27100000000000002</v>
      </c>
      <c r="KX6" s="4">
        <v>0.268666666666667</v>
      </c>
      <c r="KY6" s="4">
        <v>0.268666666666667</v>
      </c>
      <c r="KZ6" s="4">
        <v>0.26700000000000002</v>
      </c>
      <c r="LA6" s="4">
        <v>0.265666666666667</v>
      </c>
      <c r="LB6" s="4">
        <v>0.26400000000000001</v>
      </c>
      <c r="LC6" s="4">
        <v>0.26233333333333297</v>
      </c>
      <c r="LD6" s="4">
        <v>0.26100000000000001</v>
      </c>
      <c r="LE6" s="4">
        <v>0.25766666666666699</v>
      </c>
      <c r="LF6" s="4">
        <v>0.25633333333333302</v>
      </c>
      <c r="LG6" s="4">
        <v>0.255</v>
      </c>
      <c r="LH6" s="4">
        <v>0.25466666666666699</v>
      </c>
      <c r="LI6" s="4">
        <v>0.25233333333333302</v>
      </c>
      <c r="LJ6" s="4">
        <v>0.25</v>
      </c>
      <c r="LK6" s="4">
        <v>0.24866666666666701</v>
      </c>
      <c r="LL6" s="4">
        <v>0.24633333333333299</v>
      </c>
      <c r="LM6" s="4">
        <v>0.246</v>
      </c>
      <c r="LN6" s="4">
        <v>0.243666666666667</v>
      </c>
      <c r="LO6" s="4">
        <v>0.24333333333333301</v>
      </c>
      <c r="LP6" s="4">
        <v>0.24099999999999999</v>
      </c>
      <c r="LQ6" s="4">
        <v>0.23933333333333301</v>
      </c>
      <c r="LR6" s="4">
        <v>0.236666666666667</v>
      </c>
      <c r="LS6" s="4">
        <v>0.23533333333333301</v>
      </c>
      <c r="LT6" s="4">
        <v>0.23400000000000001</v>
      </c>
      <c r="LU6" s="4">
        <v>0.23166666666666699</v>
      </c>
      <c r="LV6" s="4">
        <v>0.229333333333333</v>
      </c>
      <c r="LW6" s="4">
        <v>0.22700000000000001</v>
      </c>
      <c r="LX6" s="4">
        <v>0.22600000000000001</v>
      </c>
      <c r="LY6" s="4">
        <v>0.225333333333333</v>
      </c>
      <c r="LZ6" s="4">
        <v>0.223333333333333</v>
      </c>
      <c r="MA6" s="4">
        <v>0.22266666666666701</v>
      </c>
      <c r="MB6" s="4">
        <v>0.22166666666666701</v>
      </c>
      <c r="MC6" s="4">
        <v>0.22033333333333299</v>
      </c>
      <c r="MD6" s="4">
        <v>0.21933333333333299</v>
      </c>
      <c r="ME6" s="4">
        <v>0.21866666666666701</v>
      </c>
      <c r="MF6" s="4">
        <v>0.217</v>
      </c>
      <c r="MG6" s="4">
        <v>0.21433333333333299</v>
      </c>
      <c r="MH6" s="4">
        <v>0.213666666666667</v>
      </c>
      <c r="MI6" s="4">
        <v>0.21099999999999999</v>
      </c>
      <c r="MJ6" s="4">
        <v>0.21033333333333301</v>
      </c>
      <c r="MK6" s="4">
        <v>0.208666666666667</v>
      </c>
      <c r="ML6" s="4">
        <v>0.20633333333333301</v>
      </c>
      <c r="MM6" s="4">
        <v>0.203666666666667</v>
      </c>
      <c r="MN6" s="4">
        <v>0.202333333333333</v>
      </c>
      <c r="MO6" s="4">
        <v>0.201333333333333</v>
      </c>
      <c r="MP6" s="4">
        <v>0.20100000000000001</v>
      </c>
      <c r="MQ6" s="4">
        <v>0.199333333333333</v>
      </c>
      <c r="MR6" s="4">
        <v>0.198333333333333</v>
      </c>
      <c r="MS6" s="4">
        <v>0.19666666666666699</v>
      </c>
      <c r="MT6" s="4">
        <v>0.19566666666666699</v>
      </c>
      <c r="MU6" s="4">
        <v>0.194333333333333</v>
      </c>
      <c r="MV6" s="4">
        <v>0.19266666666666701</v>
      </c>
      <c r="MW6" s="4">
        <v>0.192</v>
      </c>
      <c r="MX6" s="4">
        <v>0.19066666666666701</v>
      </c>
      <c r="MY6" s="4">
        <v>0.19033333333333299</v>
      </c>
      <c r="MZ6" s="4">
        <v>0.18966666666666701</v>
      </c>
      <c r="NA6" s="4">
        <v>0.189</v>
      </c>
      <c r="NB6" s="4">
        <v>0.18833333333333299</v>
      </c>
      <c r="NC6" s="4">
        <v>0.187</v>
      </c>
      <c r="ND6" s="4">
        <v>0.186</v>
      </c>
      <c r="NE6" s="4">
        <v>0.18433333333333299</v>
      </c>
      <c r="NF6" s="4">
        <v>0.183</v>
      </c>
      <c r="NG6" s="4">
        <v>0.18033333333333301</v>
      </c>
      <c r="NH6" s="4">
        <v>0.178666666666667</v>
      </c>
      <c r="NI6" s="4">
        <v>0.17733333333333301</v>
      </c>
      <c r="NJ6" s="4">
        <v>0.175666666666667</v>
      </c>
      <c r="NK6" s="4">
        <v>0.17499999999999999</v>
      </c>
      <c r="NL6" s="4">
        <v>0.174666666666667</v>
      </c>
      <c r="NM6" s="4">
        <v>0.172666666666667</v>
      </c>
      <c r="NN6" s="4">
        <v>0.171333333333333</v>
      </c>
      <c r="NO6" s="4">
        <v>0.17</v>
      </c>
      <c r="NP6" s="4">
        <v>0.16766666666666699</v>
      </c>
      <c r="NQ6" s="4">
        <v>0.16600000000000001</v>
      </c>
      <c r="NR6" s="4">
        <v>0.16500000000000001</v>
      </c>
      <c r="NS6" s="4">
        <v>0.16366666666666699</v>
      </c>
      <c r="NT6" s="4">
        <v>0.162333333333333</v>
      </c>
      <c r="NU6" s="4">
        <v>0.161</v>
      </c>
      <c r="NV6" s="4">
        <v>0.16066666666666701</v>
      </c>
      <c r="NW6" s="4">
        <v>0.16033333333333299</v>
      </c>
      <c r="NX6" s="4">
        <v>0.16033333333333299</v>
      </c>
      <c r="NY6" s="4">
        <v>0.15966666666666701</v>
      </c>
      <c r="NZ6" s="4">
        <v>0.15933333333333299</v>
      </c>
      <c r="OA6" s="4">
        <v>0.15766666666666701</v>
      </c>
      <c r="OB6" s="4">
        <v>0.15666666666666701</v>
      </c>
      <c r="OC6" s="4">
        <v>0.15633333333333299</v>
      </c>
      <c r="OD6" s="4">
        <v>0.156</v>
      </c>
      <c r="OE6" s="4">
        <v>0.15566666666666701</v>
      </c>
      <c r="OF6" s="4">
        <v>0.154</v>
      </c>
      <c r="OG6" s="4">
        <v>0.15266666666666701</v>
      </c>
      <c r="OH6" s="4">
        <v>0.15133333333333299</v>
      </c>
      <c r="OI6" s="4">
        <v>0.149666666666667</v>
      </c>
      <c r="OJ6" s="4">
        <v>0.148666666666667</v>
      </c>
      <c r="OK6" s="4">
        <v>0.14833333333333301</v>
      </c>
      <c r="OL6" s="4">
        <v>0.147666666666667</v>
      </c>
      <c r="OM6" s="4">
        <v>0.14699999999999999</v>
      </c>
      <c r="ON6" s="4">
        <v>0.14699999999999999</v>
      </c>
      <c r="OO6" s="4">
        <v>0.146666666666667</v>
      </c>
      <c r="OP6" s="4">
        <v>0.146666666666667</v>
      </c>
      <c r="OQ6" s="4">
        <v>0.14633333333333301</v>
      </c>
      <c r="OR6" s="4">
        <v>0.145666666666667</v>
      </c>
      <c r="OS6" s="4">
        <v>0.143666666666667</v>
      </c>
      <c r="OT6" s="4">
        <v>0.14299999999999999</v>
      </c>
      <c r="OU6" s="4">
        <v>0.14199999999999999</v>
      </c>
      <c r="OV6" s="4">
        <v>0.14000000000000001</v>
      </c>
      <c r="OW6" s="4">
        <v>0.13966666666666699</v>
      </c>
      <c r="OX6" s="4">
        <v>0.139333333333333</v>
      </c>
      <c r="OY6" s="4">
        <v>0.138333333333333</v>
      </c>
      <c r="OZ6" s="4">
        <v>0.137333333333333</v>
      </c>
      <c r="PA6" s="4">
        <v>0.13600000000000001</v>
      </c>
      <c r="PB6" s="4">
        <v>0.13500000000000001</v>
      </c>
      <c r="PC6" s="4">
        <v>0.13466666666666699</v>
      </c>
      <c r="PD6" s="4">
        <v>0.13400000000000001</v>
      </c>
      <c r="PE6" s="4">
        <v>0.13366666666666699</v>
      </c>
      <c r="PF6" s="4">
        <v>0.13366666666666699</v>
      </c>
      <c r="PG6" s="4">
        <v>0.13200000000000001</v>
      </c>
      <c r="PH6" s="4">
        <v>0.130333333333333</v>
      </c>
      <c r="PI6" s="4">
        <v>0.12933333333333299</v>
      </c>
      <c r="PJ6" s="4">
        <v>0.128</v>
      </c>
      <c r="PK6" s="4">
        <v>0.128</v>
      </c>
      <c r="PL6" s="4">
        <v>0.12633333333333299</v>
      </c>
      <c r="PM6" s="4">
        <v>0.12533333333333299</v>
      </c>
      <c r="PN6" s="4">
        <v>0.12466666666666699</v>
      </c>
      <c r="PO6" s="4">
        <v>0.124333333333333</v>
      </c>
      <c r="PP6" s="4">
        <v>0.12366666666666699</v>
      </c>
      <c r="PQ6" s="4">
        <v>0.12266666666666701</v>
      </c>
      <c r="PR6" s="4">
        <v>0.12166666666666701</v>
      </c>
      <c r="PS6" s="4">
        <v>0.121</v>
      </c>
      <c r="PT6" s="4">
        <v>0.120333333333333</v>
      </c>
      <c r="PU6" s="4">
        <v>0.119666666666667</v>
      </c>
      <c r="PV6" s="4">
        <v>0.11899999999999999</v>
      </c>
      <c r="PW6" s="4">
        <v>0.118666666666667</v>
      </c>
      <c r="PX6" s="4">
        <v>0.118333333333333</v>
      </c>
      <c r="PY6" s="4">
        <v>0.11700000000000001</v>
      </c>
      <c r="PZ6" s="4">
        <v>0.11700000000000001</v>
      </c>
      <c r="QA6" s="4">
        <v>0.116333333333333</v>
      </c>
      <c r="QB6" s="4">
        <v>0.115666666666667</v>
      </c>
      <c r="QC6" s="4">
        <v>0.115333333333333</v>
      </c>
      <c r="QD6" s="4">
        <v>0.115</v>
      </c>
      <c r="QE6" s="4">
        <v>0.114666666666667</v>
      </c>
      <c r="QF6" s="4">
        <v>0.114</v>
      </c>
      <c r="QG6" s="4">
        <v>0.113</v>
      </c>
      <c r="QH6" s="4">
        <v>0.112</v>
      </c>
      <c r="QI6" s="4">
        <v>0.112</v>
      </c>
      <c r="QJ6" s="4">
        <v>0.111666666666667</v>
      </c>
      <c r="QK6" s="4">
        <v>0.11133333333333301</v>
      </c>
      <c r="QL6" s="4">
        <v>0.110666666666667</v>
      </c>
      <c r="QM6" s="4">
        <v>0.109666666666667</v>
      </c>
      <c r="QN6" s="4">
        <v>0.109333333333333</v>
      </c>
      <c r="QO6" s="4">
        <v>0.10866666666666699</v>
      </c>
      <c r="QP6" s="4">
        <v>0.108333333333333</v>
      </c>
      <c r="QQ6" s="4">
        <v>0.108</v>
      </c>
      <c r="QR6" s="4">
        <v>0.10766666666666699</v>
      </c>
      <c r="QS6" s="4">
        <v>0.107333333333333</v>
      </c>
      <c r="QT6" s="4">
        <v>0.107333333333333</v>
      </c>
      <c r="QU6" s="4">
        <v>0.107</v>
      </c>
      <c r="QV6" s="4">
        <v>0.106333333333333</v>
      </c>
      <c r="QW6" s="4">
        <v>0.106</v>
      </c>
      <c r="QX6" s="4">
        <v>0.104666666666667</v>
      </c>
      <c r="QY6" s="4">
        <v>0.103333333333333</v>
      </c>
      <c r="QZ6" s="4">
        <v>0.10299999999999999</v>
      </c>
      <c r="RA6" s="4">
        <v>0.10299999999999999</v>
      </c>
      <c r="RB6" s="4">
        <v>0.102666666666667</v>
      </c>
      <c r="RC6" s="4">
        <v>0.10100000000000001</v>
      </c>
      <c r="RD6" s="4">
        <v>0.100666666666667</v>
      </c>
      <c r="RE6" s="4">
        <v>0.100333333333333</v>
      </c>
      <c r="RF6" s="4">
        <v>9.9666666666666695E-2</v>
      </c>
      <c r="RG6" s="4">
        <v>9.9666666666666695E-2</v>
      </c>
      <c r="RH6" s="4">
        <v>9.9000000000000005E-2</v>
      </c>
      <c r="RI6" s="4">
        <v>9.7666666666666693E-2</v>
      </c>
      <c r="RJ6" s="4">
        <v>9.7666666666666693E-2</v>
      </c>
      <c r="RK6" s="4">
        <v>9.73333333333333E-2</v>
      </c>
      <c r="RL6" s="4">
        <v>9.7000000000000003E-2</v>
      </c>
      <c r="RM6" s="4">
        <v>9.6333333333333299E-2</v>
      </c>
      <c r="RN6" s="4">
        <v>9.5333333333333298E-2</v>
      </c>
      <c r="RO6" s="4">
        <v>9.5333333333333298E-2</v>
      </c>
      <c r="RP6" s="4">
        <v>9.5333333333333298E-2</v>
      </c>
      <c r="RQ6" s="4">
        <v>9.5000000000000001E-2</v>
      </c>
      <c r="RR6" s="4">
        <v>9.4333333333333297E-2</v>
      </c>
      <c r="RS6" s="4">
        <v>9.4E-2</v>
      </c>
      <c r="RT6" s="4">
        <v>9.2999999999999999E-2</v>
      </c>
      <c r="RU6" s="4">
        <v>9.2999999999999999E-2</v>
      </c>
      <c r="RV6" s="4">
        <v>9.2666666666666703E-2</v>
      </c>
      <c r="RW6" s="4">
        <v>9.1999999999999998E-2</v>
      </c>
      <c r="RX6" s="4">
        <v>9.1999999999999998E-2</v>
      </c>
      <c r="RY6" s="4">
        <v>9.1333333333333294E-2</v>
      </c>
      <c r="RZ6" s="4">
        <v>9.1333333333333294E-2</v>
      </c>
      <c r="SA6" s="4">
        <v>9.0999999999999998E-2</v>
      </c>
      <c r="SB6" s="4">
        <v>9.0666666666666701E-2</v>
      </c>
      <c r="SC6" s="4">
        <v>9.0333333333333293E-2</v>
      </c>
      <c r="SD6" s="4">
        <v>0.09</v>
      </c>
      <c r="SE6" s="4">
        <v>8.96666666666667E-2</v>
      </c>
      <c r="SF6" s="4">
        <v>8.8999999999999996E-2</v>
      </c>
      <c r="SG6" s="4">
        <v>8.8999999999999996E-2</v>
      </c>
      <c r="SH6" s="4">
        <v>8.8333333333333305E-2</v>
      </c>
      <c r="SI6" s="4">
        <v>8.7999999999999995E-2</v>
      </c>
      <c r="SJ6" s="4">
        <v>8.6999999999999994E-2</v>
      </c>
      <c r="SK6" s="4">
        <v>8.6333333333333304E-2</v>
      </c>
      <c r="SL6" s="4">
        <v>8.5999999999999993E-2</v>
      </c>
      <c r="SM6" s="4">
        <v>8.5666666666666696E-2</v>
      </c>
      <c r="SN6" s="4">
        <v>8.5333333333333303E-2</v>
      </c>
      <c r="SO6" s="4">
        <v>8.5333333333333303E-2</v>
      </c>
      <c r="SP6" s="4">
        <v>8.5333333333333303E-2</v>
      </c>
      <c r="SQ6" s="4">
        <v>8.5000000000000006E-2</v>
      </c>
      <c r="SR6" s="4">
        <v>8.5333333333333303E-2</v>
      </c>
      <c r="SS6" s="4">
        <v>8.5000000000000006E-2</v>
      </c>
      <c r="ST6" s="4">
        <v>8.4666666666666696E-2</v>
      </c>
      <c r="SU6" s="4">
        <v>8.4000000000000005E-2</v>
      </c>
      <c r="SV6" s="4">
        <v>8.4000000000000005E-2</v>
      </c>
      <c r="SW6" s="4">
        <v>8.3333333333333301E-2</v>
      </c>
      <c r="SX6" s="4">
        <v>8.2666666666666694E-2</v>
      </c>
      <c r="SY6" s="4">
        <v>8.2666666666666694E-2</v>
      </c>
      <c r="SZ6" s="4">
        <v>8.2666666666666694E-2</v>
      </c>
      <c r="TA6" s="4">
        <v>8.23333333333333E-2</v>
      </c>
      <c r="TB6" s="4">
        <v>8.1666666666666707E-2</v>
      </c>
      <c r="TC6" s="4">
        <v>8.1333333333333299E-2</v>
      </c>
      <c r="TD6" s="4">
        <v>8.1333333333333299E-2</v>
      </c>
      <c r="TE6" s="4">
        <v>8.1333333333333299E-2</v>
      </c>
      <c r="TF6" s="4">
        <v>8.1000000000000003E-2</v>
      </c>
      <c r="TG6" s="4">
        <v>8.0333333333333298E-2</v>
      </c>
      <c r="TH6" s="4">
        <v>0.08</v>
      </c>
      <c r="TI6" s="4">
        <v>7.9333333333333297E-2</v>
      </c>
      <c r="TJ6" s="4">
        <v>7.9000000000000001E-2</v>
      </c>
      <c r="TK6" s="4">
        <v>7.9000000000000001E-2</v>
      </c>
      <c r="TL6" s="4">
        <v>7.8333333333333297E-2</v>
      </c>
      <c r="TM6" s="4">
        <v>7.8E-2</v>
      </c>
      <c r="TN6" s="4">
        <v>7.8E-2</v>
      </c>
      <c r="TO6" s="4">
        <v>7.8E-2</v>
      </c>
      <c r="TP6" s="4">
        <v>7.7333333333333296E-2</v>
      </c>
      <c r="TQ6" s="4">
        <v>7.7333333333333296E-2</v>
      </c>
      <c r="TR6" s="4">
        <v>7.7333333333333296E-2</v>
      </c>
      <c r="TS6" s="4">
        <v>7.7333333333333296E-2</v>
      </c>
      <c r="TT6" s="4">
        <v>7.6999999999999999E-2</v>
      </c>
      <c r="TU6" s="4">
        <v>7.6999999999999999E-2</v>
      </c>
      <c r="TV6" s="4">
        <v>7.6666666666666702E-2</v>
      </c>
      <c r="TW6" s="4">
        <v>7.6666666666666702E-2</v>
      </c>
      <c r="TX6" s="4">
        <v>7.5999999999999998E-2</v>
      </c>
      <c r="TY6" s="4">
        <v>7.5666666666666701E-2</v>
      </c>
      <c r="TZ6" s="4">
        <v>7.5333333333333294E-2</v>
      </c>
      <c r="UA6" s="4">
        <v>7.4999999999999997E-2</v>
      </c>
      <c r="UB6" s="4">
        <v>7.4999999999999997E-2</v>
      </c>
      <c r="UC6" s="4">
        <v>7.4666666666666701E-2</v>
      </c>
      <c r="UD6" s="4">
        <v>7.3999999999999996E-2</v>
      </c>
      <c r="UE6" s="4">
        <v>7.3999999999999996E-2</v>
      </c>
      <c r="UF6" s="4">
        <v>7.36666666666667E-2</v>
      </c>
      <c r="UG6" s="4">
        <v>7.36666666666667E-2</v>
      </c>
      <c r="UH6" s="4">
        <v>7.3333333333333306E-2</v>
      </c>
      <c r="UI6" s="4">
        <v>7.3333333333333306E-2</v>
      </c>
      <c r="UJ6" s="4">
        <v>7.2999999999999995E-2</v>
      </c>
      <c r="UK6" s="4">
        <v>7.2666666666666699E-2</v>
      </c>
      <c r="UL6" s="4">
        <v>7.2333333333333305E-2</v>
      </c>
      <c r="UM6" s="4">
        <v>7.1666666666666698E-2</v>
      </c>
      <c r="UN6" s="4">
        <v>7.1666666666666698E-2</v>
      </c>
      <c r="UO6" s="4">
        <v>7.0999999999999994E-2</v>
      </c>
      <c r="UP6" s="4">
        <v>7.0666666666666697E-2</v>
      </c>
      <c r="UQ6" s="4">
        <v>7.0333333333333303E-2</v>
      </c>
      <c r="UR6" s="4">
        <v>7.0333333333333303E-2</v>
      </c>
      <c r="US6" s="4">
        <v>7.0333333333333303E-2</v>
      </c>
      <c r="UT6" s="4">
        <v>7.0333333333333303E-2</v>
      </c>
      <c r="UU6" s="4">
        <v>7.0333333333333303E-2</v>
      </c>
      <c r="UV6" s="4">
        <v>7.0333333333333303E-2</v>
      </c>
      <c r="UW6" s="4">
        <v>7.0000000000000007E-2</v>
      </c>
      <c r="UX6" s="4">
        <v>6.9333333333333302E-2</v>
      </c>
      <c r="UY6" s="4">
        <v>6.9000000000000006E-2</v>
      </c>
      <c r="UZ6" s="4">
        <v>6.9000000000000006E-2</v>
      </c>
      <c r="VA6" s="4">
        <v>6.8666666666666695E-2</v>
      </c>
      <c r="VB6" s="4">
        <v>6.8666666666666695E-2</v>
      </c>
      <c r="VC6" s="4">
        <v>6.8666666666666695E-2</v>
      </c>
      <c r="VD6" s="4">
        <v>6.8666666666666695E-2</v>
      </c>
      <c r="VE6" s="4">
        <v>6.8666666666666695E-2</v>
      </c>
      <c r="VF6" s="4">
        <v>6.8333333333333302E-2</v>
      </c>
      <c r="VG6" s="4">
        <v>6.8333333333333302E-2</v>
      </c>
      <c r="VH6" s="4">
        <v>6.7666666666666694E-2</v>
      </c>
      <c r="VI6" s="4">
        <v>6.7666666666666694E-2</v>
      </c>
      <c r="VJ6" s="4">
        <v>6.7333333333333301E-2</v>
      </c>
      <c r="VK6" s="4">
        <v>6.7333333333333301E-2</v>
      </c>
      <c r="VL6" s="4">
        <v>6.7000000000000004E-2</v>
      </c>
      <c r="VM6" s="4">
        <v>6.6666666666666693E-2</v>
      </c>
      <c r="VN6" s="4">
        <v>6.63333333333333E-2</v>
      </c>
      <c r="VO6" s="4">
        <v>6.63333333333333E-2</v>
      </c>
      <c r="VP6" s="4">
        <v>6.5666666666666706E-2</v>
      </c>
      <c r="VQ6" s="4">
        <v>6.5666666666666706E-2</v>
      </c>
      <c r="VR6" s="4">
        <v>6.5666666666666706E-2</v>
      </c>
      <c r="VS6" s="4">
        <v>6.5333333333333299E-2</v>
      </c>
      <c r="VT6" s="4">
        <v>6.5333333333333299E-2</v>
      </c>
      <c r="VU6" s="4">
        <v>6.5333333333333299E-2</v>
      </c>
      <c r="VV6" s="4">
        <v>6.5333333333333299E-2</v>
      </c>
      <c r="VW6" s="4">
        <v>6.5333333333333299E-2</v>
      </c>
      <c r="VX6" s="4">
        <v>6.5000000000000002E-2</v>
      </c>
      <c r="VY6" s="4">
        <v>6.5000000000000002E-2</v>
      </c>
      <c r="VZ6" s="4">
        <v>6.5000000000000002E-2</v>
      </c>
      <c r="WA6" s="4">
        <v>6.5000000000000002E-2</v>
      </c>
      <c r="WB6" s="4">
        <v>6.5000000000000002E-2</v>
      </c>
      <c r="WC6" s="4">
        <v>6.4333333333333298E-2</v>
      </c>
      <c r="WD6" s="4">
        <v>6.4333333333333298E-2</v>
      </c>
      <c r="WE6" s="4">
        <v>6.4000000000000001E-2</v>
      </c>
      <c r="WF6" s="4">
        <v>6.4000000000000001E-2</v>
      </c>
    </row>
    <row r="7" spans="1:604" s="77" customFormat="1">
      <c r="A7" s="72" t="s">
        <v>473</v>
      </c>
      <c r="B7" s="73">
        <v>1</v>
      </c>
      <c r="C7" s="73">
        <v>1</v>
      </c>
      <c r="D7" s="73">
        <v>1</v>
      </c>
      <c r="E7" s="73">
        <v>1</v>
      </c>
      <c r="F7" s="73">
        <v>1</v>
      </c>
      <c r="G7" s="73">
        <v>1</v>
      </c>
      <c r="H7" s="73">
        <v>1</v>
      </c>
      <c r="I7" s="73">
        <v>1</v>
      </c>
      <c r="J7" s="73">
        <v>1</v>
      </c>
      <c r="K7" s="73">
        <v>1</v>
      </c>
      <c r="L7" s="73">
        <v>1</v>
      </c>
      <c r="M7" s="73">
        <v>1</v>
      </c>
      <c r="N7" s="73">
        <v>1</v>
      </c>
      <c r="O7" s="73">
        <v>1</v>
      </c>
      <c r="P7" s="74">
        <v>1</v>
      </c>
      <c r="Q7" s="74">
        <v>1</v>
      </c>
      <c r="R7" s="74">
        <v>1</v>
      </c>
      <c r="S7" s="74">
        <v>1</v>
      </c>
      <c r="T7" s="74">
        <v>1</v>
      </c>
      <c r="U7" s="74">
        <v>1</v>
      </c>
      <c r="V7" s="74">
        <v>1</v>
      </c>
      <c r="W7" s="74">
        <v>1</v>
      </c>
      <c r="X7" s="74">
        <v>1</v>
      </c>
      <c r="Y7" s="74">
        <v>1</v>
      </c>
      <c r="Z7" s="74">
        <v>1</v>
      </c>
      <c r="AA7" s="74">
        <v>1</v>
      </c>
      <c r="AB7" s="74">
        <v>1</v>
      </c>
      <c r="AC7" s="75">
        <v>0.99966666666666704</v>
      </c>
      <c r="AD7" s="75">
        <v>0.99933333333333296</v>
      </c>
      <c r="AE7" s="75">
        <v>0.999</v>
      </c>
      <c r="AF7" s="75">
        <v>0.998</v>
      </c>
      <c r="AG7" s="76">
        <v>0.99733333333333296</v>
      </c>
      <c r="AH7" s="76">
        <v>0.996</v>
      </c>
      <c r="AI7" s="76">
        <v>0.99199999999999999</v>
      </c>
      <c r="AJ7" s="76">
        <v>0.98866666666666703</v>
      </c>
      <c r="AK7" s="76">
        <v>0.98199999999999998</v>
      </c>
      <c r="AL7" s="76">
        <v>0.97333333333333305</v>
      </c>
      <c r="AM7" s="76">
        <v>0.95799999999999996</v>
      </c>
      <c r="AN7" s="77">
        <v>0.94066666666666698</v>
      </c>
      <c r="AO7" s="77">
        <v>0.92700000000000005</v>
      </c>
      <c r="AP7" s="77">
        <v>0.90966666666666696</v>
      </c>
      <c r="AQ7" s="77">
        <v>0.88666666666666705</v>
      </c>
      <c r="AR7" s="77">
        <v>0.86099999999999999</v>
      </c>
      <c r="AS7" s="77">
        <v>0.83533333333333304</v>
      </c>
      <c r="AT7" s="77">
        <v>0.80766666666666698</v>
      </c>
      <c r="AU7" s="77">
        <v>0.78233333333333299</v>
      </c>
      <c r="AV7" s="77">
        <v>0.75033333333333296</v>
      </c>
      <c r="AW7" s="77">
        <v>0.72599999999999998</v>
      </c>
      <c r="AX7" s="77">
        <v>0.69566666666666699</v>
      </c>
      <c r="AY7" s="77">
        <v>0.66666666666666696</v>
      </c>
      <c r="AZ7" s="77">
        <v>0.64200000000000002</v>
      </c>
      <c r="BA7" s="77">
        <v>0.61599999999999999</v>
      </c>
      <c r="BB7" s="77">
        <v>0.58533333333333304</v>
      </c>
      <c r="BC7" s="77">
        <v>0.56333333333333302</v>
      </c>
      <c r="BD7" s="77">
        <v>0.536333333333333</v>
      </c>
      <c r="BE7" s="77">
        <v>0.51366666666666705</v>
      </c>
      <c r="BF7" s="77">
        <v>0.48799999999999999</v>
      </c>
      <c r="BG7" s="77">
        <v>0.46466666666666701</v>
      </c>
      <c r="BH7" s="77">
        <v>0.44333333333333302</v>
      </c>
      <c r="BI7" s="77">
        <v>0.42299999999999999</v>
      </c>
      <c r="BJ7" s="77">
        <v>0.40400000000000003</v>
      </c>
      <c r="BK7" s="77">
        <v>0.38666666666666699</v>
      </c>
      <c r="BL7" s="77">
        <v>0.36799999999999999</v>
      </c>
      <c r="BM7" s="77">
        <v>0.35</v>
      </c>
      <c r="BN7" s="77">
        <v>0.33433333333333298</v>
      </c>
      <c r="BO7" s="77">
        <v>0.31966666666666699</v>
      </c>
      <c r="BP7" s="77">
        <v>0.307</v>
      </c>
      <c r="BQ7" s="77">
        <v>0.29466666666666702</v>
      </c>
      <c r="BR7" s="77">
        <v>0.28000000000000003</v>
      </c>
      <c r="BS7" s="77">
        <v>0.26600000000000001</v>
      </c>
      <c r="BT7" s="77">
        <v>0.25533333333333302</v>
      </c>
      <c r="BU7" s="78">
        <v>0.246</v>
      </c>
      <c r="BV7" s="77">
        <v>0.23699999999999999</v>
      </c>
      <c r="BW7" s="77">
        <v>0.22866666666666699</v>
      </c>
      <c r="BX7" s="77">
        <v>0.219</v>
      </c>
      <c r="BY7" s="77">
        <v>0.21099999999999999</v>
      </c>
      <c r="BZ7" s="77">
        <v>0.19866666666666699</v>
      </c>
      <c r="CA7" s="77">
        <v>0.189</v>
      </c>
      <c r="CB7" s="77">
        <v>0.18233333333333299</v>
      </c>
      <c r="CC7" s="77">
        <v>0.175666666666667</v>
      </c>
      <c r="CD7" s="77">
        <v>0.17</v>
      </c>
      <c r="CE7" s="77">
        <v>0.16500000000000001</v>
      </c>
      <c r="CF7" s="77">
        <v>0.15733333333333299</v>
      </c>
      <c r="CG7" s="77">
        <v>0.151666666666667</v>
      </c>
      <c r="CH7" s="77">
        <v>0.14633333333333301</v>
      </c>
      <c r="CI7" s="77">
        <v>0.14133333333333301</v>
      </c>
      <c r="CJ7" s="77">
        <v>0.13566666666666699</v>
      </c>
      <c r="CK7" s="77">
        <v>0.13166666666666699</v>
      </c>
      <c r="CL7" s="77">
        <v>0.12733333333333299</v>
      </c>
      <c r="CM7" s="77">
        <v>0.122</v>
      </c>
      <c r="CN7" s="77">
        <v>0.11700000000000001</v>
      </c>
      <c r="CO7" s="77">
        <v>0.114333333333333</v>
      </c>
      <c r="CP7" s="77">
        <v>0.11033333333333301</v>
      </c>
      <c r="CQ7" s="77">
        <v>0.107333333333333</v>
      </c>
      <c r="CR7" s="77">
        <v>0.103666666666667</v>
      </c>
      <c r="CS7" s="77">
        <v>0.1</v>
      </c>
      <c r="CT7" s="77">
        <v>9.6666666666666706E-2</v>
      </c>
      <c r="CU7" s="77">
        <v>9.4E-2</v>
      </c>
      <c r="CV7" s="77">
        <v>0.09</v>
      </c>
      <c r="CW7" s="77">
        <v>8.8333333333333305E-2</v>
      </c>
      <c r="CX7" s="77">
        <v>8.5999999999999993E-2</v>
      </c>
      <c r="CY7" s="77">
        <v>8.4000000000000005E-2</v>
      </c>
      <c r="CZ7" s="77">
        <v>8.1666666666666707E-2</v>
      </c>
      <c r="DA7" s="77">
        <v>8.0333333333333298E-2</v>
      </c>
      <c r="DB7" s="77">
        <v>7.8333333333333297E-2</v>
      </c>
      <c r="DC7" s="77">
        <v>7.5999999999999998E-2</v>
      </c>
      <c r="DD7" s="77">
        <v>7.4999999999999997E-2</v>
      </c>
      <c r="DE7" s="77">
        <v>7.3999999999999996E-2</v>
      </c>
      <c r="DF7" s="77">
        <v>7.2666666666666699E-2</v>
      </c>
      <c r="DG7" s="77">
        <v>7.2333333333333305E-2</v>
      </c>
      <c r="DH7" s="77">
        <v>7.0333333333333303E-2</v>
      </c>
      <c r="DI7" s="77">
        <v>6.9333333333333302E-2</v>
      </c>
      <c r="DJ7" s="77">
        <v>6.8000000000000005E-2</v>
      </c>
      <c r="DK7" s="77">
        <v>6.6000000000000003E-2</v>
      </c>
      <c r="DL7" s="77">
        <v>6.3333333333333297E-2</v>
      </c>
      <c r="DM7" s="77">
        <v>6.2E-2</v>
      </c>
      <c r="DN7" s="77">
        <v>5.9666666666666701E-2</v>
      </c>
      <c r="DO7" s="77">
        <v>5.93333333333333E-2</v>
      </c>
      <c r="DP7" s="77">
        <v>5.6666666666666698E-2</v>
      </c>
      <c r="DQ7" s="77">
        <v>5.5666666666666698E-2</v>
      </c>
      <c r="DR7" s="77">
        <v>5.5E-2</v>
      </c>
      <c r="DS7" s="77">
        <v>5.3999999999999999E-2</v>
      </c>
      <c r="DT7" s="77">
        <v>5.2999999999999999E-2</v>
      </c>
      <c r="DU7" s="77">
        <v>5.1999999999999998E-2</v>
      </c>
      <c r="DV7" s="77">
        <v>5.13333333333333E-2</v>
      </c>
      <c r="DW7" s="77">
        <v>5.0333333333333299E-2</v>
      </c>
      <c r="DX7" s="77">
        <v>5.0333333333333299E-2</v>
      </c>
      <c r="DY7" s="77">
        <v>4.8333333333333298E-2</v>
      </c>
      <c r="DZ7" s="77">
        <v>4.8000000000000001E-2</v>
      </c>
      <c r="EA7" s="77">
        <v>4.7666666666666697E-2</v>
      </c>
      <c r="EB7" s="77">
        <v>4.5333333333333302E-2</v>
      </c>
      <c r="EC7" s="77">
        <v>4.4666666666666702E-2</v>
      </c>
      <c r="ED7" s="77">
        <v>4.3666666666666701E-2</v>
      </c>
      <c r="EE7" s="77">
        <v>4.2333333333333299E-2</v>
      </c>
      <c r="EF7" s="77">
        <v>4.2000000000000003E-2</v>
      </c>
      <c r="EG7" s="77">
        <v>4.1333333333333298E-2</v>
      </c>
      <c r="EH7" s="77">
        <v>4.0666666666666698E-2</v>
      </c>
      <c r="EI7" s="77">
        <v>0.04</v>
      </c>
      <c r="EJ7" s="77">
        <v>3.8666666666666703E-2</v>
      </c>
      <c r="EK7" s="77">
        <v>3.8666666666666703E-2</v>
      </c>
      <c r="EL7" s="77">
        <v>3.7999999999999999E-2</v>
      </c>
      <c r="EM7" s="77">
        <v>3.7666666666666702E-2</v>
      </c>
      <c r="EN7" s="77">
        <v>3.7333333333333302E-2</v>
      </c>
      <c r="EO7" s="77">
        <v>3.6999999999999998E-2</v>
      </c>
      <c r="EP7" s="77">
        <v>3.6666666666666702E-2</v>
      </c>
      <c r="EQ7" s="77">
        <v>3.6333333333333301E-2</v>
      </c>
      <c r="ER7" s="77">
        <v>3.5999999999999997E-2</v>
      </c>
      <c r="ES7" s="77">
        <v>3.53333333333333E-2</v>
      </c>
      <c r="ET7" s="77">
        <v>3.5000000000000003E-2</v>
      </c>
      <c r="EU7" s="77">
        <v>3.5000000000000003E-2</v>
      </c>
      <c r="EV7" s="77">
        <v>3.4333333333333299E-2</v>
      </c>
      <c r="EW7" s="77">
        <v>3.4333333333333299E-2</v>
      </c>
      <c r="EX7" s="77">
        <v>3.4000000000000002E-2</v>
      </c>
      <c r="EY7" s="77">
        <v>3.3666666666666699E-2</v>
      </c>
      <c r="EZ7" s="77">
        <v>3.3333333333333298E-2</v>
      </c>
      <c r="FA7" s="77">
        <v>3.2666666666666698E-2</v>
      </c>
      <c r="FB7" s="77">
        <v>3.2666666666666698E-2</v>
      </c>
      <c r="FC7" s="77">
        <v>3.1333333333333303E-2</v>
      </c>
      <c r="FE7" s="77">
        <v>3.1E-2</v>
      </c>
      <c r="FF7" s="77">
        <v>3.0333333333333299E-2</v>
      </c>
      <c r="FG7" s="77">
        <v>0.03</v>
      </c>
      <c r="FH7" s="77">
        <v>2.9666666666666699E-2</v>
      </c>
      <c r="FI7" s="77">
        <v>2.9333333333333302E-2</v>
      </c>
      <c r="FJ7" s="77">
        <v>2.9000000000000001E-2</v>
      </c>
      <c r="FK7" s="77">
        <v>2.8000000000000001E-2</v>
      </c>
      <c r="FL7" s="77">
        <v>2.76666666666667E-2</v>
      </c>
      <c r="FM7" s="77">
        <v>2.5999999999999999E-2</v>
      </c>
      <c r="FN7" s="77">
        <v>2.5333333333333301E-2</v>
      </c>
      <c r="FO7" s="77">
        <v>2.5000000000000001E-2</v>
      </c>
      <c r="FP7" s="77">
        <v>2.4666666666666701E-2</v>
      </c>
      <c r="FQ7" s="77">
        <v>2.4333333333333301E-2</v>
      </c>
      <c r="FR7" s="77">
        <v>2.4E-2</v>
      </c>
      <c r="FS7" s="77">
        <v>2.4E-2</v>
      </c>
      <c r="FT7" s="77">
        <v>2.36666666666667E-2</v>
      </c>
      <c r="FU7" s="77">
        <v>2.33333333333333E-2</v>
      </c>
      <c r="FV7" s="77">
        <v>2.33333333333333E-2</v>
      </c>
      <c r="FW7" s="77">
        <v>2.3E-2</v>
      </c>
      <c r="FX7" s="77">
        <v>2.26666666666667E-2</v>
      </c>
      <c r="FY7" s="77">
        <v>2.2333333333333299E-2</v>
      </c>
      <c r="FZ7" s="77">
        <v>2.1333333333333301E-2</v>
      </c>
      <c r="GA7" s="77">
        <v>2.1333333333333301E-2</v>
      </c>
      <c r="GB7" s="77">
        <v>2.1333333333333301E-2</v>
      </c>
      <c r="GC7" s="77">
        <v>2.1000000000000001E-2</v>
      </c>
      <c r="GD7" s="77">
        <v>2.1000000000000001E-2</v>
      </c>
      <c r="GE7" s="77">
        <v>2.0333333333333301E-2</v>
      </c>
      <c r="GF7" s="77">
        <v>0.02</v>
      </c>
      <c r="GG7" s="77">
        <v>0.02</v>
      </c>
      <c r="GH7" s="77">
        <v>0.02</v>
      </c>
      <c r="GI7" s="77">
        <v>1.96666666666667E-2</v>
      </c>
      <c r="GJ7" s="77">
        <v>1.96666666666667E-2</v>
      </c>
      <c r="GK7" s="77">
        <v>1.96666666666667E-2</v>
      </c>
      <c r="GL7" s="77">
        <v>1.93333333333333E-2</v>
      </c>
      <c r="GM7" s="77">
        <v>1.9E-2</v>
      </c>
      <c r="GN7" s="77">
        <v>1.9E-2</v>
      </c>
      <c r="GO7" s="77">
        <v>1.8333333333333299E-2</v>
      </c>
      <c r="GP7" s="77">
        <v>1.7666666666666699E-2</v>
      </c>
      <c r="GQ7" s="77">
        <v>1.7666666666666699E-2</v>
      </c>
      <c r="GR7" s="77">
        <v>1.7666666666666699E-2</v>
      </c>
      <c r="GS7" s="77">
        <v>1.7666666666666699E-2</v>
      </c>
      <c r="GT7" s="77">
        <v>1.7666666666666699E-2</v>
      </c>
      <c r="GU7" s="77">
        <v>1.7333333333333301E-2</v>
      </c>
      <c r="GV7" s="77">
        <v>1.6666666666666701E-2</v>
      </c>
      <c r="GW7" s="77">
        <v>1.63333333333333E-2</v>
      </c>
      <c r="GX7" s="77">
        <v>1.63333333333333E-2</v>
      </c>
      <c r="GY7" s="77">
        <v>1.63333333333333E-2</v>
      </c>
      <c r="GZ7" s="77">
        <v>1.56666666666667E-2</v>
      </c>
      <c r="HA7" s="77">
        <v>1.53333333333333E-2</v>
      </c>
      <c r="HB7" s="77">
        <v>1.53333333333333E-2</v>
      </c>
      <c r="HC7" s="77">
        <v>1.4999999999999999E-2</v>
      </c>
      <c r="HD7" s="77">
        <v>1.4999999999999999E-2</v>
      </c>
      <c r="HE7" s="77">
        <v>1.4666666666666699E-2</v>
      </c>
      <c r="HF7" s="77">
        <v>1.4666666666666699E-2</v>
      </c>
      <c r="HG7" s="77">
        <v>1.4666666666666699E-2</v>
      </c>
      <c r="HH7" s="77">
        <v>1.4666666666666699E-2</v>
      </c>
      <c r="HI7" s="77">
        <v>1.4666666666666699E-2</v>
      </c>
      <c r="HJ7" s="77">
        <v>1.43333333333333E-2</v>
      </c>
      <c r="HK7" s="77">
        <v>1.4E-2</v>
      </c>
      <c r="HL7" s="77">
        <v>1.36666666666667E-2</v>
      </c>
      <c r="HM7" s="77">
        <v>1.36666666666667E-2</v>
      </c>
      <c r="HN7" s="77">
        <v>1.36666666666667E-2</v>
      </c>
      <c r="HO7" s="77">
        <v>1.36666666666667E-2</v>
      </c>
      <c r="HP7" s="77">
        <v>1.36666666666667E-2</v>
      </c>
      <c r="HQ7" s="77">
        <v>1.3333333333333299E-2</v>
      </c>
      <c r="HR7" s="77">
        <v>1.3333333333333299E-2</v>
      </c>
      <c r="HS7" s="77">
        <v>1.2999999999999999E-2</v>
      </c>
      <c r="HT7" s="77">
        <v>1.2999999999999999E-2</v>
      </c>
      <c r="HU7" s="77">
        <v>1.2666666666666699E-2</v>
      </c>
      <c r="HV7" s="77">
        <v>1.2666666666666699E-2</v>
      </c>
      <c r="HW7" s="77">
        <v>1.2666666666666699E-2</v>
      </c>
      <c r="HX7" s="77">
        <v>1.2666666666666699E-2</v>
      </c>
      <c r="HY7" s="77">
        <v>1.23333333333333E-2</v>
      </c>
      <c r="HZ7" s="77">
        <v>1.2E-2</v>
      </c>
      <c r="IA7" s="77">
        <v>1.16666666666667E-2</v>
      </c>
      <c r="IB7" s="77">
        <v>1.16666666666667E-2</v>
      </c>
      <c r="IC7" s="77">
        <v>1.16666666666667E-2</v>
      </c>
      <c r="ID7" s="77">
        <v>1.16666666666667E-2</v>
      </c>
      <c r="IE7" s="77">
        <v>1.16666666666667E-2</v>
      </c>
      <c r="IF7" s="77">
        <v>1.16666666666667E-2</v>
      </c>
      <c r="IG7" s="77">
        <v>1.1333333333333299E-2</v>
      </c>
      <c r="IH7" s="77">
        <v>1.1333333333333299E-2</v>
      </c>
      <c r="II7" s="77">
        <v>1.1333333333333299E-2</v>
      </c>
      <c r="IJ7" s="77">
        <v>1.1333333333333299E-2</v>
      </c>
      <c r="IK7" s="77">
        <v>1.1333333333333299E-2</v>
      </c>
      <c r="IL7" s="77">
        <v>1.1333333333333299E-2</v>
      </c>
      <c r="IM7" s="77">
        <v>1.1333333333333299E-2</v>
      </c>
      <c r="IN7" s="77">
        <v>1.1333333333333299E-2</v>
      </c>
      <c r="IO7" s="77">
        <v>1.1333333333333299E-2</v>
      </c>
      <c r="IP7" s="77">
        <v>1.0999999999999999E-2</v>
      </c>
      <c r="IQ7" s="77">
        <v>1.0999999999999999E-2</v>
      </c>
      <c r="IR7" s="77">
        <v>1.0999999999999999E-2</v>
      </c>
      <c r="IS7" s="77">
        <v>1.0666666666666699E-2</v>
      </c>
      <c r="IT7" s="77">
        <v>1.0666666666666699E-2</v>
      </c>
      <c r="IU7" s="77">
        <v>1.0666666666666699E-2</v>
      </c>
      <c r="IV7" s="77">
        <v>1.0666666666666699E-2</v>
      </c>
      <c r="IW7" s="77">
        <v>1.0666666666666699E-2</v>
      </c>
      <c r="IX7" s="77">
        <v>1.03333333333333E-2</v>
      </c>
      <c r="IY7" s="77">
        <v>1.03333333333333E-2</v>
      </c>
      <c r="IZ7" s="77">
        <v>1.03333333333333E-2</v>
      </c>
      <c r="JA7" s="77">
        <v>1.03333333333333E-2</v>
      </c>
      <c r="JB7" s="77">
        <v>1.03333333333333E-2</v>
      </c>
      <c r="JC7" s="77">
        <v>1.03333333333333E-2</v>
      </c>
      <c r="JD7" s="77">
        <v>1.03333333333333E-2</v>
      </c>
      <c r="JE7" s="77">
        <v>0.01</v>
      </c>
      <c r="JF7" s="77">
        <v>0.01</v>
      </c>
      <c r="JG7" s="77">
        <v>9.6666666666666706E-3</v>
      </c>
      <c r="JH7" s="77">
        <v>9.6666666666666706E-3</v>
      </c>
      <c r="JI7" s="77">
        <v>9.6666666666666706E-3</v>
      </c>
      <c r="JJ7" s="77">
        <v>9.6666666666666706E-3</v>
      </c>
      <c r="JK7" s="77">
        <v>9.6666666666666706E-3</v>
      </c>
      <c r="JL7" s="77">
        <v>9.6666666666666706E-3</v>
      </c>
      <c r="JM7" s="77">
        <v>9.6666666666666706E-3</v>
      </c>
      <c r="JN7" s="77">
        <v>9.6666666666666706E-3</v>
      </c>
      <c r="JO7" s="77">
        <v>9.6666666666666706E-3</v>
      </c>
      <c r="JP7" s="77">
        <v>9.3333333333333306E-3</v>
      </c>
      <c r="JQ7" s="77">
        <v>9.3333333333333306E-3</v>
      </c>
      <c r="JR7" s="77">
        <v>8.9999999999999993E-3</v>
      </c>
      <c r="JS7" s="77">
        <v>8.9999999999999993E-3</v>
      </c>
      <c r="JT7" s="77">
        <v>8.9999999999999993E-3</v>
      </c>
      <c r="JU7" s="77">
        <v>8.9999999999999993E-3</v>
      </c>
      <c r="JV7" s="77">
        <v>8.9999999999999993E-3</v>
      </c>
      <c r="JW7" s="77">
        <v>8.9999999999999993E-3</v>
      </c>
      <c r="JX7" s="77">
        <v>8.9999999999999993E-3</v>
      </c>
      <c r="JY7" s="77">
        <v>8.9999999999999993E-3</v>
      </c>
      <c r="JZ7" s="77">
        <v>8.6666666666666697E-3</v>
      </c>
      <c r="KA7" s="77">
        <v>8.6666666666666697E-3</v>
      </c>
      <c r="KB7" s="77">
        <v>8.6666666666666697E-3</v>
      </c>
      <c r="KC7" s="77">
        <v>8.6666666666666697E-3</v>
      </c>
      <c r="KD7" s="77">
        <v>8.6666666666666697E-3</v>
      </c>
      <c r="KE7" s="77">
        <v>8.3333333333333297E-3</v>
      </c>
      <c r="KF7" s="77">
        <v>8.3333333333333297E-3</v>
      </c>
      <c r="KG7" s="77">
        <v>8.0000000000000002E-3</v>
      </c>
      <c r="KH7" s="77">
        <v>8.0000000000000002E-3</v>
      </c>
      <c r="KI7" s="77">
        <v>7.6666666666666697E-3</v>
      </c>
      <c r="KJ7" s="77">
        <v>7.3333333333333297E-3</v>
      </c>
      <c r="KK7" s="77">
        <v>7.0000000000000001E-3</v>
      </c>
      <c r="KL7" s="77">
        <v>6.6666666666666697E-3</v>
      </c>
      <c r="KM7" s="77">
        <v>6.6666666666666697E-3</v>
      </c>
      <c r="KN7" s="77">
        <v>6.6666666666666697E-3</v>
      </c>
      <c r="KO7" s="77">
        <v>6.6666666666666697E-3</v>
      </c>
      <c r="KP7" s="77">
        <v>6.6666666666666697E-3</v>
      </c>
      <c r="KQ7" s="77">
        <v>6.6666666666666697E-3</v>
      </c>
      <c r="KR7" s="77">
        <v>6.6666666666666697E-3</v>
      </c>
      <c r="KS7" s="77">
        <v>6.6666666666666697E-3</v>
      </c>
      <c r="KT7" s="77">
        <v>6.6666666666666697E-3</v>
      </c>
      <c r="KU7" s="77">
        <v>6.3333333333333297E-3</v>
      </c>
      <c r="KV7" s="77">
        <v>6.3333333333333297E-3</v>
      </c>
      <c r="KW7" s="77">
        <v>6.3333333333333297E-3</v>
      </c>
      <c r="KX7" s="77">
        <v>6.3333333333333297E-3</v>
      </c>
      <c r="KY7" s="77">
        <v>6.3333333333333297E-3</v>
      </c>
      <c r="KZ7" s="77">
        <v>6.3333333333333297E-3</v>
      </c>
      <c r="LA7" s="77">
        <v>6.3333333333333297E-3</v>
      </c>
      <c r="LB7" s="77">
        <v>6.3333333333333297E-3</v>
      </c>
      <c r="LC7" s="77">
        <v>6.0000000000000001E-3</v>
      </c>
      <c r="LD7" s="77">
        <v>5.6666666666666697E-3</v>
      </c>
      <c r="LE7" s="77">
        <v>5.6666666666666697E-3</v>
      </c>
      <c r="LF7" s="77">
        <v>5.6666666666666697E-3</v>
      </c>
      <c r="LG7" s="77">
        <v>5.6666666666666697E-3</v>
      </c>
      <c r="LH7" s="77">
        <v>5.6666666666666697E-3</v>
      </c>
      <c r="LI7" s="77">
        <v>5.6666666666666697E-3</v>
      </c>
      <c r="LJ7" s="77">
        <v>5.6666666666666697E-3</v>
      </c>
      <c r="LK7" s="77">
        <v>5.6666666666666697E-3</v>
      </c>
      <c r="LL7" s="77">
        <v>5.6666666666666697E-3</v>
      </c>
      <c r="LM7" s="77">
        <v>5.6666666666666697E-3</v>
      </c>
      <c r="LN7" s="77">
        <v>5.6666666666666697E-3</v>
      </c>
      <c r="LO7" s="77">
        <v>5.6666666666666697E-3</v>
      </c>
      <c r="LP7" s="77">
        <v>5.6666666666666697E-3</v>
      </c>
      <c r="LQ7" s="77">
        <v>5.6666666666666697E-3</v>
      </c>
      <c r="LR7" s="77">
        <v>5.6666666666666697E-3</v>
      </c>
      <c r="LS7" s="77">
        <v>5.3333333333333297E-3</v>
      </c>
      <c r="LT7" s="77">
        <v>5.3333333333333297E-3</v>
      </c>
      <c r="LU7" s="77">
        <v>5.3333333333333297E-3</v>
      </c>
      <c r="LV7" s="77">
        <v>5.3333333333333297E-3</v>
      </c>
      <c r="LW7" s="77">
        <v>5.3333333333333297E-3</v>
      </c>
      <c r="LX7" s="77">
        <v>5.3333333333333297E-3</v>
      </c>
      <c r="LY7" s="77">
        <v>5.3333333333333297E-3</v>
      </c>
      <c r="LZ7" s="77">
        <v>5.3333333333333297E-3</v>
      </c>
      <c r="MA7" s="77">
        <v>5.3333333333333297E-3</v>
      </c>
      <c r="MB7" s="77">
        <v>5.3333333333333297E-3</v>
      </c>
      <c r="MC7" s="77">
        <v>5.3333333333333297E-3</v>
      </c>
      <c r="MD7" s="77">
        <v>5.3333333333333297E-3</v>
      </c>
      <c r="ME7" s="77">
        <v>5.0000000000000001E-3</v>
      </c>
      <c r="MF7" s="77">
        <v>5.0000000000000001E-3</v>
      </c>
      <c r="MG7" s="77">
        <v>5.0000000000000001E-3</v>
      </c>
      <c r="MH7" s="77">
        <v>5.0000000000000001E-3</v>
      </c>
      <c r="MI7" s="77">
        <v>5.0000000000000001E-3</v>
      </c>
      <c r="MJ7" s="77">
        <v>5.0000000000000001E-3</v>
      </c>
      <c r="MK7" s="77">
        <v>5.0000000000000001E-3</v>
      </c>
      <c r="ML7" s="77">
        <v>5.0000000000000001E-3</v>
      </c>
      <c r="MM7" s="77">
        <v>4.6666666666666697E-3</v>
      </c>
      <c r="MN7" s="77">
        <v>4.6666666666666697E-3</v>
      </c>
      <c r="MO7" s="77">
        <v>4.6666666666666697E-3</v>
      </c>
      <c r="MP7" s="77">
        <v>4.6666666666666697E-3</v>
      </c>
      <c r="MQ7" s="77">
        <v>4.6666666666666697E-3</v>
      </c>
      <c r="MR7" s="77">
        <v>4.6666666666666697E-3</v>
      </c>
      <c r="MS7" s="77">
        <v>4.3333333333333297E-3</v>
      </c>
      <c r="MT7" s="77">
        <v>4.3333333333333297E-3</v>
      </c>
      <c r="MU7" s="77">
        <v>4.3333333333333297E-3</v>
      </c>
      <c r="MV7" s="77">
        <v>4.3333333333333297E-3</v>
      </c>
      <c r="MW7" s="77">
        <v>4.3333333333333297E-3</v>
      </c>
      <c r="MX7" s="77">
        <v>4.3333333333333297E-3</v>
      </c>
      <c r="MY7" s="77">
        <v>4.3333333333333297E-3</v>
      </c>
      <c r="MZ7" s="77">
        <v>4.3333333333333297E-3</v>
      </c>
      <c r="NA7" s="77">
        <v>4.3333333333333297E-3</v>
      </c>
      <c r="NB7" s="77">
        <v>4.0000000000000001E-3</v>
      </c>
      <c r="NC7" s="77">
        <v>4.0000000000000001E-3</v>
      </c>
      <c r="ND7" s="77">
        <v>4.0000000000000001E-3</v>
      </c>
      <c r="NE7" s="77">
        <v>3.6666666666666701E-3</v>
      </c>
      <c r="NF7" s="77">
        <v>3.6666666666666701E-3</v>
      </c>
      <c r="NG7" s="77">
        <v>3.3333333333333301E-3</v>
      </c>
      <c r="NH7" s="77">
        <v>3.3333333333333301E-3</v>
      </c>
      <c r="NI7" s="77">
        <v>3.3333333333333301E-3</v>
      </c>
      <c r="NJ7" s="77">
        <v>3.3333333333333301E-3</v>
      </c>
      <c r="NK7" s="77">
        <v>3.3333333333333301E-3</v>
      </c>
      <c r="NL7" s="77">
        <v>3.3333333333333301E-3</v>
      </c>
      <c r="NM7" s="77">
        <v>3.3333333333333301E-3</v>
      </c>
      <c r="NN7" s="77">
        <v>3.3333333333333301E-3</v>
      </c>
      <c r="NO7" s="77">
        <v>3.3333333333333301E-3</v>
      </c>
      <c r="NP7" s="77">
        <v>3.3333333333333301E-3</v>
      </c>
      <c r="NQ7" s="77">
        <v>3.3333333333333301E-3</v>
      </c>
      <c r="NR7" s="77">
        <v>3.3333333333333301E-3</v>
      </c>
      <c r="NS7" s="77">
        <v>3.3333333333333301E-3</v>
      </c>
      <c r="NT7" s="77">
        <v>3.3333333333333301E-3</v>
      </c>
      <c r="NU7" s="77">
        <v>3.3333333333333301E-3</v>
      </c>
      <c r="NV7" s="77">
        <v>3.3333333333333301E-3</v>
      </c>
      <c r="NW7" s="77">
        <v>3.3333333333333301E-3</v>
      </c>
      <c r="NX7" s="77">
        <v>3.3333333333333301E-3</v>
      </c>
      <c r="NY7" s="77">
        <v>3.3333333333333301E-3</v>
      </c>
      <c r="NZ7" s="77">
        <v>3.0000000000000001E-3</v>
      </c>
      <c r="OA7" s="77">
        <v>3.0000000000000001E-3</v>
      </c>
      <c r="OB7" s="77">
        <v>2.66666666666667E-3</v>
      </c>
      <c r="OC7" s="77">
        <v>2.66666666666667E-3</v>
      </c>
      <c r="OD7" s="77">
        <v>2.66666666666667E-3</v>
      </c>
      <c r="OE7" s="77">
        <v>2.66666666666667E-3</v>
      </c>
      <c r="OF7" s="77">
        <v>2.66666666666667E-3</v>
      </c>
      <c r="OG7" s="77">
        <v>2.66666666666667E-3</v>
      </c>
      <c r="OH7" s="77">
        <v>2.66666666666667E-3</v>
      </c>
      <c r="OI7" s="77">
        <v>2.66666666666667E-3</v>
      </c>
      <c r="OJ7" s="77">
        <v>2.66666666666667E-3</v>
      </c>
      <c r="OK7" s="77">
        <v>2.66666666666667E-3</v>
      </c>
      <c r="OL7" s="77">
        <v>2.66666666666667E-3</v>
      </c>
      <c r="OM7" s="77">
        <v>2.66666666666667E-3</v>
      </c>
      <c r="ON7" s="77">
        <v>2.66666666666667E-3</v>
      </c>
      <c r="OO7" s="77">
        <v>2.66666666666667E-3</v>
      </c>
      <c r="OP7" s="77">
        <v>2.66666666666667E-3</v>
      </c>
      <c r="OQ7" s="77">
        <v>2.66666666666667E-3</v>
      </c>
      <c r="OR7" s="77">
        <v>2.66666666666667E-3</v>
      </c>
      <c r="OS7" s="77">
        <v>2.66666666666667E-3</v>
      </c>
      <c r="OT7" s="77">
        <v>2.66666666666667E-3</v>
      </c>
      <c r="OU7" s="77">
        <v>2.66666666666667E-3</v>
      </c>
      <c r="OV7" s="77">
        <v>2.66666666666667E-3</v>
      </c>
      <c r="OW7" s="77">
        <v>2.66666666666667E-3</v>
      </c>
      <c r="OX7" s="77">
        <v>2.66666666666667E-3</v>
      </c>
      <c r="OY7" s="77">
        <v>2.66666666666667E-3</v>
      </c>
      <c r="OZ7" s="77">
        <v>2.66666666666667E-3</v>
      </c>
      <c r="PA7" s="77">
        <v>2.66666666666667E-3</v>
      </c>
      <c r="PB7" s="77">
        <v>2.66666666666667E-3</v>
      </c>
      <c r="PC7" s="77">
        <v>2.66666666666667E-3</v>
      </c>
      <c r="PD7" s="77">
        <v>2.66666666666667E-3</v>
      </c>
      <c r="PE7" s="77">
        <v>2.66666666666667E-3</v>
      </c>
      <c r="PF7" s="77">
        <v>2.66666666666667E-3</v>
      </c>
      <c r="PG7" s="77">
        <v>2.66666666666667E-3</v>
      </c>
      <c r="PH7" s="77">
        <v>2.66666666666667E-3</v>
      </c>
      <c r="PI7" s="77">
        <v>2.66666666666667E-3</v>
      </c>
      <c r="PJ7" s="77">
        <v>2.66666666666667E-3</v>
      </c>
      <c r="PK7" s="77">
        <v>2.66666666666667E-3</v>
      </c>
      <c r="PL7" s="77">
        <v>2.66666666666667E-3</v>
      </c>
      <c r="PM7" s="77">
        <v>2.66666666666667E-3</v>
      </c>
      <c r="PN7" s="77">
        <v>2.66666666666667E-3</v>
      </c>
      <c r="PO7" s="77">
        <v>2.66666666666667E-3</v>
      </c>
      <c r="PP7" s="77">
        <v>2.66666666666667E-3</v>
      </c>
      <c r="PQ7" s="77">
        <v>2.66666666666667E-3</v>
      </c>
      <c r="PR7" s="77">
        <v>2.66666666666667E-3</v>
      </c>
      <c r="PS7" s="77">
        <v>2.66666666666667E-3</v>
      </c>
      <c r="PT7" s="77">
        <v>2.66666666666667E-3</v>
      </c>
      <c r="PU7" s="77">
        <v>2.66666666666667E-3</v>
      </c>
      <c r="PV7" s="77">
        <v>2.66666666666667E-3</v>
      </c>
      <c r="PW7" s="77">
        <v>2.66666666666667E-3</v>
      </c>
      <c r="PX7" s="77">
        <v>2.66666666666667E-3</v>
      </c>
      <c r="PY7" s="77">
        <v>2.66666666666667E-3</v>
      </c>
      <c r="PZ7" s="77">
        <v>2.66666666666667E-3</v>
      </c>
      <c r="QA7" s="77">
        <v>2.66666666666667E-3</v>
      </c>
      <c r="QB7" s="77">
        <v>2.66666666666667E-3</v>
      </c>
      <c r="QC7" s="77">
        <v>2.66666666666667E-3</v>
      </c>
      <c r="QD7" s="77">
        <v>2.66666666666667E-3</v>
      </c>
      <c r="QE7" s="77">
        <v>2.66666666666667E-3</v>
      </c>
      <c r="QF7" s="77">
        <v>2.66666666666667E-3</v>
      </c>
      <c r="QG7" s="77">
        <v>2.66666666666667E-3</v>
      </c>
      <c r="QH7" s="77">
        <v>2.66666666666667E-3</v>
      </c>
      <c r="QI7" s="77">
        <v>2.66666666666667E-3</v>
      </c>
      <c r="QJ7" s="77">
        <v>2.66666666666667E-3</v>
      </c>
      <c r="QK7" s="77">
        <v>2.66666666666667E-3</v>
      </c>
      <c r="QL7" s="77">
        <v>2.66666666666667E-3</v>
      </c>
      <c r="QM7" s="77">
        <v>2.66666666666667E-3</v>
      </c>
      <c r="QN7" s="77">
        <v>2.3333333333333301E-3</v>
      </c>
      <c r="QO7" s="77">
        <v>2.3333333333333301E-3</v>
      </c>
      <c r="QP7" s="77">
        <v>2.3333333333333301E-3</v>
      </c>
      <c r="QQ7" s="77">
        <v>2.3333333333333301E-3</v>
      </c>
      <c r="QR7" s="77">
        <v>2.3333333333333301E-3</v>
      </c>
      <c r="QS7" s="77">
        <v>2.3333333333333301E-3</v>
      </c>
      <c r="QT7" s="77">
        <v>2.3333333333333301E-3</v>
      </c>
      <c r="QU7" s="77">
        <v>2.3333333333333301E-3</v>
      </c>
      <c r="QV7" s="77">
        <v>2.3333333333333301E-3</v>
      </c>
      <c r="QW7" s="77">
        <v>2E-3</v>
      </c>
      <c r="QX7" s="77">
        <v>2E-3</v>
      </c>
      <c r="QY7" s="77">
        <v>2E-3</v>
      </c>
      <c r="QZ7" s="77">
        <v>2E-3</v>
      </c>
      <c r="RA7" s="77">
        <v>2E-3</v>
      </c>
      <c r="RB7" s="77">
        <v>2E-3</v>
      </c>
      <c r="RC7" s="77">
        <v>2E-3</v>
      </c>
      <c r="RD7" s="77">
        <v>2E-3</v>
      </c>
      <c r="RE7" s="77">
        <v>2E-3</v>
      </c>
      <c r="RF7" s="77">
        <v>2E-3</v>
      </c>
      <c r="RG7" s="77">
        <v>2E-3</v>
      </c>
      <c r="RH7" s="77">
        <v>2E-3</v>
      </c>
      <c r="RI7" s="77">
        <v>2E-3</v>
      </c>
      <c r="RJ7" s="77">
        <v>2E-3</v>
      </c>
      <c r="RK7" s="77">
        <v>2E-3</v>
      </c>
      <c r="RL7" s="77">
        <v>2E-3</v>
      </c>
      <c r="RM7" s="77">
        <v>2E-3</v>
      </c>
      <c r="RN7" s="77">
        <v>2E-3</v>
      </c>
      <c r="RO7" s="77">
        <v>2E-3</v>
      </c>
      <c r="RP7" s="77">
        <v>1.66666666666667E-3</v>
      </c>
      <c r="RQ7" s="77">
        <v>1.66666666666667E-3</v>
      </c>
      <c r="RR7" s="77">
        <v>1.66666666666667E-3</v>
      </c>
      <c r="RS7" s="77">
        <v>1.66666666666667E-3</v>
      </c>
      <c r="RT7" s="77">
        <v>1.66666666666667E-3</v>
      </c>
      <c r="RU7" s="77">
        <v>1.66666666666667E-3</v>
      </c>
      <c r="RV7" s="77">
        <v>1.33333333333333E-3</v>
      </c>
      <c r="RW7" s="77">
        <v>1.33333333333333E-3</v>
      </c>
      <c r="RX7" s="77">
        <v>1.33333333333333E-3</v>
      </c>
      <c r="RY7" s="77">
        <v>1.33333333333333E-3</v>
      </c>
      <c r="RZ7" s="77">
        <v>1.33333333333333E-3</v>
      </c>
      <c r="SA7" s="77">
        <v>1.33333333333333E-3</v>
      </c>
      <c r="SB7" s="77">
        <v>1.33333333333333E-3</v>
      </c>
      <c r="SC7" s="77">
        <v>1.33333333333333E-3</v>
      </c>
      <c r="SD7" s="77">
        <v>1.33333333333333E-3</v>
      </c>
      <c r="SE7" s="77">
        <v>1.33333333333333E-3</v>
      </c>
      <c r="SF7" s="77">
        <v>1.33333333333333E-3</v>
      </c>
      <c r="SG7" s="77">
        <v>1.33333333333333E-3</v>
      </c>
      <c r="SH7" s="77">
        <v>1.33333333333333E-3</v>
      </c>
      <c r="SI7" s="77">
        <v>1.33333333333333E-3</v>
      </c>
      <c r="SJ7" s="77">
        <v>1.33333333333333E-3</v>
      </c>
      <c r="SK7" s="77">
        <v>1.33333333333333E-3</v>
      </c>
      <c r="SL7" s="77">
        <v>1.33333333333333E-3</v>
      </c>
      <c r="SM7" s="77">
        <v>1.33333333333333E-3</v>
      </c>
      <c r="SN7" s="77">
        <v>1.33333333333333E-3</v>
      </c>
      <c r="SO7" s="77">
        <v>1.33333333333333E-3</v>
      </c>
      <c r="SP7" s="77">
        <v>1.33333333333333E-3</v>
      </c>
      <c r="SQ7" s="77">
        <v>1.33333333333333E-3</v>
      </c>
      <c r="SR7" s="77">
        <v>1.33333333333333E-3</v>
      </c>
      <c r="SS7" s="77">
        <v>1.33333333333333E-3</v>
      </c>
      <c r="ST7" s="77">
        <v>1.33333333333333E-3</v>
      </c>
      <c r="SU7" s="77">
        <v>1.33333333333333E-3</v>
      </c>
      <c r="SV7" s="77">
        <v>1.33333333333333E-3</v>
      </c>
      <c r="SW7" s="77">
        <v>1.33333333333333E-3</v>
      </c>
      <c r="SX7" s="77">
        <v>1.33333333333333E-3</v>
      </c>
      <c r="SY7" s="77">
        <v>1.33333333333333E-3</v>
      </c>
      <c r="SZ7" s="77">
        <v>1.33333333333333E-3</v>
      </c>
      <c r="TA7" s="77">
        <v>1.33333333333333E-3</v>
      </c>
      <c r="TB7" s="77">
        <v>1.33333333333333E-3</v>
      </c>
      <c r="TC7" s="77">
        <v>1.33333333333333E-3</v>
      </c>
      <c r="TD7" s="77">
        <v>1.33333333333333E-3</v>
      </c>
      <c r="TE7" s="77">
        <v>1.33333333333333E-3</v>
      </c>
      <c r="TF7" s="77">
        <v>1.33333333333333E-3</v>
      </c>
      <c r="TG7" s="77">
        <v>1.33333333333333E-3</v>
      </c>
      <c r="TH7" s="77">
        <v>1.33333333333333E-3</v>
      </c>
      <c r="TI7" s="77">
        <v>1.33333333333333E-3</v>
      </c>
      <c r="TJ7" s="77">
        <v>1.33333333333333E-3</v>
      </c>
      <c r="TK7" s="77">
        <v>1.33333333333333E-3</v>
      </c>
      <c r="TL7" s="77">
        <v>1.33333333333333E-3</v>
      </c>
      <c r="TM7" s="77">
        <v>1.33333333333333E-3</v>
      </c>
      <c r="TN7" s="77">
        <v>1.33333333333333E-3</v>
      </c>
      <c r="TO7" s="77">
        <v>1.33333333333333E-3</v>
      </c>
      <c r="TP7" s="77">
        <v>1.33333333333333E-3</v>
      </c>
      <c r="TQ7" s="77">
        <v>1.33333333333333E-3</v>
      </c>
      <c r="TR7" s="77">
        <v>1.33333333333333E-3</v>
      </c>
      <c r="TS7" s="77">
        <v>1.33333333333333E-3</v>
      </c>
      <c r="TT7" s="77">
        <v>1.33333333333333E-3</v>
      </c>
      <c r="TU7" s="77">
        <v>1.33333333333333E-3</v>
      </c>
      <c r="TV7" s="77">
        <v>1.33333333333333E-3</v>
      </c>
      <c r="TW7" s="77">
        <v>1.33333333333333E-3</v>
      </c>
      <c r="TX7" s="77">
        <v>1.33333333333333E-3</v>
      </c>
      <c r="TY7" s="77">
        <v>1.33333333333333E-3</v>
      </c>
      <c r="TZ7" s="77">
        <v>1.33333333333333E-3</v>
      </c>
      <c r="UA7" s="77">
        <v>1.33333333333333E-3</v>
      </c>
      <c r="UB7" s="77">
        <v>1.33333333333333E-3</v>
      </c>
      <c r="UC7" s="77">
        <v>1.33333333333333E-3</v>
      </c>
      <c r="UD7" s="77">
        <v>1.33333333333333E-3</v>
      </c>
      <c r="UE7" s="77">
        <v>1.33333333333333E-3</v>
      </c>
      <c r="UF7" s="77">
        <v>1.33333333333333E-3</v>
      </c>
      <c r="UG7" s="77">
        <v>1.33333333333333E-3</v>
      </c>
      <c r="UH7" s="77">
        <v>1.33333333333333E-3</v>
      </c>
      <c r="UI7" s="77">
        <v>1.33333333333333E-3</v>
      </c>
      <c r="UJ7" s="77">
        <v>1.33333333333333E-3</v>
      </c>
      <c r="UK7" s="77">
        <v>1.33333333333333E-3</v>
      </c>
      <c r="UL7" s="77">
        <v>1.33333333333333E-3</v>
      </c>
      <c r="UM7" s="77">
        <v>1.33333333333333E-3</v>
      </c>
      <c r="UN7" s="77">
        <v>1.33333333333333E-3</v>
      </c>
      <c r="UO7" s="77">
        <v>1.33333333333333E-3</v>
      </c>
      <c r="UP7" s="77">
        <v>1.33333333333333E-3</v>
      </c>
      <c r="UQ7" s="77">
        <v>1.33333333333333E-3</v>
      </c>
      <c r="UR7" s="77">
        <v>1.33333333333333E-3</v>
      </c>
      <c r="US7" s="77">
        <v>1.33333333333333E-3</v>
      </c>
      <c r="UT7" s="77">
        <v>1.33333333333333E-3</v>
      </c>
      <c r="UU7" s="77">
        <v>1.33333333333333E-3</v>
      </c>
      <c r="UV7" s="77">
        <v>1.33333333333333E-3</v>
      </c>
      <c r="UW7" s="77">
        <v>1.33333333333333E-3</v>
      </c>
      <c r="UX7" s="77">
        <v>1.33333333333333E-3</v>
      </c>
      <c r="UY7" s="77">
        <v>1.33333333333333E-3</v>
      </c>
      <c r="UZ7" s="77">
        <v>1.33333333333333E-3</v>
      </c>
      <c r="VA7" s="77">
        <v>1.33333333333333E-3</v>
      </c>
      <c r="VB7" s="77">
        <v>1.33333333333333E-3</v>
      </c>
      <c r="VC7" s="77">
        <v>1.33333333333333E-3</v>
      </c>
      <c r="VD7" s="77">
        <v>1E-3</v>
      </c>
      <c r="VE7" s="77">
        <v>1E-3</v>
      </c>
      <c r="VF7" s="77">
        <v>1E-3</v>
      </c>
      <c r="VG7" s="77">
        <v>1E-3</v>
      </c>
      <c r="VH7" s="77">
        <v>1E-3</v>
      </c>
      <c r="VI7" s="77">
        <v>1E-3</v>
      </c>
      <c r="VJ7" s="77">
        <v>1E-3</v>
      </c>
      <c r="VK7" s="77">
        <v>1E-3</v>
      </c>
      <c r="VL7" s="77">
        <v>1E-3</v>
      </c>
      <c r="VM7" s="77">
        <v>6.6666666666666697E-4</v>
      </c>
      <c r="VN7" s="77">
        <v>6.6666666666666697E-4</v>
      </c>
      <c r="VO7" s="77">
        <v>6.6666666666666697E-4</v>
      </c>
      <c r="VP7" s="77">
        <v>6.6666666666666697E-4</v>
      </c>
      <c r="VQ7" s="77">
        <v>6.6666666666666697E-4</v>
      </c>
      <c r="VR7" s="77">
        <v>6.6666666666666697E-4</v>
      </c>
      <c r="VS7" s="77">
        <v>6.6666666666666697E-4</v>
      </c>
      <c r="VT7" s="77">
        <v>6.6666666666666697E-4</v>
      </c>
      <c r="VU7" s="77">
        <v>6.6666666666666697E-4</v>
      </c>
      <c r="VV7" s="77">
        <v>6.6666666666666697E-4</v>
      </c>
      <c r="VW7" s="77">
        <v>6.6666666666666697E-4</v>
      </c>
      <c r="VX7" s="77">
        <v>6.6666666666666697E-4</v>
      </c>
      <c r="VY7" s="77">
        <v>6.6666666666666697E-4</v>
      </c>
      <c r="VZ7" s="77">
        <v>6.6666666666666697E-4</v>
      </c>
      <c r="WA7" s="77">
        <v>6.6666666666666697E-4</v>
      </c>
      <c r="WB7" s="77">
        <v>6.6666666666666697E-4</v>
      </c>
      <c r="WC7" s="77">
        <v>6.6666666666666697E-4</v>
      </c>
      <c r="WD7" s="77">
        <v>6.6666666666666697E-4</v>
      </c>
      <c r="WE7" s="77">
        <v>6.6666666666666697E-4</v>
      </c>
      <c r="WF7" s="77">
        <v>6.6666666666666697E-4</v>
      </c>
    </row>
    <row r="8" spans="1:604" s="77" customFormat="1">
      <c r="A8" s="72" t="s">
        <v>474</v>
      </c>
      <c r="B8" s="73">
        <v>1</v>
      </c>
      <c r="C8" s="73">
        <v>1</v>
      </c>
      <c r="D8" s="73">
        <v>1</v>
      </c>
      <c r="E8" s="73">
        <v>1</v>
      </c>
      <c r="F8" s="73">
        <v>1</v>
      </c>
      <c r="G8" s="73">
        <v>1</v>
      </c>
      <c r="H8" s="73">
        <v>1</v>
      </c>
      <c r="I8" s="73">
        <v>1</v>
      </c>
      <c r="J8" s="73">
        <v>1</v>
      </c>
      <c r="K8" s="73">
        <v>1</v>
      </c>
      <c r="L8" s="73">
        <v>1</v>
      </c>
      <c r="M8" s="73">
        <v>1</v>
      </c>
      <c r="N8" s="73">
        <v>1</v>
      </c>
      <c r="O8" s="73">
        <v>1</v>
      </c>
      <c r="P8" s="74">
        <v>1</v>
      </c>
      <c r="Q8" s="74">
        <v>1</v>
      </c>
      <c r="R8" s="74">
        <v>1</v>
      </c>
      <c r="S8" s="74">
        <v>1</v>
      </c>
      <c r="T8" s="74">
        <v>1</v>
      </c>
      <c r="U8" s="74">
        <v>1</v>
      </c>
      <c r="V8" s="74">
        <v>1</v>
      </c>
      <c r="W8" s="74">
        <v>0.99966666666666704</v>
      </c>
      <c r="X8" s="74">
        <v>0.999</v>
      </c>
      <c r="Y8" s="74">
        <v>0.99866666666666704</v>
      </c>
      <c r="Z8" s="74">
        <v>0.99733333333333296</v>
      </c>
      <c r="AA8" s="74">
        <v>0.996</v>
      </c>
      <c r="AB8" s="74">
        <v>0.99</v>
      </c>
      <c r="AC8" s="75">
        <v>0.98466666666666702</v>
      </c>
      <c r="AD8" s="75">
        <v>0.97466666666666701</v>
      </c>
      <c r="AE8" s="75">
        <v>0.955666666666667</v>
      </c>
      <c r="AF8" s="75">
        <v>0.93466666666666698</v>
      </c>
      <c r="AG8" s="76">
        <v>0.91666666666666696</v>
      </c>
      <c r="AH8" s="76">
        <v>0.88933333333333298</v>
      </c>
      <c r="AI8" s="76">
        <v>0.85666666666666702</v>
      </c>
      <c r="AJ8" s="76">
        <v>0.82333333333333303</v>
      </c>
      <c r="AK8" s="76">
        <v>0.78966666666666696</v>
      </c>
      <c r="AL8" s="76">
        <v>0.751</v>
      </c>
      <c r="AM8" s="76">
        <v>0.71499999999999997</v>
      </c>
      <c r="AN8" s="77">
        <v>0.68033333333333301</v>
      </c>
      <c r="AO8" s="77">
        <v>0.64900000000000002</v>
      </c>
      <c r="AP8" s="77">
        <v>0.61699999999999999</v>
      </c>
      <c r="AQ8" s="77">
        <v>0.57833333333333303</v>
      </c>
      <c r="AR8" s="77">
        <v>0.54900000000000004</v>
      </c>
      <c r="AS8" s="77">
        <v>0.51933333333333298</v>
      </c>
      <c r="AT8" s="77">
        <v>0.48833333333333301</v>
      </c>
      <c r="AU8" s="77">
        <v>0.45733333333333298</v>
      </c>
      <c r="AV8" s="77">
        <v>0.43166666666666698</v>
      </c>
      <c r="AW8" s="77">
        <v>0.40733333333333299</v>
      </c>
      <c r="AX8" s="77">
        <v>0.38533333333333297</v>
      </c>
      <c r="AY8" s="77">
        <v>0.36166666666666702</v>
      </c>
      <c r="AZ8" s="77">
        <v>0.33966666666666701</v>
      </c>
      <c r="BA8" s="77">
        <v>0.32166666666666699</v>
      </c>
      <c r="BB8" s="77">
        <v>0.30599999999999999</v>
      </c>
      <c r="BC8" s="77">
        <v>0.286333333333333</v>
      </c>
      <c r="BD8" s="77">
        <v>0.27200000000000002</v>
      </c>
      <c r="BE8" s="77">
        <v>0.25666666666666699</v>
      </c>
      <c r="BF8" s="77">
        <v>0.245</v>
      </c>
      <c r="BG8" s="77">
        <v>0.23366666666666699</v>
      </c>
      <c r="BH8" s="77">
        <v>0.223333333333333</v>
      </c>
      <c r="BI8" s="77">
        <v>0.21199999999999999</v>
      </c>
      <c r="BJ8" s="77">
        <v>0.19600000000000001</v>
      </c>
      <c r="BK8" s="77">
        <v>0.18633333333333299</v>
      </c>
      <c r="BL8" s="77">
        <v>0.177666666666667</v>
      </c>
      <c r="BM8" s="77">
        <v>0.17</v>
      </c>
      <c r="BN8" s="77">
        <v>0.16366666666666699</v>
      </c>
      <c r="BO8" s="77">
        <v>0.15433333333333299</v>
      </c>
      <c r="BP8" s="77">
        <v>0.14799999999999999</v>
      </c>
      <c r="BQ8" s="77">
        <v>0.14199999999999999</v>
      </c>
      <c r="BR8" s="77">
        <v>0.13466666666666699</v>
      </c>
      <c r="BS8" s="77">
        <v>0.129</v>
      </c>
      <c r="BT8" s="77">
        <v>0.12366666666666699</v>
      </c>
      <c r="BU8" s="78">
        <v>0.11700000000000001</v>
      </c>
      <c r="BV8" s="77">
        <v>0.113666666666667</v>
      </c>
      <c r="BW8" s="77">
        <v>0.10866666666666699</v>
      </c>
      <c r="BX8" s="77">
        <v>0.104666666666667</v>
      </c>
      <c r="BY8" s="77">
        <v>0.1</v>
      </c>
      <c r="BZ8" s="77">
        <v>9.6000000000000002E-2</v>
      </c>
      <c r="CA8" s="77">
        <v>9.2666666666666703E-2</v>
      </c>
      <c r="CB8" s="77">
        <v>8.8666666666666699E-2</v>
      </c>
      <c r="CC8" s="77">
        <v>8.5999999999999993E-2</v>
      </c>
      <c r="CD8" s="77">
        <v>8.3666666666666695E-2</v>
      </c>
      <c r="CE8" s="77">
        <v>0.08</v>
      </c>
      <c r="CF8" s="77">
        <v>7.9000000000000001E-2</v>
      </c>
      <c r="CG8" s="77">
        <v>7.5999999999999998E-2</v>
      </c>
      <c r="CH8" s="77">
        <v>7.3999999999999996E-2</v>
      </c>
      <c r="CI8" s="77">
        <v>7.36666666666667E-2</v>
      </c>
      <c r="CJ8" s="77">
        <v>7.2333333333333305E-2</v>
      </c>
      <c r="CK8" s="77">
        <v>7.0000000000000007E-2</v>
      </c>
      <c r="CL8" s="77">
        <v>6.8333333333333302E-2</v>
      </c>
      <c r="CM8" s="77">
        <v>6.7000000000000004E-2</v>
      </c>
      <c r="CN8" s="77">
        <v>6.3666666666666705E-2</v>
      </c>
      <c r="CO8" s="77">
        <v>6.1666666666666703E-2</v>
      </c>
      <c r="CP8" s="77">
        <v>5.9666666666666701E-2</v>
      </c>
      <c r="CQ8" s="77">
        <v>5.7333333333333299E-2</v>
      </c>
      <c r="CR8" s="77">
        <v>5.5666666666666698E-2</v>
      </c>
      <c r="CS8" s="77">
        <v>5.4666666666666697E-2</v>
      </c>
      <c r="CT8" s="77">
        <v>5.3333333333333302E-2</v>
      </c>
      <c r="CU8" s="77">
        <v>5.1999999999999998E-2</v>
      </c>
      <c r="CV8" s="77">
        <v>5.13333333333333E-2</v>
      </c>
      <c r="CW8" s="77">
        <v>5.0333333333333299E-2</v>
      </c>
      <c r="CX8" s="77">
        <v>4.9333333333333299E-2</v>
      </c>
      <c r="CY8" s="77">
        <v>4.8000000000000001E-2</v>
      </c>
      <c r="CZ8" s="77">
        <v>4.7333333333333297E-2</v>
      </c>
      <c r="DA8" s="77">
        <v>4.4999999999999998E-2</v>
      </c>
      <c r="DB8" s="77">
        <v>4.3999999999999997E-2</v>
      </c>
      <c r="DC8" s="77">
        <v>4.2333333333333299E-2</v>
      </c>
      <c r="DD8" s="77">
        <v>4.2000000000000003E-2</v>
      </c>
      <c r="DE8" s="77">
        <v>4.1333333333333298E-2</v>
      </c>
      <c r="DF8" s="77">
        <v>0.04</v>
      </c>
      <c r="DG8" s="77">
        <v>3.9E-2</v>
      </c>
      <c r="DH8" s="77">
        <v>3.8333333333333303E-2</v>
      </c>
      <c r="DI8" s="77">
        <v>3.7666666666666702E-2</v>
      </c>
      <c r="DJ8" s="77">
        <v>3.7333333333333302E-2</v>
      </c>
      <c r="DK8" s="77">
        <v>3.6999999999999998E-2</v>
      </c>
      <c r="DL8" s="77">
        <v>3.6333333333333301E-2</v>
      </c>
      <c r="DM8" s="77">
        <v>3.5999999999999997E-2</v>
      </c>
      <c r="DN8" s="77">
        <v>3.5666666666666701E-2</v>
      </c>
      <c r="DO8" s="77">
        <v>3.5000000000000003E-2</v>
      </c>
      <c r="DP8" s="77">
        <v>3.46666666666667E-2</v>
      </c>
      <c r="DQ8" s="77">
        <v>3.4333333333333299E-2</v>
      </c>
      <c r="DR8" s="77">
        <v>3.4333333333333299E-2</v>
      </c>
      <c r="DS8" s="77">
        <v>3.3666666666666699E-2</v>
      </c>
      <c r="DT8" s="77">
        <v>3.3000000000000002E-2</v>
      </c>
      <c r="DU8" s="77">
        <v>3.2666666666666698E-2</v>
      </c>
      <c r="DV8" s="77">
        <v>3.2000000000000001E-2</v>
      </c>
      <c r="DW8" s="77">
        <v>3.1E-2</v>
      </c>
      <c r="DX8" s="77">
        <v>3.0333333333333299E-2</v>
      </c>
      <c r="DY8" s="77">
        <v>2.9666666666666699E-2</v>
      </c>
      <c r="DZ8" s="77">
        <v>2.9333333333333302E-2</v>
      </c>
      <c r="EA8" s="77">
        <v>2.8333333333333301E-2</v>
      </c>
      <c r="EB8" s="77">
        <v>2.73333333333333E-2</v>
      </c>
      <c r="EC8" s="77">
        <v>2.7E-2</v>
      </c>
      <c r="ED8" s="77">
        <v>2.5999999999999999E-2</v>
      </c>
      <c r="EE8" s="77">
        <v>2.4666666666666701E-2</v>
      </c>
      <c r="EF8" s="77">
        <v>2.4333333333333301E-2</v>
      </c>
      <c r="EG8" s="77">
        <v>2.4E-2</v>
      </c>
      <c r="EH8" s="77">
        <v>2.4E-2</v>
      </c>
      <c r="EI8" s="77">
        <v>2.36666666666667E-2</v>
      </c>
      <c r="EJ8" s="77">
        <v>2.33333333333333E-2</v>
      </c>
      <c r="EK8" s="77">
        <v>2.33333333333333E-2</v>
      </c>
      <c r="EL8" s="77">
        <v>2.26666666666667E-2</v>
      </c>
      <c r="EM8" s="77">
        <v>2.1999999999999999E-2</v>
      </c>
      <c r="EN8" s="77">
        <v>2.1333333333333301E-2</v>
      </c>
      <c r="EO8" s="77">
        <v>2.1333333333333301E-2</v>
      </c>
      <c r="EP8" s="77">
        <v>2.1000000000000001E-2</v>
      </c>
      <c r="EQ8" s="77">
        <v>2.1000000000000001E-2</v>
      </c>
      <c r="ER8" s="77">
        <v>2.0333333333333301E-2</v>
      </c>
      <c r="ES8" s="77">
        <v>0.02</v>
      </c>
      <c r="ET8" s="77">
        <v>0.02</v>
      </c>
      <c r="EU8" s="77">
        <v>1.96666666666667E-2</v>
      </c>
      <c r="EV8" s="77">
        <v>1.96666666666667E-2</v>
      </c>
      <c r="EW8" s="77">
        <v>1.93333333333333E-2</v>
      </c>
      <c r="EX8" s="77">
        <v>1.9E-2</v>
      </c>
      <c r="EY8" s="77">
        <v>1.9E-2</v>
      </c>
      <c r="EZ8" s="77">
        <v>1.8333333333333299E-2</v>
      </c>
      <c r="FA8" s="77">
        <v>1.7666666666666699E-2</v>
      </c>
      <c r="FB8" s="77">
        <v>1.7666666666666699E-2</v>
      </c>
      <c r="FC8" s="77">
        <v>1.7666666666666699E-2</v>
      </c>
      <c r="FE8" s="77">
        <v>1.7333333333333301E-2</v>
      </c>
      <c r="FF8" s="77">
        <v>1.6666666666666701E-2</v>
      </c>
      <c r="FG8" s="77">
        <v>1.63333333333333E-2</v>
      </c>
      <c r="FH8" s="77">
        <v>1.63333333333333E-2</v>
      </c>
      <c r="FI8" s="77">
        <v>1.56666666666667E-2</v>
      </c>
      <c r="FJ8" s="77">
        <v>1.53333333333333E-2</v>
      </c>
      <c r="FK8" s="77">
        <v>1.4999999999999999E-2</v>
      </c>
      <c r="FL8" s="77">
        <v>1.4999999999999999E-2</v>
      </c>
      <c r="FM8" s="77">
        <v>1.4999999999999999E-2</v>
      </c>
      <c r="FN8" s="77">
        <v>1.4666666666666699E-2</v>
      </c>
      <c r="FO8" s="77">
        <v>1.4666666666666699E-2</v>
      </c>
      <c r="FP8" s="77">
        <v>1.4666666666666699E-2</v>
      </c>
      <c r="FQ8" s="77">
        <v>1.43333333333333E-2</v>
      </c>
      <c r="FR8" s="77">
        <v>1.36666666666667E-2</v>
      </c>
      <c r="FS8" s="77">
        <v>1.36666666666667E-2</v>
      </c>
      <c r="FT8" s="77">
        <v>1.36666666666667E-2</v>
      </c>
      <c r="FU8" s="77">
        <v>1.36666666666667E-2</v>
      </c>
      <c r="FV8" s="77">
        <v>1.36666666666667E-2</v>
      </c>
      <c r="FW8" s="77">
        <v>1.2999999999999999E-2</v>
      </c>
      <c r="FX8" s="77">
        <v>1.2999999999999999E-2</v>
      </c>
      <c r="FY8" s="77">
        <v>1.2999999999999999E-2</v>
      </c>
      <c r="FZ8" s="77">
        <v>1.2999999999999999E-2</v>
      </c>
      <c r="GA8" s="77">
        <v>1.2666666666666699E-2</v>
      </c>
      <c r="GB8" s="77">
        <v>1.2666666666666699E-2</v>
      </c>
      <c r="GC8" s="77">
        <v>1.23333333333333E-2</v>
      </c>
      <c r="GD8" s="77">
        <v>1.2E-2</v>
      </c>
      <c r="GE8" s="77">
        <v>1.16666666666667E-2</v>
      </c>
      <c r="GF8" s="77">
        <v>1.16666666666667E-2</v>
      </c>
      <c r="GG8" s="77">
        <v>1.16666666666667E-2</v>
      </c>
      <c r="GH8" s="77">
        <v>1.16666666666667E-2</v>
      </c>
      <c r="GI8" s="77">
        <v>1.16666666666667E-2</v>
      </c>
      <c r="GJ8" s="77">
        <v>1.1333333333333299E-2</v>
      </c>
      <c r="GK8" s="77">
        <v>1.1333333333333299E-2</v>
      </c>
      <c r="GL8" s="77">
        <v>1.1333333333333299E-2</v>
      </c>
      <c r="GM8" s="77">
        <v>1.1333333333333299E-2</v>
      </c>
      <c r="GN8" s="77">
        <v>1.1333333333333299E-2</v>
      </c>
      <c r="GO8" s="77">
        <v>1.1333333333333299E-2</v>
      </c>
      <c r="GP8" s="77">
        <v>1.1333333333333299E-2</v>
      </c>
      <c r="GQ8" s="77">
        <v>1.0999999999999999E-2</v>
      </c>
      <c r="GR8" s="77">
        <v>1.0999999999999999E-2</v>
      </c>
      <c r="GS8" s="77">
        <v>1.0999999999999999E-2</v>
      </c>
      <c r="GT8" s="77">
        <v>1.0666666666666699E-2</v>
      </c>
      <c r="GU8" s="77">
        <v>1.0666666666666699E-2</v>
      </c>
      <c r="GV8" s="77">
        <v>1.0666666666666699E-2</v>
      </c>
      <c r="GW8" s="77">
        <v>1.03333333333333E-2</v>
      </c>
      <c r="GX8" s="77">
        <v>1.03333333333333E-2</v>
      </c>
      <c r="GY8" s="77">
        <v>1.03333333333333E-2</v>
      </c>
      <c r="GZ8" s="77">
        <v>1.03333333333333E-2</v>
      </c>
      <c r="HA8" s="77">
        <v>1.03333333333333E-2</v>
      </c>
      <c r="HB8" s="77">
        <v>1.03333333333333E-2</v>
      </c>
      <c r="HC8" s="77">
        <v>0.01</v>
      </c>
      <c r="HD8" s="77">
        <v>0.01</v>
      </c>
      <c r="HE8" s="77">
        <v>9.6666666666666706E-3</v>
      </c>
      <c r="HF8" s="77">
        <v>9.6666666666666706E-3</v>
      </c>
      <c r="HG8" s="77">
        <v>9.6666666666666706E-3</v>
      </c>
      <c r="HH8" s="77">
        <v>9.6666666666666706E-3</v>
      </c>
      <c r="HI8" s="77">
        <v>9.6666666666666706E-3</v>
      </c>
      <c r="HJ8" s="77">
        <v>9.6666666666666706E-3</v>
      </c>
      <c r="HK8" s="77">
        <v>9.3333333333333306E-3</v>
      </c>
      <c r="HL8" s="77">
        <v>9.3333333333333306E-3</v>
      </c>
      <c r="HM8" s="77">
        <v>8.9999999999999993E-3</v>
      </c>
      <c r="HN8" s="77">
        <v>8.9999999999999993E-3</v>
      </c>
      <c r="HO8" s="77">
        <v>8.9999999999999993E-3</v>
      </c>
      <c r="HP8" s="77">
        <v>8.9999999999999993E-3</v>
      </c>
      <c r="HQ8" s="77">
        <v>8.9999999999999993E-3</v>
      </c>
      <c r="HR8" s="77">
        <v>8.9999999999999993E-3</v>
      </c>
      <c r="HS8" s="77">
        <v>8.6666666666666697E-3</v>
      </c>
      <c r="HT8" s="77">
        <v>8.6666666666666697E-3</v>
      </c>
      <c r="HU8" s="77">
        <v>8.6666666666666697E-3</v>
      </c>
      <c r="HV8" s="77">
        <v>8.6666666666666697E-3</v>
      </c>
      <c r="HW8" s="77">
        <v>8.3333333333333297E-3</v>
      </c>
      <c r="HX8" s="77">
        <v>8.0000000000000002E-3</v>
      </c>
      <c r="HY8" s="77">
        <v>8.0000000000000002E-3</v>
      </c>
      <c r="HZ8" s="77">
        <v>7.6666666666666697E-3</v>
      </c>
      <c r="IA8" s="77">
        <v>7.3333333333333297E-3</v>
      </c>
      <c r="IB8" s="77">
        <v>7.0000000000000001E-3</v>
      </c>
      <c r="IC8" s="77">
        <v>7.0000000000000001E-3</v>
      </c>
      <c r="ID8" s="77">
        <v>6.6666666666666697E-3</v>
      </c>
      <c r="IE8" s="77">
        <v>6.6666666666666697E-3</v>
      </c>
      <c r="IF8" s="77">
        <v>6.6666666666666697E-3</v>
      </c>
      <c r="IG8" s="77">
        <v>6.6666666666666697E-3</v>
      </c>
      <c r="IH8" s="77">
        <v>6.6666666666666697E-3</v>
      </c>
      <c r="II8" s="77">
        <v>6.3333333333333297E-3</v>
      </c>
      <c r="IJ8" s="77">
        <v>6.3333333333333297E-3</v>
      </c>
      <c r="IK8" s="77">
        <v>6.3333333333333297E-3</v>
      </c>
      <c r="IL8" s="77">
        <v>6.3333333333333297E-3</v>
      </c>
      <c r="IM8" s="77">
        <v>6.3333333333333297E-3</v>
      </c>
      <c r="IN8" s="77">
        <v>6.3333333333333297E-3</v>
      </c>
      <c r="IO8" s="77">
        <v>6.3333333333333297E-3</v>
      </c>
      <c r="IP8" s="77">
        <v>6.3333333333333297E-3</v>
      </c>
      <c r="IQ8" s="77">
        <v>5.6666666666666697E-3</v>
      </c>
      <c r="IR8" s="77">
        <v>5.6666666666666697E-3</v>
      </c>
      <c r="IS8" s="77">
        <v>5.6666666666666697E-3</v>
      </c>
      <c r="IT8" s="77">
        <v>5.6666666666666697E-3</v>
      </c>
      <c r="IU8" s="77">
        <v>5.6666666666666697E-3</v>
      </c>
      <c r="IV8" s="77">
        <v>5.6666666666666697E-3</v>
      </c>
      <c r="IW8" s="77">
        <v>5.6666666666666697E-3</v>
      </c>
      <c r="IX8" s="77">
        <v>5.6666666666666697E-3</v>
      </c>
      <c r="IY8" s="77">
        <v>5.6666666666666697E-3</v>
      </c>
      <c r="IZ8" s="77">
        <v>5.6666666666666697E-3</v>
      </c>
      <c r="JA8" s="77">
        <v>5.6666666666666697E-3</v>
      </c>
      <c r="JB8" s="77">
        <v>5.6666666666666697E-3</v>
      </c>
      <c r="JC8" s="77">
        <v>5.3333333333333297E-3</v>
      </c>
      <c r="JD8" s="77">
        <v>5.3333333333333297E-3</v>
      </c>
      <c r="JE8" s="77">
        <v>5.3333333333333297E-3</v>
      </c>
      <c r="JF8" s="77">
        <v>5.3333333333333297E-3</v>
      </c>
      <c r="JG8" s="77">
        <v>5.3333333333333297E-3</v>
      </c>
      <c r="JH8" s="77">
        <v>5.3333333333333297E-3</v>
      </c>
      <c r="JI8" s="77">
        <v>5.3333333333333297E-3</v>
      </c>
      <c r="JJ8" s="77">
        <v>5.3333333333333297E-3</v>
      </c>
      <c r="JK8" s="77">
        <v>5.3333333333333297E-3</v>
      </c>
      <c r="JL8" s="77">
        <v>5.0000000000000001E-3</v>
      </c>
      <c r="JM8" s="77">
        <v>5.0000000000000001E-3</v>
      </c>
      <c r="JN8" s="77">
        <v>5.0000000000000001E-3</v>
      </c>
      <c r="JO8" s="77">
        <v>5.0000000000000001E-3</v>
      </c>
      <c r="JP8" s="77">
        <v>5.0000000000000001E-3</v>
      </c>
      <c r="JQ8" s="77">
        <v>5.0000000000000001E-3</v>
      </c>
      <c r="JR8" s="77">
        <v>5.0000000000000001E-3</v>
      </c>
      <c r="JS8" s="77">
        <v>5.0000000000000001E-3</v>
      </c>
      <c r="JT8" s="77">
        <v>4.6666666666666697E-3</v>
      </c>
      <c r="JU8" s="77">
        <v>4.6666666666666697E-3</v>
      </c>
      <c r="JV8" s="77">
        <v>4.6666666666666697E-3</v>
      </c>
      <c r="JW8" s="77">
        <v>4.6666666666666697E-3</v>
      </c>
      <c r="JX8" s="77">
        <v>4.3333333333333297E-3</v>
      </c>
      <c r="JY8" s="77">
        <v>4.3333333333333297E-3</v>
      </c>
      <c r="JZ8" s="77">
        <v>4.3333333333333297E-3</v>
      </c>
      <c r="KA8" s="77">
        <v>4.3333333333333297E-3</v>
      </c>
      <c r="KB8" s="77">
        <v>4.3333333333333297E-3</v>
      </c>
      <c r="KC8" s="77">
        <v>4.3333333333333297E-3</v>
      </c>
      <c r="KD8" s="77">
        <v>4.3333333333333297E-3</v>
      </c>
      <c r="KE8" s="77">
        <v>4.0000000000000001E-3</v>
      </c>
      <c r="KF8" s="77">
        <v>4.0000000000000001E-3</v>
      </c>
      <c r="KG8" s="77">
        <v>4.0000000000000001E-3</v>
      </c>
      <c r="KH8" s="77">
        <v>3.6666666666666701E-3</v>
      </c>
      <c r="KI8" s="77">
        <v>3.3333333333333301E-3</v>
      </c>
      <c r="KJ8" s="77">
        <v>3.3333333333333301E-3</v>
      </c>
      <c r="KK8" s="77">
        <v>3.3333333333333301E-3</v>
      </c>
      <c r="KL8" s="77">
        <v>3.3333333333333301E-3</v>
      </c>
      <c r="KM8" s="77">
        <v>3.3333333333333301E-3</v>
      </c>
      <c r="KN8" s="77">
        <v>3.3333333333333301E-3</v>
      </c>
      <c r="KO8" s="77">
        <v>3.3333333333333301E-3</v>
      </c>
      <c r="KP8" s="77">
        <v>3.3333333333333301E-3</v>
      </c>
      <c r="KQ8" s="77">
        <v>3.3333333333333301E-3</v>
      </c>
      <c r="KR8" s="77">
        <v>3.3333333333333301E-3</v>
      </c>
      <c r="KS8" s="77">
        <v>3.3333333333333301E-3</v>
      </c>
      <c r="KT8" s="77">
        <v>3.3333333333333301E-3</v>
      </c>
      <c r="KU8" s="77">
        <v>3.3333333333333301E-3</v>
      </c>
      <c r="KV8" s="77">
        <v>3.3333333333333301E-3</v>
      </c>
      <c r="KW8" s="77">
        <v>3.3333333333333301E-3</v>
      </c>
      <c r="KX8" s="77">
        <v>3.0000000000000001E-3</v>
      </c>
      <c r="KY8" s="77">
        <v>3.0000000000000001E-3</v>
      </c>
      <c r="KZ8" s="77">
        <v>2.66666666666667E-3</v>
      </c>
      <c r="LA8" s="77">
        <v>2.66666666666667E-3</v>
      </c>
      <c r="LB8" s="77">
        <v>2.66666666666667E-3</v>
      </c>
      <c r="LC8" s="77">
        <v>2.66666666666667E-3</v>
      </c>
      <c r="LD8" s="77">
        <v>2.66666666666667E-3</v>
      </c>
      <c r="LE8" s="77">
        <v>2.66666666666667E-3</v>
      </c>
      <c r="LF8" s="77">
        <v>2.66666666666667E-3</v>
      </c>
      <c r="LG8" s="77">
        <v>2.66666666666667E-3</v>
      </c>
      <c r="LH8" s="77">
        <v>2.66666666666667E-3</v>
      </c>
      <c r="LI8" s="77">
        <v>2.66666666666667E-3</v>
      </c>
      <c r="LJ8" s="77">
        <v>2.66666666666667E-3</v>
      </c>
      <c r="LK8" s="77">
        <v>2.66666666666667E-3</v>
      </c>
      <c r="LL8" s="77">
        <v>2.66666666666667E-3</v>
      </c>
      <c r="LM8" s="77">
        <v>2.66666666666667E-3</v>
      </c>
      <c r="LN8" s="77">
        <v>2.66666666666667E-3</v>
      </c>
      <c r="LO8" s="77">
        <v>2.66666666666667E-3</v>
      </c>
      <c r="LP8" s="77">
        <v>2.66666666666667E-3</v>
      </c>
      <c r="LQ8" s="77">
        <v>2.66666666666667E-3</v>
      </c>
      <c r="LR8" s="77">
        <v>2.66666666666667E-3</v>
      </c>
      <c r="LS8" s="77">
        <v>2.66666666666667E-3</v>
      </c>
      <c r="LT8" s="77">
        <v>2.66666666666667E-3</v>
      </c>
      <c r="LU8" s="77">
        <v>2.66666666666667E-3</v>
      </c>
      <c r="LV8" s="77">
        <v>2.66666666666667E-3</v>
      </c>
      <c r="LW8" s="77">
        <v>2.66666666666667E-3</v>
      </c>
      <c r="LX8" s="77">
        <v>2.66666666666667E-3</v>
      </c>
      <c r="LY8" s="77">
        <v>2.66666666666667E-3</v>
      </c>
      <c r="LZ8" s="77">
        <v>2.66666666666667E-3</v>
      </c>
      <c r="MA8" s="77">
        <v>2.66666666666667E-3</v>
      </c>
      <c r="MB8" s="77">
        <v>2.66666666666667E-3</v>
      </c>
      <c r="MC8" s="77">
        <v>2.66666666666667E-3</v>
      </c>
      <c r="MD8" s="77">
        <v>2.66666666666667E-3</v>
      </c>
      <c r="ME8" s="77">
        <v>2.66666666666667E-3</v>
      </c>
      <c r="MF8" s="77">
        <v>2.66666666666667E-3</v>
      </c>
      <c r="MG8" s="77">
        <v>2.66666666666667E-3</v>
      </c>
      <c r="MH8" s="77">
        <v>2.66666666666667E-3</v>
      </c>
      <c r="MI8" s="77">
        <v>2.66666666666667E-3</v>
      </c>
      <c r="MJ8" s="77">
        <v>2.66666666666667E-3</v>
      </c>
      <c r="MK8" s="77">
        <v>2.66666666666667E-3</v>
      </c>
      <c r="ML8" s="77">
        <v>2.66666666666667E-3</v>
      </c>
      <c r="MM8" s="77">
        <v>2.66666666666667E-3</v>
      </c>
      <c r="MN8" s="77">
        <v>2.66666666666667E-3</v>
      </c>
      <c r="MO8" s="77">
        <v>2.66666666666667E-3</v>
      </c>
      <c r="MP8" s="77">
        <v>2.66666666666667E-3</v>
      </c>
      <c r="MQ8" s="77">
        <v>2.66666666666667E-3</v>
      </c>
      <c r="MR8" s="77">
        <v>2.66666666666667E-3</v>
      </c>
      <c r="MS8" s="77">
        <v>2.66666666666667E-3</v>
      </c>
      <c r="MT8" s="77">
        <v>2.66666666666667E-3</v>
      </c>
      <c r="MU8" s="77">
        <v>2.66666666666667E-3</v>
      </c>
      <c r="MV8" s="77">
        <v>2.66666666666667E-3</v>
      </c>
      <c r="MW8" s="77">
        <v>2.66666666666667E-3</v>
      </c>
      <c r="MX8" s="77">
        <v>2.3333333333333301E-3</v>
      </c>
      <c r="MY8" s="77">
        <v>2.3333333333333301E-3</v>
      </c>
      <c r="MZ8" s="77">
        <v>2.3333333333333301E-3</v>
      </c>
      <c r="NA8" s="77">
        <v>2.3333333333333301E-3</v>
      </c>
      <c r="NB8" s="77">
        <v>2E-3</v>
      </c>
      <c r="NC8" s="77">
        <v>2E-3</v>
      </c>
      <c r="ND8" s="77">
        <v>2E-3</v>
      </c>
      <c r="NE8" s="77">
        <v>2E-3</v>
      </c>
      <c r="NF8" s="77">
        <v>2E-3</v>
      </c>
      <c r="NG8" s="77">
        <v>2E-3</v>
      </c>
      <c r="NH8" s="77">
        <v>2E-3</v>
      </c>
      <c r="NI8" s="77">
        <v>2E-3</v>
      </c>
      <c r="NJ8" s="77">
        <v>2E-3</v>
      </c>
      <c r="NK8" s="77">
        <v>2E-3</v>
      </c>
      <c r="NL8" s="77">
        <v>2E-3</v>
      </c>
      <c r="NM8" s="77">
        <v>2E-3</v>
      </c>
      <c r="NN8" s="77">
        <v>2E-3</v>
      </c>
      <c r="NO8" s="77">
        <v>2E-3</v>
      </c>
      <c r="NP8" s="77">
        <v>2E-3</v>
      </c>
      <c r="NQ8" s="77">
        <v>2E-3</v>
      </c>
      <c r="NR8" s="77">
        <v>2E-3</v>
      </c>
      <c r="NS8" s="77">
        <v>2E-3</v>
      </c>
      <c r="NT8" s="77">
        <v>2E-3</v>
      </c>
      <c r="NU8" s="77">
        <v>1.66666666666667E-3</v>
      </c>
      <c r="NV8" s="77">
        <v>1.66666666666667E-3</v>
      </c>
      <c r="NW8" s="77">
        <v>1.66666666666667E-3</v>
      </c>
      <c r="NX8" s="77">
        <v>1.33333333333333E-3</v>
      </c>
      <c r="NY8" s="77">
        <v>1.33333333333333E-3</v>
      </c>
      <c r="NZ8" s="77">
        <v>1.33333333333333E-3</v>
      </c>
      <c r="OA8" s="77">
        <v>1.33333333333333E-3</v>
      </c>
      <c r="OB8" s="77">
        <v>1.33333333333333E-3</v>
      </c>
      <c r="OC8" s="77">
        <v>1.33333333333333E-3</v>
      </c>
      <c r="OD8" s="77">
        <v>1.33333333333333E-3</v>
      </c>
      <c r="OE8" s="77">
        <v>1.33333333333333E-3</v>
      </c>
      <c r="OF8" s="77">
        <v>1.33333333333333E-3</v>
      </c>
      <c r="OG8" s="77">
        <v>1.33333333333333E-3</v>
      </c>
      <c r="OH8" s="77">
        <v>1.33333333333333E-3</v>
      </c>
      <c r="OI8" s="77">
        <v>1.33333333333333E-3</v>
      </c>
      <c r="OJ8" s="77">
        <v>1.33333333333333E-3</v>
      </c>
      <c r="OK8" s="77">
        <v>1.33333333333333E-3</v>
      </c>
      <c r="OL8" s="77">
        <v>1.33333333333333E-3</v>
      </c>
      <c r="OM8" s="77">
        <v>1.33333333333333E-3</v>
      </c>
      <c r="ON8" s="77">
        <v>1.33333333333333E-3</v>
      </c>
      <c r="OO8" s="77">
        <v>1.33333333333333E-3</v>
      </c>
      <c r="OP8" s="77">
        <v>1.33333333333333E-3</v>
      </c>
      <c r="OQ8" s="77">
        <v>1.33333333333333E-3</v>
      </c>
      <c r="OR8" s="77">
        <v>1.33333333333333E-3</v>
      </c>
      <c r="OS8" s="77">
        <v>1.33333333333333E-3</v>
      </c>
      <c r="OT8" s="77">
        <v>1.33333333333333E-3</v>
      </c>
      <c r="OU8" s="77">
        <v>1.33333333333333E-3</v>
      </c>
      <c r="OV8" s="77">
        <v>1.33333333333333E-3</v>
      </c>
      <c r="OW8" s="77">
        <v>1.33333333333333E-3</v>
      </c>
      <c r="OX8" s="77">
        <v>1.33333333333333E-3</v>
      </c>
      <c r="OY8" s="77">
        <v>1.33333333333333E-3</v>
      </c>
      <c r="OZ8" s="77">
        <v>1.33333333333333E-3</v>
      </c>
      <c r="PA8" s="77">
        <v>1.33333333333333E-3</v>
      </c>
      <c r="PB8" s="77">
        <v>1.33333333333333E-3</v>
      </c>
      <c r="PC8" s="77">
        <v>1.33333333333333E-3</v>
      </c>
      <c r="PD8" s="77">
        <v>1.33333333333333E-3</v>
      </c>
      <c r="PE8" s="77">
        <v>1.33333333333333E-3</v>
      </c>
      <c r="PF8" s="77">
        <v>1.33333333333333E-3</v>
      </c>
      <c r="PG8" s="77">
        <v>1.33333333333333E-3</v>
      </c>
      <c r="PH8" s="77">
        <v>1.33333333333333E-3</v>
      </c>
      <c r="PI8" s="77">
        <v>1.33333333333333E-3</v>
      </c>
      <c r="PJ8" s="77">
        <v>1.33333333333333E-3</v>
      </c>
      <c r="PK8" s="77">
        <v>1.33333333333333E-3</v>
      </c>
      <c r="PL8" s="77">
        <v>1.33333333333333E-3</v>
      </c>
      <c r="PM8" s="77">
        <v>1.33333333333333E-3</v>
      </c>
      <c r="PN8" s="77">
        <v>1.33333333333333E-3</v>
      </c>
      <c r="PO8" s="77">
        <v>1.33333333333333E-3</v>
      </c>
      <c r="PP8" s="77">
        <v>1.33333333333333E-3</v>
      </c>
      <c r="PQ8" s="77">
        <v>1.33333333333333E-3</v>
      </c>
      <c r="PR8" s="77">
        <v>1.33333333333333E-3</v>
      </c>
      <c r="PS8" s="77">
        <v>1.33333333333333E-3</v>
      </c>
      <c r="PT8" s="77">
        <v>1.33333333333333E-3</v>
      </c>
      <c r="PU8" s="77">
        <v>1.33333333333333E-3</v>
      </c>
      <c r="PV8" s="77">
        <v>1.33333333333333E-3</v>
      </c>
      <c r="PW8" s="77">
        <v>1.33333333333333E-3</v>
      </c>
      <c r="PX8" s="77">
        <v>1.33333333333333E-3</v>
      </c>
      <c r="PY8" s="77">
        <v>1.33333333333333E-3</v>
      </c>
      <c r="PZ8" s="77">
        <v>1.33333333333333E-3</v>
      </c>
      <c r="QA8" s="77">
        <v>1.33333333333333E-3</v>
      </c>
      <c r="QB8" s="77">
        <v>1.33333333333333E-3</v>
      </c>
      <c r="QC8" s="77">
        <v>1.33333333333333E-3</v>
      </c>
      <c r="QD8" s="77">
        <v>1.33333333333333E-3</v>
      </c>
      <c r="QE8" s="77">
        <v>1.33333333333333E-3</v>
      </c>
      <c r="QF8" s="77">
        <v>1E-3</v>
      </c>
      <c r="QG8" s="77">
        <v>1E-3</v>
      </c>
      <c r="QH8" s="77">
        <v>1E-3</v>
      </c>
      <c r="QI8" s="77">
        <v>1E-3</v>
      </c>
      <c r="QJ8" s="77">
        <v>1E-3</v>
      </c>
      <c r="QK8" s="77">
        <v>1E-3</v>
      </c>
      <c r="QL8" s="77">
        <v>1E-3</v>
      </c>
      <c r="QM8" s="77">
        <v>1E-3</v>
      </c>
      <c r="QN8" s="77">
        <v>1E-3</v>
      </c>
      <c r="QO8" s="77">
        <v>1E-3</v>
      </c>
      <c r="QP8" s="77">
        <v>1E-3</v>
      </c>
      <c r="QQ8" s="77">
        <v>1E-3</v>
      </c>
      <c r="QR8" s="77">
        <v>1E-3</v>
      </c>
      <c r="QS8" s="77">
        <v>1E-3</v>
      </c>
      <c r="QT8" s="77">
        <v>6.6666666666666697E-4</v>
      </c>
      <c r="QU8" s="77">
        <v>6.6666666666666697E-4</v>
      </c>
      <c r="QV8" s="77">
        <v>6.6666666666666697E-4</v>
      </c>
      <c r="QW8" s="77">
        <v>6.6666666666666697E-4</v>
      </c>
      <c r="QX8" s="77">
        <v>6.6666666666666697E-4</v>
      </c>
      <c r="QY8" s="77">
        <v>6.6666666666666697E-4</v>
      </c>
      <c r="QZ8" s="77">
        <v>6.6666666666666697E-4</v>
      </c>
      <c r="RA8" s="77">
        <v>6.6666666666666697E-4</v>
      </c>
      <c r="RB8" s="77">
        <v>6.6666666666666697E-4</v>
      </c>
      <c r="RC8" s="77">
        <v>6.6666666666666697E-4</v>
      </c>
      <c r="RD8" s="77">
        <v>6.6666666666666697E-4</v>
      </c>
      <c r="RE8" s="77">
        <v>6.6666666666666697E-4</v>
      </c>
      <c r="RF8" s="77">
        <v>6.6666666666666697E-4</v>
      </c>
      <c r="RG8" s="77">
        <v>6.6666666666666697E-4</v>
      </c>
      <c r="RH8" s="77">
        <v>6.6666666666666697E-4</v>
      </c>
      <c r="RI8" s="77">
        <v>6.6666666666666697E-4</v>
      </c>
      <c r="RJ8" s="77">
        <v>6.6666666666666697E-4</v>
      </c>
      <c r="RK8" s="77">
        <v>6.6666666666666697E-4</v>
      </c>
      <c r="RL8" s="77">
        <v>6.6666666666666697E-4</v>
      </c>
      <c r="RM8" s="77">
        <v>6.6666666666666697E-4</v>
      </c>
      <c r="RN8" s="77">
        <v>6.6666666666666697E-4</v>
      </c>
      <c r="RO8" s="77">
        <v>6.6666666666666697E-4</v>
      </c>
      <c r="RP8" s="77">
        <v>6.6666666666666697E-4</v>
      </c>
      <c r="RQ8" s="77">
        <v>6.6666666666666697E-4</v>
      </c>
      <c r="RR8" s="77">
        <v>6.6666666666666697E-4</v>
      </c>
      <c r="RS8" s="77">
        <v>6.6666666666666697E-4</v>
      </c>
      <c r="RT8" s="77">
        <v>6.6666666666666697E-4</v>
      </c>
      <c r="RU8" s="77">
        <v>6.6666666666666697E-4</v>
      </c>
      <c r="RV8" s="77">
        <v>6.6666666666666697E-4</v>
      </c>
      <c r="RW8" s="77">
        <v>6.6666666666666697E-4</v>
      </c>
      <c r="RX8" s="77">
        <v>6.6666666666666697E-4</v>
      </c>
      <c r="RY8" s="77">
        <v>6.6666666666666697E-4</v>
      </c>
      <c r="RZ8" s="77">
        <v>6.6666666666666697E-4</v>
      </c>
      <c r="SA8" s="77">
        <v>6.6666666666666697E-4</v>
      </c>
      <c r="SB8" s="77">
        <v>6.6666666666666697E-4</v>
      </c>
      <c r="SC8" s="77">
        <v>6.6666666666666697E-4</v>
      </c>
      <c r="SD8" s="77">
        <v>3.33333333333333E-4</v>
      </c>
      <c r="SE8" s="77">
        <v>3.33333333333333E-4</v>
      </c>
      <c r="SF8" s="77">
        <v>3.33333333333333E-4</v>
      </c>
      <c r="SG8" s="77">
        <v>3.33333333333333E-4</v>
      </c>
      <c r="SH8" s="77">
        <v>3.33333333333333E-4</v>
      </c>
      <c r="SI8" s="77">
        <v>3.33333333333333E-4</v>
      </c>
      <c r="SJ8" s="77">
        <v>3.33333333333333E-4</v>
      </c>
      <c r="SK8" s="77">
        <v>3.33333333333333E-4</v>
      </c>
      <c r="SL8" s="77">
        <v>3.33333333333333E-4</v>
      </c>
      <c r="SM8" s="77">
        <v>3.33333333333333E-4</v>
      </c>
      <c r="SN8" s="77">
        <v>3.33333333333333E-4</v>
      </c>
      <c r="SO8" s="77">
        <v>3.33333333333333E-4</v>
      </c>
      <c r="SP8" s="77">
        <v>3.33333333333333E-4</v>
      </c>
      <c r="SQ8" s="77">
        <v>3.33333333333333E-4</v>
      </c>
      <c r="SR8" s="77">
        <v>3.33333333333333E-4</v>
      </c>
      <c r="SS8" s="77">
        <v>3.33333333333333E-4</v>
      </c>
      <c r="ST8" s="77">
        <v>3.33333333333333E-4</v>
      </c>
      <c r="SU8" s="77">
        <v>3.33333333333333E-4</v>
      </c>
      <c r="SV8" s="77">
        <v>3.33333333333333E-4</v>
      </c>
      <c r="SW8" s="77">
        <v>3.33333333333333E-4</v>
      </c>
      <c r="SX8" s="77">
        <v>3.33333333333333E-4</v>
      </c>
      <c r="SY8" s="77">
        <v>3.33333333333333E-4</v>
      </c>
      <c r="SZ8" s="77">
        <v>3.33333333333333E-4</v>
      </c>
      <c r="TA8" s="77">
        <v>3.33333333333333E-4</v>
      </c>
      <c r="TB8" s="77">
        <v>3.33333333333333E-4</v>
      </c>
      <c r="TC8" s="77">
        <v>3.33333333333333E-4</v>
      </c>
      <c r="TD8" s="77">
        <v>3.33333333333333E-4</v>
      </c>
      <c r="TE8" s="77">
        <v>3.33333333333333E-4</v>
      </c>
      <c r="TF8" s="77">
        <v>3.33333333333333E-4</v>
      </c>
      <c r="TG8" s="77">
        <v>3.33333333333333E-4</v>
      </c>
      <c r="TH8" s="77">
        <v>3.33333333333333E-4</v>
      </c>
      <c r="TI8" s="77">
        <v>3.33333333333333E-4</v>
      </c>
      <c r="TJ8" s="77">
        <v>3.33333333333333E-4</v>
      </c>
      <c r="TK8" s="77">
        <v>3.33333333333333E-4</v>
      </c>
      <c r="TL8" s="77">
        <v>3.33333333333333E-4</v>
      </c>
      <c r="TM8" s="77">
        <v>3.33333333333333E-4</v>
      </c>
      <c r="TN8" s="77">
        <v>3.33333333333333E-4</v>
      </c>
      <c r="TO8" s="77">
        <v>3.33333333333333E-4</v>
      </c>
      <c r="TP8" s="77">
        <v>3.33333333333333E-4</v>
      </c>
      <c r="TQ8" s="77">
        <v>3.33333333333333E-4</v>
      </c>
      <c r="TR8" s="77">
        <v>3.33333333333333E-4</v>
      </c>
      <c r="TS8" s="77">
        <v>3.33333333333333E-4</v>
      </c>
      <c r="TT8" s="77">
        <v>3.33333333333333E-4</v>
      </c>
      <c r="TU8" s="77">
        <v>3.33333333333333E-4</v>
      </c>
      <c r="TV8" s="77">
        <v>3.33333333333333E-4</v>
      </c>
      <c r="TW8" s="77">
        <v>3.33333333333333E-4</v>
      </c>
      <c r="TX8" s="77">
        <v>3.33333333333333E-4</v>
      </c>
      <c r="TY8" s="77">
        <v>3.33333333333333E-4</v>
      </c>
      <c r="TZ8" s="77">
        <v>3.33333333333333E-4</v>
      </c>
      <c r="UA8" s="77">
        <v>3.33333333333333E-4</v>
      </c>
      <c r="UB8" s="77">
        <v>3.33333333333333E-4</v>
      </c>
      <c r="UC8" s="77">
        <v>3.33333333333333E-4</v>
      </c>
      <c r="UD8" s="77">
        <v>3.33333333333333E-4</v>
      </c>
      <c r="UE8" s="77">
        <v>3.33333333333333E-4</v>
      </c>
      <c r="UF8" s="77">
        <v>3.33333333333333E-4</v>
      </c>
      <c r="UG8" s="77">
        <v>3.33333333333333E-4</v>
      </c>
      <c r="UH8" s="77">
        <v>3.33333333333333E-4</v>
      </c>
      <c r="UI8" s="77">
        <v>3.33333333333333E-4</v>
      </c>
      <c r="UJ8" s="77">
        <v>3.33333333333333E-4</v>
      </c>
      <c r="UK8" s="77">
        <v>3.33333333333333E-4</v>
      </c>
      <c r="UL8" s="77">
        <v>3.33333333333333E-4</v>
      </c>
      <c r="UM8" s="77">
        <v>3.33333333333333E-4</v>
      </c>
      <c r="UN8" s="77">
        <v>3.33333333333333E-4</v>
      </c>
      <c r="UO8" s="77">
        <v>3.33333333333333E-4</v>
      </c>
      <c r="UP8" s="77">
        <v>3.33333333333333E-4</v>
      </c>
      <c r="UQ8" s="77">
        <v>3.33333333333333E-4</v>
      </c>
      <c r="UR8" s="77">
        <v>3.33333333333333E-4</v>
      </c>
      <c r="US8" s="77">
        <v>3.33333333333333E-4</v>
      </c>
      <c r="UT8" s="77">
        <v>3.33333333333333E-4</v>
      </c>
      <c r="UU8" s="77">
        <v>3.33333333333333E-4</v>
      </c>
      <c r="UV8" s="77">
        <v>3.33333333333333E-4</v>
      </c>
      <c r="UW8" s="77">
        <v>3.33333333333333E-4</v>
      </c>
      <c r="UX8" s="77">
        <v>3.33333333333333E-4</v>
      </c>
      <c r="UY8" s="77">
        <v>3.33333333333333E-4</v>
      </c>
      <c r="UZ8" s="77">
        <v>3.33333333333333E-4</v>
      </c>
      <c r="VA8" s="77">
        <v>3.33333333333333E-4</v>
      </c>
      <c r="VB8" s="77">
        <v>3.33333333333333E-4</v>
      </c>
      <c r="VC8" s="77">
        <v>3.33333333333333E-4</v>
      </c>
      <c r="VD8" s="77">
        <v>3.33333333333333E-4</v>
      </c>
      <c r="VE8" s="77">
        <v>3.33333333333333E-4</v>
      </c>
      <c r="VF8" s="77">
        <v>3.33333333333333E-4</v>
      </c>
      <c r="VG8" s="77">
        <v>3.33333333333333E-4</v>
      </c>
      <c r="VH8" s="77">
        <v>3.33333333333333E-4</v>
      </c>
      <c r="VI8" s="77">
        <v>3.33333333333333E-4</v>
      </c>
      <c r="VJ8" s="77">
        <v>3.33333333333333E-4</v>
      </c>
      <c r="VK8" s="77">
        <v>3.33333333333333E-4</v>
      </c>
      <c r="VL8" s="77">
        <v>3.33333333333333E-4</v>
      </c>
      <c r="VM8" s="77">
        <v>3.33333333333333E-4</v>
      </c>
      <c r="VN8" s="77">
        <v>3.33333333333333E-4</v>
      </c>
      <c r="VO8" s="77">
        <v>3.33333333333333E-4</v>
      </c>
      <c r="VP8" s="77">
        <v>3.33333333333333E-4</v>
      </c>
      <c r="VQ8" s="77">
        <v>3.33333333333333E-4</v>
      </c>
      <c r="VR8" s="77">
        <v>3.33333333333333E-4</v>
      </c>
      <c r="VS8" s="77">
        <v>3.33333333333333E-4</v>
      </c>
      <c r="VT8" s="77">
        <v>3.33333333333333E-4</v>
      </c>
      <c r="VU8" s="77">
        <v>3.33333333333333E-4</v>
      </c>
      <c r="VV8" s="77">
        <v>3.33333333333333E-4</v>
      </c>
      <c r="VW8" s="77">
        <v>3.33333333333333E-4</v>
      </c>
      <c r="VX8" s="77">
        <v>3.33333333333333E-4</v>
      </c>
      <c r="VY8" s="77">
        <v>3.33333333333333E-4</v>
      </c>
      <c r="VZ8" s="77">
        <v>3.33333333333333E-4</v>
      </c>
      <c r="WA8" s="77">
        <v>3.33333333333333E-4</v>
      </c>
      <c r="WB8" s="77">
        <v>3.33333333333333E-4</v>
      </c>
      <c r="WC8" s="77">
        <v>3.33333333333333E-4</v>
      </c>
      <c r="WD8" s="77">
        <v>3.33333333333333E-4</v>
      </c>
      <c r="WE8" s="77">
        <v>3.33333333333333E-4</v>
      </c>
      <c r="WF8" s="77">
        <v>3.33333333333333E-4</v>
      </c>
    </row>
    <row r="9" spans="1:604" s="77" customFormat="1">
      <c r="A9" s="72" t="s">
        <v>511</v>
      </c>
      <c r="B9" s="73">
        <v>1</v>
      </c>
      <c r="C9" s="73">
        <v>1</v>
      </c>
      <c r="D9" s="73">
        <v>1</v>
      </c>
      <c r="E9" s="73">
        <v>1</v>
      </c>
      <c r="F9" s="73">
        <v>1</v>
      </c>
      <c r="G9" s="73">
        <v>1</v>
      </c>
      <c r="H9" s="73">
        <v>1</v>
      </c>
      <c r="I9" s="73">
        <v>1</v>
      </c>
      <c r="J9" s="73">
        <v>1</v>
      </c>
      <c r="K9" s="73">
        <v>1</v>
      </c>
      <c r="L9" s="73">
        <v>1</v>
      </c>
      <c r="M9" s="73">
        <v>1</v>
      </c>
      <c r="N9" s="73">
        <v>1</v>
      </c>
      <c r="O9" s="73">
        <v>1</v>
      </c>
      <c r="P9" s="74">
        <v>1</v>
      </c>
      <c r="Q9" s="74">
        <v>1</v>
      </c>
      <c r="R9" s="74">
        <v>1</v>
      </c>
      <c r="S9" s="74">
        <v>0.99966666666666704</v>
      </c>
      <c r="T9" s="74">
        <v>0.999</v>
      </c>
      <c r="U9" s="74">
        <v>0.99766666666666703</v>
      </c>
      <c r="V9" s="74">
        <v>0.99566666666666703</v>
      </c>
      <c r="W9" s="74">
        <v>0.98933333333333295</v>
      </c>
      <c r="X9" s="74">
        <v>0.97833333333333306</v>
      </c>
      <c r="Y9" s="74">
        <v>0.958666666666667</v>
      </c>
      <c r="Z9" s="74">
        <v>0.93366666666666698</v>
      </c>
      <c r="AA9" s="74">
        <v>0.90933333333333299</v>
      </c>
      <c r="AB9" s="74">
        <v>0.87133333333333296</v>
      </c>
      <c r="AC9" s="75">
        <v>0.832666666666667</v>
      </c>
      <c r="AD9" s="75">
        <v>0.78900000000000003</v>
      </c>
      <c r="AE9" s="75">
        <v>0.74266666666666703</v>
      </c>
      <c r="AF9" s="75">
        <v>0.69933333333333303</v>
      </c>
      <c r="AG9" s="76">
        <v>0.65566666666666695</v>
      </c>
      <c r="AH9" s="76">
        <v>0.61699999999999999</v>
      </c>
      <c r="AI9" s="76">
        <v>0.57199999999999995</v>
      </c>
      <c r="AJ9" s="76">
        <v>0.53233333333333299</v>
      </c>
      <c r="AK9" s="76">
        <v>0.49633333333333302</v>
      </c>
      <c r="AL9" s="76">
        <v>0.459666666666667</v>
      </c>
      <c r="AM9" s="76">
        <v>0.42533333333333301</v>
      </c>
      <c r="AN9" s="77">
        <v>0.39933333333333298</v>
      </c>
      <c r="AO9" s="77">
        <v>0.37</v>
      </c>
      <c r="AP9" s="77">
        <v>0.34166666666666701</v>
      </c>
      <c r="AQ9" s="77">
        <v>0.32033333333333303</v>
      </c>
      <c r="AR9" s="77">
        <v>0.30033333333333301</v>
      </c>
      <c r="AS9" s="77">
        <v>0.27833333333333299</v>
      </c>
      <c r="AT9" s="77">
        <v>0.25833333333333303</v>
      </c>
      <c r="AU9" s="77">
        <v>0.244666666666667</v>
      </c>
      <c r="AV9" s="77">
        <v>0.23</v>
      </c>
      <c r="AW9" s="77">
        <v>0.21533333333333299</v>
      </c>
      <c r="AX9" s="77">
        <v>0.19900000000000001</v>
      </c>
      <c r="AY9" s="77">
        <v>0.18633333333333299</v>
      </c>
      <c r="AZ9" s="77">
        <v>0.17499999999999999</v>
      </c>
      <c r="BA9" s="77">
        <v>0.16700000000000001</v>
      </c>
      <c r="BB9" s="77">
        <v>0.15733333333333299</v>
      </c>
      <c r="BC9" s="77">
        <v>0.14799999999999999</v>
      </c>
      <c r="BD9" s="77">
        <v>0.140333333333333</v>
      </c>
      <c r="BE9" s="77">
        <v>0.13166666666666699</v>
      </c>
      <c r="BF9" s="77">
        <v>0.124333333333333</v>
      </c>
      <c r="BG9" s="77">
        <v>0.11799999999999999</v>
      </c>
      <c r="BH9" s="77">
        <v>0.113</v>
      </c>
      <c r="BI9" s="77">
        <v>0.107333333333333</v>
      </c>
      <c r="BJ9" s="77">
        <v>0.101333333333333</v>
      </c>
      <c r="BK9" s="77">
        <v>9.6000000000000002E-2</v>
      </c>
      <c r="BL9" s="77">
        <v>9.1999999999999998E-2</v>
      </c>
      <c r="BM9" s="77">
        <v>8.7333333333333305E-2</v>
      </c>
      <c r="BN9" s="77">
        <v>8.4666666666666696E-2</v>
      </c>
      <c r="BO9" s="77">
        <v>0.08</v>
      </c>
      <c r="BP9" s="77">
        <v>7.8E-2</v>
      </c>
      <c r="BQ9" s="77">
        <v>7.5999999999999998E-2</v>
      </c>
      <c r="BR9" s="77">
        <v>7.36666666666667E-2</v>
      </c>
      <c r="BS9" s="77">
        <v>7.2333333333333305E-2</v>
      </c>
      <c r="BT9" s="77">
        <v>7.0333333333333303E-2</v>
      </c>
      <c r="BU9" s="78">
        <v>6.8333333333333302E-2</v>
      </c>
      <c r="BV9" s="77">
        <v>6.5666666666666706E-2</v>
      </c>
      <c r="BW9" s="77">
        <v>6.3E-2</v>
      </c>
      <c r="BX9" s="77">
        <v>5.8999999999999997E-2</v>
      </c>
      <c r="BY9" s="77">
        <v>5.7000000000000002E-2</v>
      </c>
      <c r="BZ9" s="77">
        <v>5.5333333333333297E-2</v>
      </c>
      <c r="CA9" s="77">
        <v>5.3999999999999999E-2</v>
      </c>
      <c r="CB9" s="77">
        <v>5.1999999999999998E-2</v>
      </c>
      <c r="CC9" s="77">
        <v>5.06666666666667E-2</v>
      </c>
      <c r="CD9" s="77">
        <v>5.0333333333333299E-2</v>
      </c>
      <c r="CE9" s="77">
        <v>4.8333333333333298E-2</v>
      </c>
      <c r="CF9" s="77">
        <v>4.7333333333333297E-2</v>
      </c>
      <c r="CG9" s="77">
        <v>4.5333333333333302E-2</v>
      </c>
      <c r="CH9" s="77">
        <v>4.33333333333333E-2</v>
      </c>
      <c r="CI9" s="77">
        <v>4.2000000000000003E-2</v>
      </c>
      <c r="CJ9" s="77">
        <v>4.1666666666666699E-2</v>
      </c>
      <c r="CK9" s="77">
        <v>3.9666666666666697E-2</v>
      </c>
      <c r="CL9" s="77">
        <v>3.8666666666666703E-2</v>
      </c>
      <c r="CM9" s="77">
        <v>3.8333333333333303E-2</v>
      </c>
      <c r="CN9" s="77">
        <v>3.7333333333333302E-2</v>
      </c>
      <c r="CO9" s="77">
        <v>3.6999999999999998E-2</v>
      </c>
      <c r="CP9" s="77">
        <v>3.5999999999999997E-2</v>
      </c>
      <c r="CQ9" s="77">
        <v>3.5999999999999997E-2</v>
      </c>
      <c r="CR9" s="77">
        <v>3.53333333333333E-2</v>
      </c>
      <c r="CS9" s="77">
        <v>3.46666666666667E-2</v>
      </c>
      <c r="CT9" s="77">
        <v>3.4333333333333299E-2</v>
      </c>
      <c r="CU9" s="77">
        <v>3.4333333333333299E-2</v>
      </c>
      <c r="CV9" s="77">
        <v>3.3000000000000002E-2</v>
      </c>
      <c r="CW9" s="77">
        <v>3.2666666666666698E-2</v>
      </c>
      <c r="CX9" s="77">
        <v>3.1666666666666697E-2</v>
      </c>
      <c r="CY9" s="77">
        <v>3.06666666666667E-2</v>
      </c>
      <c r="CZ9" s="77">
        <v>0.03</v>
      </c>
      <c r="DA9" s="77">
        <v>2.9000000000000001E-2</v>
      </c>
      <c r="DB9" s="77">
        <v>2.76666666666667E-2</v>
      </c>
      <c r="DC9" s="77">
        <v>2.73333333333333E-2</v>
      </c>
      <c r="DD9" s="77">
        <v>2.5999999999999999E-2</v>
      </c>
      <c r="DE9" s="77">
        <v>2.4666666666666701E-2</v>
      </c>
      <c r="DF9" s="77">
        <v>2.4333333333333301E-2</v>
      </c>
      <c r="DG9" s="77">
        <v>2.4E-2</v>
      </c>
      <c r="DH9" s="77">
        <v>2.36666666666667E-2</v>
      </c>
      <c r="DI9" s="77">
        <v>2.33333333333333E-2</v>
      </c>
      <c r="DJ9" s="77">
        <v>2.33333333333333E-2</v>
      </c>
      <c r="DK9" s="77">
        <v>2.2333333333333299E-2</v>
      </c>
      <c r="DL9" s="77">
        <v>2.1666666666666699E-2</v>
      </c>
      <c r="DM9" s="77">
        <v>2.1333333333333301E-2</v>
      </c>
      <c r="DN9" s="77">
        <v>2.1000000000000001E-2</v>
      </c>
      <c r="DO9" s="77">
        <v>2.0666666666666701E-2</v>
      </c>
      <c r="DP9" s="77">
        <v>0.02</v>
      </c>
      <c r="DQ9" s="77">
        <v>0.02</v>
      </c>
      <c r="DR9" s="77">
        <v>1.96666666666667E-2</v>
      </c>
      <c r="DS9" s="77">
        <v>1.96666666666667E-2</v>
      </c>
      <c r="DT9" s="77">
        <v>1.93333333333333E-2</v>
      </c>
      <c r="DU9" s="77">
        <v>1.9E-2</v>
      </c>
      <c r="DV9" s="77">
        <v>1.8666666666666699E-2</v>
      </c>
      <c r="DW9" s="77">
        <v>1.7666666666666699E-2</v>
      </c>
      <c r="DX9" s="77">
        <v>1.7666666666666699E-2</v>
      </c>
      <c r="DY9" s="77">
        <v>1.7333333333333301E-2</v>
      </c>
      <c r="DZ9" s="77">
        <v>1.7000000000000001E-2</v>
      </c>
      <c r="EA9" s="77">
        <v>1.63333333333333E-2</v>
      </c>
      <c r="EB9" s="77">
        <v>1.6E-2</v>
      </c>
      <c r="EC9" s="77">
        <v>1.53333333333333E-2</v>
      </c>
      <c r="ED9" s="77">
        <v>1.53333333333333E-2</v>
      </c>
      <c r="EE9" s="77">
        <v>1.4999999999999999E-2</v>
      </c>
      <c r="EF9" s="77">
        <v>1.4999999999999999E-2</v>
      </c>
      <c r="EG9" s="77">
        <v>1.4666666666666699E-2</v>
      </c>
      <c r="EH9" s="77">
        <v>1.4666666666666699E-2</v>
      </c>
      <c r="EI9" s="77">
        <v>1.43333333333333E-2</v>
      </c>
      <c r="EJ9" s="77">
        <v>1.36666666666667E-2</v>
      </c>
      <c r="EK9" s="77">
        <v>1.36666666666667E-2</v>
      </c>
      <c r="EL9" s="77">
        <v>1.36666666666667E-2</v>
      </c>
      <c r="EM9" s="77">
        <v>1.3333333333333299E-2</v>
      </c>
      <c r="EN9" s="77">
        <v>1.2999999999999999E-2</v>
      </c>
      <c r="EO9" s="77">
        <v>1.2999999999999999E-2</v>
      </c>
      <c r="EP9" s="77">
        <v>1.2999999999999999E-2</v>
      </c>
      <c r="EQ9" s="77">
        <v>1.2999999999999999E-2</v>
      </c>
      <c r="ER9" s="77">
        <v>1.2666666666666699E-2</v>
      </c>
      <c r="ES9" s="77">
        <v>1.23333333333333E-2</v>
      </c>
      <c r="ET9" s="77">
        <v>1.16666666666667E-2</v>
      </c>
      <c r="EU9" s="77">
        <v>1.16666666666667E-2</v>
      </c>
      <c r="EV9" s="77">
        <v>1.16666666666667E-2</v>
      </c>
      <c r="EW9" s="77">
        <v>1.16666666666667E-2</v>
      </c>
      <c r="EX9" s="77">
        <v>1.1333333333333299E-2</v>
      </c>
      <c r="EY9" s="77">
        <v>1.1333333333333299E-2</v>
      </c>
      <c r="EZ9" s="77">
        <v>1.1333333333333299E-2</v>
      </c>
      <c r="FA9" s="77">
        <v>1.1333333333333299E-2</v>
      </c>
      <c r="FB9" s="77">
        <v>1.1333333333333299E-2</v>
      </c>
      <c r="FC9" s="77">
        <v>1.1333333333333299E-2</v>
      </c>
      <c r="FE9" s="77">
        <v>1.0999999999999999E-2</v>
      </c>
      <c r="FF9" s="77">
        <v>1.0999999999999999E-2</v>
      </c>
      <c r="FG9" s="77">
        <v>1.0999999999999999E-2</v>
      </c>
      <c r="FH9" s="77">
        <v>1.0666666666666699E-2</v>
      </c>
      <c r="FI9" s="77">
        <v>1.0666666666666699E-2</v>
      </c>
      <c r="FJ9" s="77">
        <v>1.03333333333333E-2</v>
      </c>
      <c r="FK9" s="77">
        <v>1.03333333333333E-2</v>
      </c>
      <c r="FL9" s="77">
        <v>1.03333333333333E-2</v>
      </c>
      <c r="FM9" s="77">
        <v>1.03333333333333E-2</v>
      </c>
      <c r="FN9" s="77">
        <v>1.03333333333333E-2</v>
      </c>
      <c r="FO9" s="77">
        <v>0.01</v>
      </c>
      <c r="FP9" s="77">
        <v>0.01</v>
      </c>
      <c r="FQ9" s="77">
        <v>9.6666666666666706E-3</v>
      </c>
      <c r="FR9" s="77">
        <v>9.6666666666666706E-3</v>
      </c>
      <c r="FS9" s="77">
        <v>9.6666666666666706E-3</v>
      </c>
      <c r="FT9" s="77">
        <v>9.6666666666666706E-3</v>
      </c>
      <c r="FU9" s="77">
        <v>9.3333333333333306E-3</v>
      </c>
      <c r="FV9" s="77">
        <v>9.3333333333333306E-3</v>
      </c>
      <c r="FW9" s="77">
        <v>8.9999999999999993E-3</v>
      </c>
      <c r="FX9" s="77">
        <v>8.9999999999999993E-3</v>
      </c>
      <c r="FY9" s="77">
        <v>8.9999999999999993E-3</v>
      </c>
      <c r="FZ9" s="77">
        <v>8.9999999999999993E-3</v>
      </c>
      <c r="GA9" s="77">
        <v>8.9999999999999993E-3</v>
      </c>
      <c r="GB9" s="77">
        <v>8.6666666666666697E-3</v>
      </c>
      <c r="GC9" s="77">
        <v>8.6666666666666697E-3</v>
      </c>
      <c r="GD9" s="77">
        <v>8.3333333333333297E-3</v>
      </c>
      <c r="GE9" s="77">
        <v>8.0000000000000002E-3</v>
      </c>
      <c r="GF9" s="77">
        <v>8.0000000000000002E-3</v>
      </c>
      <c r="GG9" s="77">
        <v>8.0000000000000002E-3</v>
      </c>
      <c r="GH9" s="77">
        <v>7.0000000000000001E-3</v>
      </c>
      <c r="GI9" s="77">
        <v>7.0000000000000001E-3</v>
      </c>
      <c r="GJ9" s="77">
        <v>6.6666666666666697E-3</v>
      </c>
      <c r="GK9" s="77">
        <v>6.6666666666666697E-3</v>
      </c>
      <c r="GL9" s="77">
        <v>6.6666666666666697E-3</v>
      </c>
      <c r="GM9" s="77">
        <v>6.6666666666666697E-3</v>
      </c>
      <c r="GN9" s="77">
        <v>6.3333333333333297E-3</v>
      </c>
      <c r="GO9" s="77">
        <v>6.3333333333333297E-3</v>
      </c>
      <c r="GP9" s="77">
        <v>6.3333333333333297E-3</v>
      </c>
      <c r="GQ9" s="77">
        <v>6.3333333333333297E-3</v>
      </c>
      <c r="GR9" s="77">
        <v>6.3333333333333297E-3</v>
      </c>
      <c r="GS9" s="77">
        <v>6.3333333333333297E-3</v>
      </c>
      <c r="GT9" s="77">
        <v>6.0000000000000001E-3</v>
      </c>
      <c r="GU9" s="77">
        <v>6.0000000000000001E-3</v>
      </c>
      <c r="GV9" s="77">
        <v>5.6666666666666697E-3</v>
      </c>
      <c r="GW9" s="77">
        <v>5.6666666666666697E-3</v>
      </c>
      <c r="GX9" s="77">
        <v>5.6666666666666697E-3</v>
      </c>
      <c r="GY9" s="77">
        <v>5.6666666666666697E-3</v>
      </c>
      <c r="GZ9" s="77">
        <v>5.6666666666666697E-3</v>
      </c>
      <c r="HA9" s="77">
        <v>5.6666666666666697E-3</v>
      </c>
      <c r="HB9" s="77">
        <v>5.6666666666666697E-3</v>
      </c>
      <c r="HC9" s="77">
        <v>5.6666666666666697E-3</v>
      </c>
      <c r="HD9" s="77">
        <v>5.6666666666666697E-3</v>
      </c>
      <c r="HE9" s="77">
        <v>5.3333333333333297E-3</v>
      </c>
      <c r="HF9" s="77">
        <v>5.3333333333333297E-3</v>
      </c>
      <c r="HG9" s="77">
        <v>5.3333333333333297E-3</v>
      </c>
      <c r="HH9" s="77">
        <v>5.3333333333333297E-3</v>
      </c>
      <c r="HI9" s="77">
        <v>5.3333333333333297E-3</v>
      </c>
      <c r="HJ9" s="77">
        <v>5.3333333333333297E-3</v>
      </c>
      <c r="HK9" s="77">
        <v>5.3333333333333297E-3</v>
      </c>
      <c r="HL9" s="77">
        <v>5.0000000000000001E-3</v>
      </c>
      <c r="HM9" s="77">
        <v>5.0000000000000001E-3</v>
      </c>
      <c r="HN9" s="77">
        <v>5.0000000000000001E-3</v>
      </c>
      <c r="HO9" s="77">
        <v>5.0000000000000001E-3</v>
      </c>
      <c r="HP9" s="77">
        <v>5.0000000000000001E-3</v>
      </c>
      <c r="HQ9" s="77">
        <v>5.0000000000000001E-3</v>
      </c>
      <c r="HR9" s="77">
        <v>5.0000000000000001E-3</v>
      </c>
      <c r="HS9" s="77">
        <v>4.6666666666666697E-3</v>
      </c>
      <c r="HT9" s="77">
        <v>4.6666666666666697E-3</v>
      </c>
      <c r="HU9" s="77">
        <v>4.6666666666666697E-3</v>
      </c>
      <c r="HV9" s="77">
        <v>4.3333333333333297E-3</v>
      </c>
      <c r="HW9" s="77">
        <v>4.3333333333333297E-3</v>
      </c>
      <c r="HX9" s="77">
        <v>4.3333333333333297E-3</v>
      </c>
      <c r="HY9" s="77">
        <v>4.3333333333333297E-3</v>
      </c>
      <c r="HZ9" s="77">
        <v>4.3333333333333297E-3</v>
      </c>
      <c r="IA9" s="77">
        <v>4.0000000000000001E-3</v>
      </c>
      <c r="IB9" s="77">
        <v>4.0000000000000001E-3</v>
      </c>
      <c r="IC9" s="77">
        <v>4.0000000000000001E-3</v>
      </c>
      <c r="ID9" s="77">
        <v>3.3333333333333301E-3</v>
      </c>
      <c r="IE9" s="77">
        <v>3.3333333333333301E-3</v>
      </c>
      <c r="IF9" s="77">
        <v>3.3333333333333301E-3</v>
      </c>
      <c r="IG9" s="77">
        <v>3.3333333333333301E-3</v>
      </c>
      <c r="IH9" s="77">
        <v>3.3333333333333301E-3</v>
      </c>
      <c r="II9" s="77">
        <v>3.3333333333333301E-3</v>
      </c>
      <c r="IJ9" s="77">
        <v>3.3333333333333301E-3</v>
      </c>
      <c r="IK9" s="77">
        <v>3.3333333333333301E-3</v>
      </c>
      <c r="IL9" s="77">
        <v>3.3333333333333301E-3</v>
      </c>
      <c r="IM9" s="77">
        <v>3.3333333333333301E-3</v>
      </c>
      <c r="IN9" s="77">
        <v>3.3333333333333301E-3</v>
      </c>
      <c r="IO9" s="77">
        <v>3.3333333333333301E-3</v>
      </c>
      <c r="IP9" s="77">
        <v>3.3333333333333301E-3</v>
      </c>
      <c r="IQ9" s="77">
        <v>3.0000000000000001E-3</v>
      </c>
      <c r="IR9" s="77">
        <v>3.0000000000000001E-3</v>
      </c>
      <c r="IS9" s="77">
        <v>2.66666666666667E-3</v>
      </c>
      <c r="IT9" s="77">
        <v>2.66666666666667E-3</v>
      </c>
      <c r="IU9" s="77">
        <v>2.66666666666667E-3</v>
      </c>
      <c r="IV9" s="77">
        <v>2.66666666666667E-3</v>
      </c>
      <c r="IW9" s="77">
        <v>2.66666666666667E-3</v>
      </c>
      <c r="IX9" s="77">
        <v>2.66666666666667E-3</v>
      </c>
      <c r="IY9" s="77">
        <v>2.66666666666667E-3</v>
      </c>
      <c r="IZ9" s="77">
        <v>2.66666666666667E-3</v>
      </c>
      <c r="JA9" s="77">
        <v>2.66666666666667E-3</v>
      </c>
      <c r="JB9" s="77">
        <v>2.66666666666667E-3</v>
      </c>
      <c r="JC9" s="77">
        <v>2.66666666666667E-3</v>
      </c>
      <c r="JD9" s="77">
        <v>2.66666666666667E-3</v>
      </c>
      <c r="JE9" s="77">
        <v>2.66666666666667E-3</v>
      </c>
      <c r="JF9" s="77">
        <v>2.66666666666667E-3</v>
      </c>
      <c r="JG9" s="77">
        <v>2.66666666666667E-3</v>
      </c>
      <c r="JH9" s="77">
        <v>2.66666666666667E-3</v>
      </c>
      <c r="JI9" s="77">
        <v>2.66666666666667E-3</v>
      </c>
      <c r="JJ9" s="77">
        <v>2.66666666666667E-3</v>
      </c>
      <c r="JK9" s="77">
        <v>2.66666666666667E-3</v>
      </c>
      <c r="JL9" s="77">
        <v>2.66666666666667E-3</v>
      </c>
      <c r="JM9" s="77">
        <v>2.66666666666667E-3</v>
      </c>
      <c r="JN9" s="77">
        <v>2.66666666666667E-3</v>
      </c>
      <c r="JO9" s="77">
        <v>2.66666666666667E-3</v>
      </c>
      <c r="JP9" s="77">
        <v>2.66666666666667E-3</v>
      </c>
      <c r="JQ9" s="77">
        <v>2.66666666666667E-3</v>
      </c>
      <c r="JR9" s="77">
        <v>2.66666666666667E-3</v>
      </c>
      <c r="JS9" s="77">
        <v>2.66666666666667E-3</v>
      </c>
      <c r="JT9" s="77">
        <v>2.66666666666667E-3</v>
      </c>
      <c r="JU9" s="77">
        <v>2.66666666666667E-3</v>
      </c>
      <c r="JV9" s="77">
        <v>2.66666666666667E-3</v>
      </c>
      <c r="JW9" s="77">
        <v>2.66666666666667E-3</v>
      </c>
      <c r="JX9" s="77">
        <v>2.66666666666667E-3</v>
      </c>
      <c r="JY9" s="77">
        <v>2.66666666666667E-3</v>
      </c>
      <c r="JZ9" s="77">
        <v>2.66666666666667E-3</v>
      </c>
      <c r="KA9" s="77">
        <v>2.66666666666667E-3</v>
      </c>
      <c r="KB9" s="77">
        <v>2.66666666666667E-3</v>
      </c>
      <c r="KC9" s="77">
        <v>2.66666666666667E-3</v>
      </c>
      <c r="KD9" s="77">
        <v>2.66666666666667E-3</v>
      </c>
      <c r="KE9" s="77">
        <v>2.66666666666667E-3</v>
      </c>
      <c r="KF9" s="77">
        <v>2.66666666666667E-3</v>
      </c>
      <c r="KG9" s="77">
        <v>2.3333333333333301E-3</v>
      </c>
      <c r="KH9" s="77">
        <v>2E-3</v>
      </c>
      <c r="KI9" s="77">
        <v>2E-3</v>
      </c>
      <c r="KJ9" s="77">
        <v>2E-3</v>
      </c>
      <c r="KK9" s="77">
        <v>2E-3</v>
      </c>
      <c r="KL9" s="77">
        <v>2E-3</v>
      </c>
      <c r="KM9" s="77">
        <v>2E-3</v>
      </c>
      <c r="KN9" s="77">
        <v>2E-3</v>
      </c>
      <c r="KO9" s="77">
        <v>2E-3</v>
      </c>
      <c r="KP9" s="77">
        <v>2E-3</v>
      </c>
      <c r="KQ9" s="77">
        <v>2E-3</v>
      </c>
      <c r="KR9" s="77">
        <v>2E-3</v>
      </c>
      <c r="KS9" s="77">
        <v>2E-3</v>
      </c>
      <c r="KT9" s="77">
        <v>2E-3</v>
      </c>
      <c r="KU9" s="77">
        <v>2E-3</v>
      </c>
      <c r="KV9" s="77">
        <v>2E-3</v>
      </c>
      <c r="KW9" s="77">
        <v>2E-3</v>
      </c>
      <c r="KX9" s="77">
        <v>2E-3</v>
      </c>
      <c r="KY9" s="77">
        <v>2E-3</v>
      </c>
      <c r="KZ9" s="77">
        <v>1.66666666666667E-3</v>
      </c>
      <c r="LA9" s="77">
        <v>1.66666666666667E-3</v>
      </c>
      <c r="LB9" s="77">
        <v>1.33333333333333E-3</v>
      </c>
      <c r="LC9" s="77">
        <v>1.33333333333333E-3</v>
      </c>
      <c r="LD9" s="77">
        <v>1.33333333333333E-3</v>
      </c>
      <c r="LE9" s="77">
        <v>1.33333333333333E-3</v>
      </c>
      <c r="LF9" s="77">
        <v>1.33333333333333E-3</v>
      </c>
      <c r="LG9" s="77">
        <v>1.33333333333333E-3</v>
      </c>
      <c r="LH9" s="77">
        <v>1.33333333333333E-3</v>
      </c>
      <c r="LI9" s="77">
        <v>1.33333333333333E-3</v>
      </c>
      <c r="LJ9" s="77">
        <v>1.33333333333333E-3</v>
      </c>
      <c r="LK9" s="77">
        <v>1.33333333333333E-3</v>
      </c>
      <c r="LL9" s="77">
        <v>1.33333333333333E-3</v>
      </c>
      <c r="LM9" s="77">
        <v>1.33333333333333E-3</v>
      </c>
      <c r="LN9" s="77">
        <v>1.33333333333333E-3</v>
      </c>
      <c r="LO9" s="77">
        <v>1.33333333333333E-3</v>
      </c>
      <c r="LP9" s="77">
        <v>1.33333333333333E-3</v>
      </c>
      <c r="LQ9" s="77">
        <v>1.33333333333333E-3</v>
      </c>
      <c r="LR9" s="77">
        <v>1.33333333333333E-3</v>
      </c>
      <c r="LS9" s="77">
        <v>1.33333333333333E-3</v>
      </c>
      <c r="LT9" s="77">
        <v>1.33333333333333E-3</v>
      </c>
      <c r="LU9" s="77">
        <v>1.33333333333333E-3</v>
      </c>
      <c r="LV9" s="77">
        <v>1.33333333333333E-3</v>
      </c>
      <c r="LW9" s="77">
        <v>1.33333333333333E-3</v>
      </c>
      <c r="LX9" s="77">
        <v>1.33333333333333E-3</v>
      </c>
      <c r="LY9" s="77">
        <v>1.33333333333333E-3</v>
      </c>
      <c r="LZ9" s="77">
        <v>1.33333333333333E-3</v>
      </c>
      <c r="MA9" s="77">
        <v>1.33333333333333E-3</v>
      </c>
      <c r="MB9" s="77">
        <v>1.33333333333333E-3</v>
      </c>
      <c r="MC9" s="77">
        <v>1.33333333333333E-3</v>
      </c>
      <c r="MD9" s="77">
        <v>1.33333333333333E-3</v>
      </c>
      <c r="ME9" s="77">
        <v>1.33333333333333E-3</v>
      </c>
      <c r="MF9" s="77">
        <v>1.33333333333333E-3</v>
      </c>
      <c r="MG9" s="77">
        <v>1.33333333333333E-3</v>
      </c>
      <c r="MH9" s="77">
        <v>1.33333333333333E-3</v>
      </c>
      <c r="MI9" s="77">
        <v>1.33333333333333E-3</v>
      </c>
      <c r="MJ9" s="77">
        <v>1.33333333333333E-3</v>
      </c>
      <c r="MK9" s="77">
        <v>1.33333333333333E-3</v>
      </c>
      <c r="ML9" s="77">
        <v>1.33333333333333E-3</v>
      </c>
      <c r="MM9" s="77">
        <v>1.33333333333333E-3</v>
      </c>
      <c r="MN9" s="77">
        <v>1.33333333333333E-3</v>
      </c>
      <c r="MO9" s="77">
        <v>1.33333333333333E-3</v>
      </c>
      <c r="MP9" s="77">
        <v>1.33333333333333E-3</v>
      </c>
      <c r="MQ9" s="77">
        <v>1.33333333333333E-3</v>
      </c>
      <c r="MR9" s="77">
        <v>1.33333333333333E-3</v>
      </c>
      <c r="MS9" s="77">
        <v>1E-3</v>
      </c>
      <c r="MT9" s="77">
        <v>1E-3</v>
      </c>
      <c r="MU9" s="77">
        <v>1E-3</v>
      </c>
      <c r="MV9" s="77">
        <v>1E-3</v>
      </c>
      <c r="MW9" s="77">
        <v>1E-3</v>
      </c>
      <c r="MX9" s="77">
        <v>1E-3</v>
      </c>
      <c r="MY9" s="77">
        <v>1E-3</v>
      </c>
      <c r="MZ9" s="77">
        <v>1E-3</v>
      </c>
      <c r="NA9" s="77">
        <v>1E-3</v>
      </c>
      <c r="NB9" s="77">
        <v>1E-3</v>
      </c>
      <c r="NC9" s="77">
        <v>1E-3</v>
      </c>
      <c r="ND9" s="77">
        <v>1E-3</v>
      </c>
      <c r="NE9" s="77">
        <v>1E-3</v>
      </c>
      <c r="NF9" s="77">
        <v>1E-3</v>
      </c>
      <c r="NG9" s="77">
        <v>1E-3</v>
      </c>
      <c r="NH9" s="77">
        <v>6.6666666666666697E-4</v>
      </c>
      <c r="NI9" s="77">
        <v>6.6666666666666697E-4</v>
      </c>
      <c r="NJ9" s="77">
        <v>6.6666666666666697E-4</v>
      </c>
      <c r="NK9" s="77">
        <v>6.6666666666666697E-4</v>
      </c>
      <c r="NL9" s="77">
        <v>6.6666666666666697E-4</v>
      </c>
      <c r="NM9" s="77">
        <v>6.6666666666666697E-4</v>
      </c>
      <c r="NN9" s="77">
        <v>6.6666666666666697E-4</v>
      </c>
      <c r="NO9" s="77">
        <v>6.6666666666666697E-4</v>
      </c>
      <c r="NP9" s="77">
        <v>6.6666666666666697E-4</v>
      </c>
      <c r="NQ9" s="77">
        <v>6.6666666666666697E-4</v>
      </c>
      <c r="NR9" s="77">
        <v>6.6666666666666697E-4</v>
      </c>
      <c r="NS9" s="77">
        <v>6.6666666666666697E-4</v>
      </c>
      <c r="NT9" s="77">
        <v>6.6666666666666697E-4</v>
      </c>
      <c r="NU9" s="77">
        <v>6.6666666666666697E-4</v>
      </c>
      <c r="NV9" s="77">
        <v>6.6666666666666697E-4</v>
      </c>
      <c r="NW9" s="77">
        <v>6.6666666666666697E-4</v>
      </c>
      <c r="NX9" s="77">
        <v>6.6666666666666697E-4</v>
      </c>
      <c r="NY9" s="77">
        <v>6.6666666666666697E-4</v>
      </c>
      <c r="NZ9" s="77">
        <v>6.6666666666666697E-4</v>
      </c>
      <c r="OA9" s="77">
        <v>6.6666666666666697E-4</v>
      </c>
      <c r="OB9" s="77">
        <v>6.6666666666666697E-4</v>
      </c>
      <c r="OC9" s="77">
        <v>6.6666666666666697E-4</v>
      </c>
      <c r="OD9" s="77">
        <v>6.6666666666666697E-4</v>
      </c>
      <c r="OE9" s="77">
        <v>6.6666666666666697E-4</v>
      </c>
      <c r="OF9" s="77">
        <v>6.6666666666666697E-4</v>
      </c>
      <c r="OG9" s="77">
        <v>6.6666666666666697E-4</v>
      </c>
      <c r="OH9" s="77">
        <v>6.6666666666666697E-4</v>
      </c>
      <c r="OI9" s="77">
        <v>6.6666666666666697E-4</v>
      </c>
      <c r="OJ9" s="77">
        <v>6.6666666666666697E-4</v>
      </c>
      <c r="OK9" s="77">
        <v>6.6666666666666697E-4</v>
      </c>
      <c r="OL9" s="77">
        <v>3.33333333333333E-4</v>
      </c>
      <c r="OM9" s="77">
        <v>3.33333333333333E-4</v>
      </c>
      <c r="ON9" s="77">
        <v>3.33333333333333E-4</v>
      </c>
      <c r="OO9" s="77">
        <v>3.33333333333333E-4</v>
      </c>
      <c r="OP9" s="77">
        <v>3.33333333333333E-4</v>
      </c>
      <c r="OQ9" s="77">
        <v>3.33333333333333E-4</v>
      </c>
      <c r="OR9" s="77">
        <v>3.33333333333333E-4</v>
      </c>
      <c r="OS9" s="77">
        <v>3.33333333333333E-4</v>
      </c>
      <c r="OT9" s="77">
        <v>3.33333333333333E-4</v>
      </c>
      <c r="OU9" s="77">
        <v>3.33333333333333E-4</v>
      </c>
      <c r="OV9" s="77">
        <v>3.33333333333333E-4</v>
      </c>
      <c r="OW9" s="77">
        <v>3.33333333333333E-4</v>
      </c>
      <c r="OX9" s="77">
        <v>3.33333333333333E-4</v>
      </c>
      <c r="OY9" s="77">
        <v>3.33333333333333E-4</v>
      </c>
      <c r="OZ9" s="77">
        <v>3.33333333333333E-4</v>
      </c>
      <c r="PA9" s="77">
        <v>3.33333333333333E-4</v>
      </c>
      <c r="PB9" s="77">
        <v>3.33333333333333E-4</v>
      </c>
      <c r="PC9" s="77">
        <v>3.33333333333333E-4</v>
      </c>
      <c r="PD9" s="77">
        <v>3.33333333333333E-4</v>
      </c>
      <c r="PE9" s="77">
        <v>3.33333333333333E-4</v>
      </c>
      <c r="PF9" s="77">
        <v>3.33333333333333E-4</v>
      </c>
      <c r="PG9" s="77">
        <v>3.33333333333333E-4</v>
      </c>
      <c r="PH9" s="77">
        <v>3.33333333333333E-4</v>
      </c>
      <c r="PI9" s="77">
        <v>3.33333333333333E-4</v>
      </c>
      <c r="PJ9" s="77">
        <v>3.33333333333333E-4</v>
      </c>
      <c r="PK9" s="77">
        <v>3.33333333333333E-4</v>
      </c>
      <c r="PL9" s="77">
        <v>3.33333333333333E-4</v>
      </c>
      <c r="PM9" s="77">
        <v>3.33333333333333E-4</v>
      </c>
      <c r="PN9" s="77">
        <v>3.33333333333333E-4</v>
      </c>
      <c r="PO9" s="77">
        <v>3.33333333333333E-4</v>
      </c>
      <c r="PP9" s="77">
        <v>3.33333333333333E-4</v>
      </c>
      <c r="PQ9" s="77">
        <v>3.33333333333333E-4</v>
      </c>
      <c r="PR9" s="77">
        <v>3.33333333333333E-4</v>
      </c>
      <c r="PS9" s="77">
        <v>3.33333333333333E-4</v>
      </c>
      <c r="PT9" s="77">
        <v>3.33333333333333E-4</v>
      </c>
      <c r="PU9" s="77">
        <v>3.33333333333333E-4</v>
      </c>
      <c r="PV9" s="77">
        <v>3.33333333333333E-4</v>
      </c>
      <c r="PW9" s="77">
        <v>3.33333333333333E-4</v>
      </c>
      <c r="PX9" s="77">
        <v>3.33333333333333E-4</v>
      </c>
      <c r="PY9" s="77">
        <v>3.33333333333333E-4</v>
      </c>
      <c r="PZ9" s="77">
        <v>3.33333333333333E-4</v>
      </c>
      <c r="QA9" s="77">
        <v>3.33333333333333E-4</v>
      </c>
      <c r="QB9" s="77">
        <v>3.33333333333333E-4</v>
      </c>
      <c r="QC9" s="77">
        <v>3.33333333333333E-4</v>
      </c>
      <c r="QD9" s="77">
        <v>3.33333333333333E-4</v>
      </c>
      <c r="QE9" s="77">
        <v>3.33333333333333E-4</v>
      </c>
      <c r="QF9" s="77">
        <v>3.33333333333333E-4</v>
      </c>
      <c r="QG9" s="77">
        <v>3.33333333333333E-4</v>
      </c>
      <c r="QH9" s="77">
        <v>3.33333333333333E-4</v>
      </c>
      <c r="QI9" s="77">
        <v>3.33333333333333E-4</v>
      </c>
      <c r="QJ9" s="77">
        <v>3.33333333333333E-4</v>
      </c>
      <c r="QK9" s="77">
        <v>3.33333333333333E-4</v>
      </c>
      <c r="QL9" s="77">
        <v>3.33333333333333E-4</v>
      </c>
      <c r="QM9" s="77">
        <v>3.33333333333333E-4</v>
      </c>
      <c r="QN9" s="77">
        <v>3.33333333333333E-4</v>
      </c>
      <c r="QO9" s="77">
        <v>3.33333333333333E-4</v>
      </c>
      <c r="QP9" s="77">
        <v>3.33333333333333E-4</v>
      </c>
      <c r="QQ9" s="77">
        <v>3.33333333333333E-4</v>
      </c>
      <c r="QR9" s="77">
        <v>3.33333333333333E-4</v>
      </c>
      <c r="QS9" s="77">
        <v>3.33333333333333E-4</v>
      </c>
      <c r="QT9" s="77">
        <v>3.33333333333333E-4</v>
      </c>
      <c r="QU9" s="77">
        <v>3.33333333333333E-4</v>
      </c>
      <c r="QV9" s="77">
        <v>3.33333333333333E-4</v>
      </c>
      <c r="QW9" s="77">
        <v>3.33333333333333E-4</v>
      </c>
      <c r="QX9" s="77">
        <v>3.33333333333333E-4</v>
      </c>
      <c r="QY9" s="77">
        <v>3.33333333333333E-4</v>
      </c>
      <c r="QZ9" s="77">
        <v>3.33333333333333E-4</v>
      </c>
      <c r="RA9" s="77">
        <v>3.33333333333333E-4</v>
      </c>
      <c r="RB9" s="77">
        <v>3.33333333333333E-4</v>
      </c>
      <c r="RC9" s="77">
        <v>3.33333333333333E-4</v>
      </c>
      <c r="RD9" s="77">
        <v>3.33333333333333E-4</v>
      </c>
      <c r="RE9" s="77">
        <v>3.33333333333333E-4</v>
      </c>
      <c r="RF9" s="77">
        <v>3.33333333333333E-4</v>
      </c>
      <c r="RG9" s="77">
        <v>3.33333333333333E-4</v>
      </c>
      <c r="RH9" s="77">
        <v>3.33333333333333E-4</v>
      </c>
      <c r="RI9" s="77">
        <v>3.33333333333333E-4</v>
      </c>
      <c r="RJ9" s="77">
        <v>3.33333333333333E-4</v>
      </c>
      <c r="RK9" s="77">
        <v>3.33333333333333E-4</v>
      </c>
      <c r="RL9" s="77">
        <v>3.33333333333333E-4</v>
      </c>
      <c r="RM9" s="77">
        <v>3.33333333333333E-4</v>
      </c>
      <c r="RN9" s="77">
        <v>3.33333333333333E-4</v>
      </c>
      <c r="RO9" s="77">
        <v>3.33333333333333E-4</v>
      </c>
      <c r="RP9" s="77">
        <v>3.33333333333333E-4</v>
      </c>
      <c r="RQ9" s="77">
        <v>3.33333333333333E-4</v>
      </c>
      <c r="RR9" s="77">
        <v>3.33333333333333E-4</v>
      </c>
      <c r="RS9" s="77">
        <v>3.33333333333333E-4</v>
      </c>
      <c r="RT9" s="77">
        <v>3.33333333333333E-4</v>
      </c>
      <c r="RU9" s="77">
        <v>3.33333333333333E-4</v>
      </c>
      <c r="RV9" s="77">
        <v>3.33333333333333E-4</v>
      </c>
      <c r="RW9" s="77">
        <v>3.33333333333333E-4</v>
      </c>
      <c r="RX9" s="77">
        <v>3.33333333333333E-4</v>
      </c>
      <c r="RY9" s="77">
        <v>3.33333333333333E-4</v>
      </c>
      <c r="RZ9" s="77">
        <v>3.33333333333333E-4</v>
      </c>
      <c r="SA9" s="77">
        <v>3.33333333333333E-4</v>
      </c>
      <c r="SB9" s="77">
        <v>3.33333333333333E-4</v>
      </c>
      <c r="SC9" s="77">
        <v>3.33333333333333E-4</v>
      </c>
      <c r="SD9" s="77">
        <v>3.33333333333333E-4</v>
      </c>
      <c r="SE9" s="77">
        <v>3.33333333333333E-4</v>
      </c>
      <c r="SF9" s="77">
        <v>3.33333333333333E-4</v>
      </c>
      <c r="SG9" s="77">
        <v>3.33333333333333E-4</v>
      </c>
      <c r="SH9" s="77">
        <v>3.33333333333333E-4</v>
      </c>
      <c r="SI9" s="77">
        <v>3.33333333333333E-4</v>
      </c>
      <c r="SJ9" s="77">
        <v>3.33333333333333E-4</v>
      </c>
      <c r="SK9" s="77">
        <v>3.33333333333333E-4</v>
      </c>
      <c r="SL9" s="77">
        <v>3.33333333333333E-4</v>
      </c>
      <c r="SM9" s="77">
        <v>3.33333333333333E-4</v>
      </c>
      <c r="SN9" s="77">
        <v>3.33333333333333E-4</v>
      </c>
      <c r="SO9" s="77">
        <v>3.33333333333333E-4</v>
      </c>
      <c r="SP9" s="77">
        <v>3.33333333333333E-4</v>
      </c>
      <c r="SQ9" s="77">
        <v>3.33333333333333E-4</v>
      </c>
      <c r="SR9" s="77">
        <v>3.33333333333333E-4</v>
      </c>
      <c r="SS9" s="77">
        <v>3.33333333333333E-4</v>
      </c>
      <c r="ST9" s="77">
        <v>3.33333333333333E-4</v>
      </c>
      <c r="SU9" s="77">
        <v>3.33333333333333E-4</v>
      </c>
      <c r="SV9" s="77">
        <v>3.33333333333333E-4</v>
      </c>
      <c r="SW9" s="77">
        <v>3.33333333333333E-4</v>
      </c>
      <c r="SX9" s="77">
        <v>3.33333333333333E-4</v>
      </c>
      <c r="SY9" s="77">
        <v>3.33333333333333E-4</v>
      </c>
      <c r="SZ9" s="77">
        <v>3.33333333333333E-4</v>
      </c>
      <c r="TA9" s="77">
        <v>3.33333333333333E-4</v>
      </c>
      <c r="TB9" s="77">
        <v>3.33333333333333E-4</v>
      </c>
      <c r="TC9" s="77">
        <v>3.33333333333333E-4</v>
      </c>
      <c r="TD9" s="77">
        <v>3.33333333333333E-4</v>
      </c>
      <c r="TE9" s="77">
        <v>3.33333333333333E-4</v>
      </c>
      <c r="TF9" s="77">
        <v>3.33333333333333E-4</v>
      </c>
      <c r="TG9" s="77">
        <v>3.33333333333333E-4</v>
      </c>
      <c r="TH9" s="77">
        <v>3.33333333333333E-4</v>
      </c>
      <c r="TI9" s="77">
        <v>3.33333333333333E-4</v>
      </c>
      <c r="TJ9" s="77">
        <v>3.33333333333333E-4</v>
      </c>
      <c r="TK9" s="77">
        <v>3.33333333333333E-4</v>
      </c>
      <c r="TL9" s="77">
        <v>3.33333333333333E-4</v>
      </c>
      <c r="TM9" s="77">
        <v>3.33333333333333E-4</v>
      </c>
      <c r="TN9" s="77">
        <v>3.33333333333333E-4</v>
      </c>
      <c r="TO9" s="77">
        <v>3.33333333333333E-4</v>
      </c>
      <c r="TP9" s="77">
        <v>3.33333333333333E-4</v>
      </c>
      <c r="TQ9" s="77">
        <v>3.33333333333333E-4</v>
      </c>
      <c r="TR9" s="77">
        <v>3.33333333333333E-4</v>
      </c>
      <c r="TS9" s="77">
        <v>3.33333333333333E-4</v>
      </c>
      <c r="TT9" s="77">
        <v>3.33333333333333E-4</v>
      </c>
      <c r="TU9" s="77">
        <v>3.33333333333333E-4</v>
      </c>
      <c r="TV9" s="77">
        <v>3.33333333333333E-4</v>
      </c>
      <c r="TW9" s="77">
        <v>3.33333333333333E-4</v>
      </c>
      <c r="TX9" s="77">
        <v>3.33333333333333E-4</v>
      </c>
      <c r="TY9" s="77">
        <v>3.33333333333333E-4</v>
      </c>
      <c r="TZ9" s="77">
        <v>3.33333333333333E-4</v>
      </c>
      <c r="UA9" s="77">
        <v>3.33333333333333E-4</v>
      </c>
      <c r="UB9" s="77">
        <v>3.33333333333333E-4</v>
      </c>
      <c r="UC9" s="77">
        <v>3.33333333333333E-4</v>
      </c>
      <c r="UD9" s="77">
        <v>3.33333333333333E-4</v>
      </c>
      <c r="UE9" s="77">
        <v>3.33333333333333E-4</v>
      </c>
      <c r="UF9" s="77">
        <v>3.33333333333333E-4</v>
      </c>
      <c r="UG9" s="77">
        <v>3.33333333333333E-4</v>
      </c>
      <c r="UH9" s="77">
        <v>3.33333333333333E-4</v>
      </c>
      <c r="UI9" s="77">
        <v>3.33333333333333E-4</v>
      </c>
      <c r="UJ9" s="77">
        <v>3.33333333333333E-4</v>
      </c>
      <c r="UK9" s="77">
        <v>3.33333333333333E-4</v>
      </c>
      <c r="UL9" s="77">
        <v>3.33333333333333E-4</v>
      </c>
      <c r="UM9" s="77">
        <v>3.33333333333333E-4</v>
      </c>
      <c r="UN9" s="77">
        <v>3.33333333333333E-4</v>
      </c>
      <c r="UO9" s="77">
        <v>3.33333333333333E-4</v>
      </c>
      <c r="UP9" s="77">
        <v>3.33333333333333E-4</v>
      </c>
      <c r="UQ9" s="77">
        <v>3.33333333333333E-4</v>
      </c>
      <c r="UR9" s="77">
        <v>3.33333333333333E-4</v>
      </c>
      <c r="US9" s="77">
        <v>3.33333333333333E-4</v>
      </c>
      <c r="UT9" s="77">
        <v>3.33333333333333E-4</v>
      </c>
      <c r="UU9" s="77">
        <v>3.33333333333333E-4</v>
      </c>
      <c r="UV9" s="77">
        <v>3.33333333333333E-4</v>
      </c>
      <c r="UW9" s="77">
        <v>3.33333333333333E-4</v>
      </c>
      <c r="UX9" s="77">
        <v>3.33333333333333E-4</v>
      </c>
      <c r="UY9" s="77">
        <v>3.33333333333333E-4</v>
      </c>
      <c r="UZ9" s="77">
        <v>3.33333333333333E-4</v>
      </c>
      <c r="VA9" s="77">
        <v>3.33333333333333E-4</v>
      </c>
      <c r="VB9" s="77">
        <v>3.33333333333333E-4</v>
      </c>
      <c r="VC9" s="77">
        <v>3.33333333333333E-4</v>
      </c>
      <c r="VD9" s="77">
        <v>3.33333333333333E-4</v>
      </c>
      <c r="VE9" s="77">
        <v>3.33333333333333E-4</v>
      </c>
      <c r="VF9" s="77">
        <v>3.33333333333333E-4</v>
      </c>
      <c r="VG9" s="77">
        <v>3.33333333333333E-4</v>
      </c>
      <c r="VH9" s="77">
        <v>3.33333333333333E-4</v>
      </c>
      <c r="VI9" s="77">
        <v>0</v>
      </c>
      <c r="VJ9" s="77">
        <v>0</v>
      </c>
      <c r="VK9" s="77">
        <v>0</v>
      </c>
      <c r="VL9" s="77">
        <v>0</v>
      </c>
      <c r="VM9" s="77">
        <v>0</v>
      </c>
      <c r="VN9" s="77">
        <v>0</v>
      </c>
      <c r="VO9" s="77">
        <v>0</v>
      </c>
      <c r="VP9" s="77">
        <v>0</v>
      </c>
      <c r="VQ9" s="77">
        <v>0</v>
      </c>
      <c r="VR9" s="77">
        <v>0</v>
      </c>
      <c r="VS9" s="77">
        <v>0</v>
      </c>
      <c r="VT9" s="77">
        <v>0</v>
      </c>
      <c r="VU9" s="77">
        <v>0</v>
      </c>
      <c r="VV9" s="77">
        <v>0</v>
      </c>
      <c r="VW9" s="77">
        <v>0</v>
      </c>
      <c r="VX9" s="77">
        <v>0</v>
      </c>
      <c r="VY9" s="77">
        <v>0</v>
      </c>
      <c r="VZ9" s="77">
        <v>0</v>
      </c>
      <c r="WA9" s="77">
        <v>0</v>
      </c>
      <c r="WB9" s="77">
        <v>0</v>
      </c>
      <c r="WC9" s="77">
        <v>0</v>
      </c>
      <c r="WD9" s="77">
        <v>0</v>
      </c>
      <c r="WE9" s="77">
        <v>0</v>
      </c>
      <c r="WF9" s="77">
        <v>0</v>
      </c>
    </row>
    <row r="10" spans="1:604" s="1" customFormat="1">
      <c r="A10" s="27" t="s">
        <v>475</v>
      </c>
      <c r="B10" s="28">
        <v>0</v>
      </c>
      <c r="C10" s="28">
        <v>7407.1426927226703</v>
      </c>
      <c r="D10" s="28">
        <v>14593.202010179801</v>
      </c>
      <c r="E10" s="28">
        <v>21562.814067890598</v>
      </c>
      <c r="F10" s="28">
        <v>28318.998760100701</v>
      </c>
      <c r="G10" s="28">
        <v>34831.725626782798</v>
      </c>
      <c r="H10" s="28">
        <v>41206.204504656598</v>
      </c>
      <c r="I10" s="28">
        <v>47392.932070722003</v>
      </c>
      <c r="J10" s="28">
        <v>53373.811823027099</v>
      </c>
      <c r="K10" s="28">
        <v>59142.409938034201</v>
      </c>
      <c r="L10" s="28">
        <v>64771.567436269703</v>
      </c>
      <c r="M10" s="28">
        <v>70161.653195081206</v>
      </c>
      <c r="N10" s="28">
        <v>75364.918748185199</v>
      </c>
      <c r="O10" s="28">
        <v>80375.351844065503</v>
      </c>
      <c r="P10" s="28">
        <v>85242.164933975204</v>
      </c>
      <c r="Q10" s="28">
        <v>89941.468065731999</v>
      </c>
      <c r="R10" s="28">
        <v>94476.351234133195</v>
      </c>
      <c r="S10" s="28">
        <v>98954.140201328497</v>
      </c>
      <c r="T10" s="28">
        <v>103141.915118444</v>
      </c>
      <c r="U10" s="28">
        <v>107159.48923158299</v>
      </c>
      <c r="V10" s="28">
        <v>111182.591165333</v>
      </c>
      <c r="W10" s="28">
        <v>115059.179561232</v>
      </c>
      <c r="X10" s="28">
        <v>118739.738865497</v>
      </c>
      <c r="Y10" s="28">
        <v>122126.983884449</v>
      </c>
      <c r="Z10" s="28">
        <v>125362.86756620101</v>
      </c>
      <c r="AA10" s="28">
        <v>128524.409380463</v>
      </c>
      <c r="AB10" s="28">
        <v>131646.854097551</v>
      </c>
      <c r="AC10" s="28">
        <v>134819.05157387099</v>
      </c>
      <c r="AD10" s="28">
        <v>137496.86270158901</v>
      </c>
      <c r="AE10" s="28">
        <v>140178.628680208</v>
      </c>
      <c r="AF10" s="28">
        <v>142751.25211484</v>
      </c>
      <c r="AG10" s="28">
        <v>145187.68072847</v>
      </c>
      <c r="AH10" s="28">
        <v>147740.160391524</v>
      </c>
      <c r="AI10" s="28">
        <v>150039.39814534501</v>
      </c>
      <c r="AJ10" s="28">
        <v>152230.947684107</v>
      </c>
      <c r="AK10" s="28">
        <v>154319.042174606</v>
      </c>
      <c r="AL10" s="28">
        <v>156297.608803215</v>
      </c>
      <c r="AM10" s="28">
        <v>158122.52666705599</v>
      </c>
      <c r="AN10" s="16">
        <v>159964.49326786099</v>
      </c>
      <c r="AO10" s="16">
        <v>161691.08462438901</v>
      </c>
      <c r="AP10" s="16">
        <v>163425.26701800799</v>
      </c>
      <c r="AQ10" s="16">
        <v>164925.42381392801</v>
      </c>
      <c r="AR10" s="16">
        <v>166623.97113908301</v>
      </c>
      <c r="AS10" s="16">
        <v>167915.173141971</v>
      </c>
      <c r="AT10" s="16">
        <v>169199.20216153099</v>
      </c>
      <c r="AU10" s="16">
        <v>170358.36420211999</v>
      </c>
      <c r="AV10" s="16">
        <v>172020.40267174901</v>
      </c>
      <c r="AW10" s="16">
        <v>173167.713165995</v>
      </c>
      <c r="AX10" s="16">
        <v>174224.68399408599</v>
      </c>
      <c r="AY10" s="16">
        <v>175118.87395796899</v>
      </c>
      <c r="AZ10" s="16">
        <v>175993.71005214899</v>
      </c>
      <c r="BA10" s="16">
        <v>176640.673088107</v>
      </c>
      <c r="BB10" s="16">
        <v>177193.494268209</v>
      </c>
      <c r="BC10" s="16">
        <v>177540.72863599501</v>
      </c>
      <c r="BD10" s="16">
        <v>178241.74851542001</v>
      </c>
      <c r="BE10" s="16">
        <v>178520.807964476</v>
      </c>
      <c r="BF10" s="16">
        <v>179129.05118583899</v>
      </c>
      <c r="BG10" s="16">
        <v>179526.92821242299</v>
      </c>
      <c r="BH10" s="16">
        <v>180058.02258255301</v>
      </c>
      <c r="BI10" s="16">
        <v>180291.093033129</v>
      </c>
      <c r="BJ10" s="16">
        <v>180325.96040467001</v>
      </c>
      <c r="BK10" s="16">
        <v>180624.36660505299</v>
      </c>
      <c r="BL10" s="16">
        <v>180921.83422760901</v>
      </c>
      <c r="BM10" s="16">
        <v>181222.67392398199</v>
      </c>
      <c r="BN10" s="16">
        <v>181360.723126269</v>
      </c>
      <c r="BO10" s="16">
        <v>181445.66478599</v>
      </c>
      <c r="BP10" s="16">
        <v>181466.61169008401</v>
      </c>
      <c r="BQ10" s="16">
        <v>181262.98163333401</v>
      </c>
      <c r="BR10" s="16">
        <v>181173.622034837</v>
      </c>
      <c r="BS10" s="16">
        <v>181065.83274036401</v>
      </c>
      <c r="BT10" s="16">
        <v>180841.18452142601</v>
      </c>
      <c r="BU10" s="29">
        <v>180460.72864773299</v>
      </c>
      <c r="BV10" s="1">
        <v>180142.443090121</v>
      </c>
      <c r="BW10" s="1">
        <v>179757.145308187</v>
      </c>
      <c r="BX10" s="1">
        <v>179414.816590242</v>
      </c>
      <c r="BY10" s="1">
        <v>178936.63955424301</v>
      </c>
      <c r="BZ10" s="1">
        <v>178851.08779913001</v>
      </c>
      <c r="CA10" s="1">
        <v>178277.53937599299</v>
      </c>
      <c r="CB10" s="1">
        <v>177553.292561902</v>
      </c>
      <c r="CC10" s="1">
        <v>176680.50409942001</v>
      </c>
      <c r="CD10" s="1">
        <v>175771.790741401</v>
      </c>
      <c r="CE10" s="1">
        <v>175078.66151221399</v>
      </c>
      <c r="CF10" s="1">
        <v>174349.064322633</v>
      </c>
      <c r="CG10" s="1">
        <v>173641.96540717801</v>
      </c>
      <c r="CH10" s="1">
        <v>172813.560030291</v>
      </c>
      <c r="CI10" s="1">
        <v>172042.80872018501</v>
      </c>
      <c r="CJ10" s="1">
        <v>171766.119744039</v>
      </c>
      <c r="CK10" s="1">
        <v>171150.36014325399</v>
      </c>
      <c r="CL10" s="1">
        <v>170977.78536489801</v>
      </c>
      <c r="CM10" s="1">
        <v>170180.33120848899</v>
      </c>
      <c r="CN10" s="1">
        <v>169372.42278822599</v>
      </c>
      <c r="CO10" s="1">
        <v>169017.18664465501</v>
      </c>
      <c r="CP10" s="1">
        <v>168009.362701898</v>
      </c>
      <c r="CQ10" s="1">
        <v>166890.63078776599</v>
      </c>
      <c r="CR10" s="1">
        <v>166503.28579147701</v>
      </c>
      <c r="CS10" s="1">
        <v>165490.97293937899</v>
      </c>
      <c r="CT10" s="1">
        <v>164687.56259101699</v>
      </c>
      <c r="CU10" s="1">
        <v>163552.26919553999</v>
      </c>
      <c r="CV10" s="1">
        <v>162641.676404792</v>
      </c>
      <c r="CW10" s="1">
        <v>162147.35739855899</v>
      </c>
      <c r="CX10" s="1">
        <v>161565.878935132</v>
      </c>
      <c r="CY10" s="1">
        <v>160825.82046046699</v>
      </c>
      <c r="CZ10" s="1">
        <v>159986.93331584401</v>
      </c>
      <c r="DA10" s="1">
        <v>159367.290670113</v>
      </c>
      <c r="DB10" s="1">
        <v>159481.493696594</v>
      </c>
      <c r="DC10" s="1">
        <v>159063.462899001</v>
      </c>
      <c r="DD10" s="1">
        <v>158769.778441014</v>
      </c>
      <c r="DE10" s="1">
        <v>158134.19547869699</v>
      </c>
      <c r="DF10" s="1">
        <v>156894.31306889001</v>
      </c>
      <c r="DG10" s="1">
        <v>156628.11806338001</v>
      </c>
      <c r="DH10" s="1">
        <v>156445.048782044</v>
      </c>
      <c r="DI10" s="1">
        <v>155689.81136800401</v>
      </c>
      <c r="DJ10" s="1">
        <v>155077.33564304301</v>
      </c>
      <c r="DK10" s="1">
        <v>154723.08903835801</v>
      </c>
      <c r="DL10" s="1">
        <v>154683.04510310901</v>
      </c>
      <c r="DM10" s="1">
        <v>154355.30913239601</v>
      </c>
      <c r="DN10" s="1">
        <v>153774.650205816</v>
      </c>
      <c r="DO10" s="1">
        <v>153549.60037178901</v>
      </c>
      <c r="DP10" s="1">
        <v>153156.910191223</v>
      </c>
      <c r="DQ10" s="1">
        <v>152656.62588791799</v>
      </c>
      <c r="DR10" s="1">
        <v>152286.333673293</v>
      </c>
      <c r="DS10" s="1">
        <v>152092.01621252901</v>
      </c>
      <c r="DT10" s="1">
        <v>152064.65823919501</v>
      </c>
      <c r="DU10" s="1">
        <v>152145.235382318</v>
      </c>
      <c r="DV10" s="1">
        <v>151914.05634364899</v>
      </c>
      <c r="DW10" s="1">
        <v>151644.52880436101</v>
      </c>
      <c r="DX10" s="1">
        <v>151032.51808890401</v>
      </c>
      <c r="DY10" s="1">
        <v>151001.23404943</v>
      </c>
      <c r="DZ10" s="1">
        <v>151114.32450310199</v>
      </c>
      <c r="EA10" s="1">
        <v>150913.49186068799</v>
      </c>
      <c r="EB10" s="1">
        <v>150485.17687333099</v>
      </c>
      <c r="EC10" s="1">
        <v>150167.67711739999</v>
      </c>
      <c r="ED10" s="1">
        <v>150004.18892425901</v>
      </c>
      <c r="EE10" s="1">
        <v>149939.41351602701</v>
      </c>
      <c r="EF10" s="1">
        <v>150118.51758387499</v>
      </c>
      <c r="EG10" s="1">
        <v>150022.695092234</v>
      </c>
      <c r="EH10" s="1">
        <v>150029.00872012399</v>
      </c>
      <c r="EI10" s="1">
        <v>150029.72380569801</v>
      </c>
      <c r="EJ10" s="1">
        <v>149733.99004135901</v>
      </c>
      <c r="EK10" s="1">
        <v>149908.13768632099</v>
      </c>
      <c r="EL10" s="1">
        <v>150150.91540878499</v>
      </c>
      <c r="EM10" s="1">
        <v>150372.40138949</v>
      </c>
      <c r="EN10" s="1">
        <v>150466.77079503</v>
      </c>
      <c r="EO10" s="1">
        <v>150552.11462529001</v>
      </c>
      <c r="EP10" s="1">
        <v>150691.56700304101</v>
      </c>
      <c r="EQ10" s="1">
        <v>150806.67122623901</v>
      </c>
      <c r="ER10" s="1">
        <v>150793.10462981401</v>
      </c>
      <c r="ES10" s="1">
        <v>150516.86785919301</v>
      </c>
      <c r="ET10" s="1">
        <v>150782.65099078199</v>
      </c>
      <c r="EU10" s="1">
        <v>150708.57795326499</v>
      </c>
      <c r="EV10" s="1">
        <v>150622.32305370999</v>
      </c>
      <c r="EW10" s="1">
        <v>150787.87902691099</v>
      </c>
      <c r="EX10" s="1">
        <v>150530.499976858</v>
      </c>
      <c r="EY10" s="1">
        <v>149934.88686567399</v>
      </c>
      <c r="EZ10" s="1">
        <v>149710.41803091599</v>
      </c>
      <c r="FA10" s="1">
        <v>150070.92540229901</v>
      </c>
      <c r="FB10" s="1">
        <v>150412.49289328599</v>
      </c>
      <c r="FC10" s="1">
        <v>150368.39859971899</v>
      </c>
      <c r="FE10" s="1">
        <v>150144.95063620101</v>
      </c>
      <c r="FF10" s="1">
        <v>150170.86992342499</v>
      </c>
      <c r="FG10" s="1">
        <v>150328.51803721601</v>
      </c>
      <c r="FH10" s="1">
        <v>150011.17093902</v>
      </c>
      <c r="FI10" s="1">
        <v>149957.58772381599</v>
      </c>
      <c r="FJ10" s="1">
        <v>150177.90651818999</v>
      </c>
      <c r="FK10" s="1">
        <v>150177.00196965199</v>
      </c>
      <c r="FL10" s="1">
        <v>150256.82861179201</v>
      </c>
      <c r="FM10" s="1">
        <v>150037.817896961</v>
      </c>
      <c r="FN10" s="1">
        <v>149972.86874527001</v>
      </c>
      <c r="FO10" s="1">
        <v>149837.39647304799</v>
      </c>
      <c r="FP10" s="1">
        <v>149685.81145304299</v>
      </c>
      <c r="FQ10" s="1">
        <v>149712.93970183801</v>
      </c>
      <c r="FR10" s="1">
        <v>149848.97613811801</v>
      </c>
      <c r="FS10" s="1">
        <v>149691.58247305601</v>
      </c>
      <c r="FT10" s="1">
        <v>149637.16352817701</v>
      </c>
      <c r="FU10" s="1">
        <v>149504.73986159801</v>
      </c>
      <c r="FV10" s="1">
        <v>149546.08087497001</v>
      </c>
      <c r="FW10" s="1">
        <v>149644.425608844</v>
      </c>
      <c r="FX10" s="1">
        <v>149651.85971508399</v>
      </c>
      <c r="FY10" s="1">
        <v>149648.7229894</v>
      </c>
      <c r="FZ10" s="1">
        <v>150094.04567195699</v>
      </c>
      <c r="GA10" s="1">
        <v>149754.97586970101</v>
      </c>
      <c r="GB10" s="1">
        <v>149695.06614026101</v>
      </c>
      <c r="GC10" s="1">
        <v>149780.32630459699</v>
      </c>
      <c r="GD10" s="1">
        <v>149624.75967810399</v>
      </c>
      <c r="GE10" s="1">
        <v>149462.238756028</v>
      </c>
      <c r="GF10" s="1">
        <v>149696.18320222999</v>
      </c>
      <c r="GG10" s="1">
        <v>149960.61710583599</v>
      </c>
      <c r="GH10" s="1">
        <v>149961.062252156</v>
      </c>
      <c r="GI10" s="1">
        <v>149684.66074049601</v>
      </c>
      <c r="GJ10" s="1">
        <v>149270.57364351899</v>
      </c>
      <c r="GK10" s="1">
        <v>148975.994766722</v>
      </c>
      <c r="GL10" s="1">
        <v>148866.540244631</v>
      </c>
      <c r="GM10" s="1">
        <v>149004.830778195</v>
      </c>
      <c r="GN10" s="1">
        <v>148660.02435574</v>
      </c>
      <c r="GO10" s="1">
        <v>148546.611968882</v>
      </c>
      <c r="GP10" s="1">
        <v>148315.291708228</v>
      </c>
      <c r="GQ10" s="1">
        <v>148258.13872390901</v>
      </c>
      <c r="GR10" s="1">
        <v>148102.49955032</v>
      </c>
      <c r="GS10" s="1">
        <v>147702.28149763701</v>
      </c>
      <c r="GT10" s="1">
        <v>147663.80403719499</v>
      </c>
      <c r="GU10" s="1">
        <v>147577.71630540799</v>
      </c>
      <c r="GV10" s="1">
        <v>147361.84638492099</v>
      </c>
      <c r="GW10" s="1">
        <v>147061.20526793599</v>
      </c>
      <c r="GX10" s="1">
        <v>146908.678179743</v>
      </c>
      <c r="GY10" s="1">
        <v>146963.25369541501</v>
      </c>
      <c r="GZ10" s="1">
        <v>146927.349802007</v>
      </c>
      <c r="HA10" s="1">
        <v>146744.744095248</v>
      </c>
      <c r="HB10" s="1">
        <v>146687.52253058201</v>
      </c>
      <c r="HC10" s="1">
        <v>146377.853978814</v>
      </c>
      <c r="HD10" s="1">
        <v>146302.49015132099</v>
      </c>
      <c r="HE10" s="1">
        <v>146322.29269023601</v>
      </c>
      <c r="HF10" s="1">
        <v>146306.37507557301</v>
      </c>
      <c r="HG10" s="1">
        <v>146112.74646212801</v>
      </c>
      <c r="HH10" s="1">
        <v>146288.95191362899</v>
      </c>
      <c r="HI10" s="1">
        <v>146365.181670905</v>
      </c>
      <c r="HJ10" s="1">
        <v>146223.53458869999</v>
      </c>
      <c r="HK10" s="1">
        <v>146273.963421847</v>
      </c>
      <c r="HL10" s="1">
        <v>146366.85047738999</v>
      </c>
      <c r="HM10" s="1">
        <v>146450.30834397601</v>
      </c>
      <c r="HN10" s="1">
        <v>146509.249361756</v>
      </c>
      <c r="HO10" s="1">
        <v>146582.924795447</v>
      </c>
      <c r="HP10" s="1">
        <v>146653.15185775</v>
      </c>
      <c r="HQ10" s="1">
        <v>146654.458088049</v>
      </c>
      <c r="HR10" s="1">
        <v>146584.41199267199</v>
      </c>
      <c r="HS10" s="1">
        <v>146710.69406432801</v>
      </c>
      <c r="HT10" s="1">
        <v>146453.36944776101</v>
      </c>
      <c r="HU10" s="1">
        <v>146140.797396212</v>
      </c>
      <c r="HV10" s="1">
        <v>145555.12618868201</v>
      </c>
      <c r="HW10" s="1">
        <v>145492.52934818601</v>
      </c>
      <c r="HX10" s="1">
        <v>145379.64205996101</v>
      </c>
      <c r="HY10" s="1">
        <v>145085.63867044801</v>
      </c>
      <c r="HZ10" s="1">
        <v>144797.37078178301</v>
      </c>
      <c r="IA10" s="1">
        <v>144632.68795148699</v>
      </c>
      <c r="IB10" s="1">
        <v>144665.73287700201</v>
      </c>
      <c r="IC10" s="1">
        <v>144442.80979433499</v>
      </c>
      <c r="ID10" s="1">
        <v>144340.77191171801</v>
      </c>
      <c r="IE10" s="1">
        <v>144244.72131092299</v>
      </c>
      <c r="IF10" s="1">
        <v>144146.458564206</v>
      </c>
      <c r="IG10" s="1">
        <v>144042.60363789601</v>
      </c>
      <c r="IH10" s="1">
        <v>143680.02973787399</v>
      </c>
      <c r="II10" s="1">
        <v>143280.64006846599</v>
      </c>
      <c r="IJ10" s="1">
        <v>142943.119304013</v>
      </c>
      <c r="IK10" s="1">
        <v>142677.151707918</v>
      </c>
      <c r="IL10" s="1">
        <v>142492.381078418</v>
      </c>
      <c r="IM10" s="1">
        <v>142327.57719996999</v>
      </c>
      <c r="IN10" s="1">
        <v>142187.562279098</v>
      </c>
      <c r="IO10" s="1">
        <v>142042.98546615499</v>
      </c>
      <c r="IP10" s="1">
        <v>141865.18421024599</v>
      </c>
      <c r="IQ10" s="1">
        <v>141724.50608114401</v>
      </c>
      <c r="IR10" s="1">
        <v>141579.99755448999</v>
      </c>
      <c r="IS10" s="1">
        <v>141503.785192179</v>
      </c>
      <c r="IT10" s="1">
        <v>141499.486008184</v>
      </c>
      <c r="IU10" s="1">
        <v>141496.544080647</v>
      </c>
      <c r="IV10" s="1">
        <v>141471.00256328899</v>
      </c>
      <c r="IW10" s="1">
        <v>141438.975437252</v>
      </c>
      <c r="IX10" s="1">
        <v>141403.602251192</v>
      </c>
      <c r="IY10" s="1">
        <v>141320.05697901</v>
      </c>
      <c r="IZ10" s="1">
        <v>140933.26108762101</v>
      </c>
      <c r="JA10" s="1">
        <v>140381.407095762</v>
      </c>
      <c r="JB10" s="1">
        <v>140052.08745479901</v>
      </c>
      <c r="JC10" s="1">
        <v>139866.00955769001</v>
      </c>
      <c r="JD10" s="1">
        <v>139527.291553933</v>
      </c>
      <c r="JE10" s="1">
        <v>138892.88855328</v>
      </c>
      <c r="JF10" s="1">
        <v>138340.828184035</v>
      </c>
      <c r="JG10" s="1">
        <v>138355.86111434901</v>
      </c>
      <c r="JH10" s="1">
        <v>138121.82353077899</v>
      </c>
      <c r="JI10" s="1">
        <v>137749.839306865</v>
      </c>
      <c r="JJ10" s="1">
        <v>137339.253835732</v>
      </c>
      <c r="JK10" s="1">
        <v>136922.74811917299</v>
      </c>
      <c r="JL10" s="1">
        <v>136488.07496411601</v>
      </c>
      <c r="JM10" s="1">
        <v>136059.87990542501</v>
      </c>
      <c r="JN10" s="1">
        <v>135310.51216487199</v>
      </c>
      <c r="JO10" s="1">
        <v>134670.94755546501</v>
      </c>
      <c r="JP10" s="1">
        <v>134511.07031764399</v>
      </c>
      <c r="JQ10" s="1">
        <v>134287.47318534899</v>
      </c>
      <c r="JR10" s="1">
        <v>133853.507550159</v>
      </c>
      <c r="JS10" s="1">
        <v>133409.47481165</v>
      </c>
      <c r="JT10" s="1">
        <v>132947.12606759599</v>
      </c>
      <c r="JU10" s="1">
        <v>132745.94130026401</v>
      </c>
      <c r="JV10" s="1">
        <v>132157.84475668901</v>
      </c>
      <c r="JW10" s="1">
        <v>131538.99505718</v>
      </c>
      <c r="JX10" s="1">
        <v>130968.08587916</v>
      </c>
      <c r="JY10" s="1">
        <v>130432.878878091</v>
      </c>
      <c r="JZ10" s="1">
        <v>130068.091464439</v>
      </c>
      <c r="KA10" s="1">
        <v>129703.46351852101</v>
      </c>
      <c r="KB10" s="1">
        <v>129346.14461449999</v>
      </c>
      <c r="KC10" s="1">
        <v>128976.410484933</v>
      </c>
      <c r="KD10" s="1">
        <v>128390.698340409</v>
      </c>
      <c r="KE10" s="1">
        <v>127710.247808133</v>
      </c>
      <c r="KF10" s="1">
        <v>127219.36447641499</v>
      </c>
      <c r="KG10" s="1">
        <v>126758.119572918</v>
      </c>
      <c r="KH10" s="1">
        <v>126366.967152333</v>
      </c>
      <c r="KI10" s="1">
        <v>125972.646565855</v>
      </c>
      <c r="KJ10" s="1">
        <v>125575.17605457301</v>
      </c>
      <c r="KK10" s="1">
        <v>125174.573777992</v>
      </c>
      <c r="KL10" s="1">
        <v>124763.74581908601</v>
      </c>
      <c r="KM10" s="1">
        <v>124338.658961726</v>
      </c>
      <c r="KN10" s="1">
        <v>123832.223090769</v>
      </c>
      <c r="KO10" s="1">
        <v>123077.28511721099</v>
      </c>
      <c r="KP10" s="1">
        <v>122298.23432370499</v>
      </c>
      <c r="KQ10" s="1">
        <v>121523.788189873</v>
      </c>
      <c r="KR10" s="1">
        <v>120982.17567578101</v>
      </c>
      <c r="KS10" s="1">
        <v>120465.329212389</v>
      </c>
      <c r="KT10" s="1">
        <v>119945.536988122</v>
      </c>
      <c r="KU10" s="1">
        <v>119422.819298883</v>
      </c>
      <c r="KV10" s="1">
        <v>118896.05583327101</v>
      </c>
      <c r="KW10" s="1">
        <v>118352.528394484</v>
      </c>
      <c r="KX10" s="1">
        <v>117806.112644736</v>
      </c>
      <c r="KY10" s="1">
        <v>117256.82891143201</v>
      </c>
      <c r="KZ10" s="1">
        <v>116704.697416439</v>
      </c>
      <c r="LA10" s="1">
        <v>116149.738276574</v>
      </c>
      <c r="LB10" s="1">
        <v>115591.971504088</v>
      </c>
      <c r="LC10" s="1">
        <v>115031.417007143</v>
      </c>
      <c r="LD10" s="1">
        <v>114659.16546689</v>
      </c>
      <c r="LE10" s="1">
        <v>114420.598729237</v>
      </c>
      <c r="LF10" s="1">
        <v>114179.538156946</v>
      </c>
      <c r="LG10" s="1">
        <v>113935.99361074</v>
      </c>
      <c r="LH10" s="1">
        <v>113689.97491940801</v>
      </c>
      <c r="LI10" s="1">
        <v>113441.49187989499</v>
      </c>
      <c r="LJ10" s="1">
        <v>113190.5542574</v>
      </c>
      <c r="LK10" s="1">
        <v>112937.17178547299</v>
      </c>
      <c r="LL10" s="1">
        <v>112681.354166102</v>
      </c>
      <c r="LM10" s="1">
        <v>112277.57415571</v>
      </c>
      <c r="LN10" s="1">
        <v>111459.533529245</v>
      </c>
      <c r="LO10" s="1">
        <v>110732.03114269</v>
      </c>
      <c r="LP10" s="1">
        <v>110460.05815965999</v>
      </c>
      <c r="LQ10" s="1">
        <v>110185.69859255799</v>
      </c>
      <c r="LR10" s="1">
        <v>109908.962058587</v>
      </c>
      <c r="LS10" s="1">
        <v>109629.858143433</v>
      </c>
      <c r="LT10" s="1">
        <v>109270.48478712099</v>
      </c>
      <c r="LU10" s="1">
        <v>108766.550692996</v>
      </c>
      <c r="LV10" s="1">
        <v>108194.57254628401</v>
      </c>
      <c r="LW10" s="1">
        <v>107572.938366075</v>
      </c>
      <c r="LX10" s="1">
        <v>106948.879889606</v>
      </c>
      <c r="LY10" s="1">
        <v>106322.41533632499</v>
      </c>
      <c r="LZ10" s="1">
        <v>105693.562828599</v>
      </c>
      <c r="MA10" s="1">
        <v>105062.340392169</v>
      </c>
      <c r="MB10" s="1">
        <v>104428.765956602</v>
      </c>
      <c r="MC10" s="1">
        <v>103792.85735573999</v>
      </c>
      <c r="MD10" s="1">
        <v>103154.632328147</v>
      </c>
      <c r="ME10" s="1">
        <v>102514.10851755799</v>
      </c>
      <c r="MF10" s="1">
        <v>101871.30347332099</v>
      </c>
      <c r="MG10" s="1">
        <v>101226.23465083999</v>
      </c>
      <c r="MH10" s="1">
        <v>100578.919412016</v>
      </c>
      <c r="MI10" s="1">
        <v>99929.375025681598</v>
      </c>
      <c r="MJ10" s="1">
        <v>99277.618668043695</v>
      </c>
      <c r="MK10" s="1">
        <v>98616.655641747901</v>
      </c>
      <c r="ML10" s="1">
        <v>97949.007168076001</v>
      </c>
      <c r="MM10" s="1">
        <v>97279.211281590804</v>
      </c>
      <c r="MN10" s="1">
        <v>96913.418142128605</v>
      </c>
      <c r="MO10" s="1">
        <v>96613.672179754401</v>
      </c>
      <c r="MP10" s="1">
        <v>96311.899642378994</v>
      </c>
      <c r="MQ10" s="1">
        <v>95609.162666930701</v>
      </c>
      <c r="MR10" s="1">
        <v>94849.407052356604</v>
      </c>
      <c r="MS10" s="1">
        <v>94087.768834560993</v>
      </c>
      <c r="MT10" s="1">
        <v>93324.266276338894</v>
      </c>
      <c r="MU10" s="1">
        <v>92557.479773737694</v>
      </c>
      <c r="MV10" s="1">
        <v>91746.105146358503</v>
      </c>
      <c r="MW10" s="1">
        <v>90931.775973102704</v>
      </c>
      <c r="MX10" s="1">
        <v>90599.6570003995</v>
      </c>
      <c r="MY10" s="1">
        <v>90113.300835837406</v>
      </c>
      <c r="MZ10" s="1">
        <v>88963.576747118903</v>
      </c>
      <c r="NA10" s="1">
        <v>88418.521862827605</v>
      </c>
      <c r="NB10" s="1">
        <v>87960.1774891151</v>
      </c>
      <c r="NC10" s="1">
        <v>87499.8043880638</v>
      </c>
      <c r="ND10" s="1">
        <v>87037.412894652094</v>
      </c>
      <c r="NE10" s="1">
        <v>86570.417789277606</v>
      </c>
      <c r="NF10" s="1">
        <v>86083.390149259096</v>
      </c>
      <c r="NG10" s="1">
        <v>85594.366661595894</v>
      </c>
      <c r="NH10" s="1">
        <v>85103.357943483206</v>
      </c>
      <c r="NI10" s="1">
        <v>84610.374569374893</v>
      </c>
      <c r="NJ10" s="1">
        <v>84115.427071137994</v>
      </c>
      <c r="NK10" s="1">
        <v>83618.525938205406</v>
      </c>
      <c r="NL10" s="1">
        <v>83119.681617728696</v>
      </c>
      <c r="NM10" s="1">
        <v>82618.904514730399</v>
      </c>
      <c r="NN10" s="1">
        <v>82116.204992255807</v>
      </c>
      <c r="NO10" s="1">
        <v>81611.593371523602</v>
      </c>
      <c r="NP10" s="1">
        <v>81105.079932077293</v>
      </c>
      <c r="NQ10" s="1">
        <v>80596.674911934606</v>
      </c>
      <c r="NR10" s="1">
        <v>80086.388507737502</v>
      </c>
      <c r="NS10" s="1">
        <v>79574.230874901201</v>
      </c>
      <c r="NT10" s="1">
        <v>78958.579945299396</v>
      </c>
      <c r="NU10" s="1">
        <v>78289.567544010599</v>
      </c>
      <c r="NV10" s="1">
        <v>77618.822006349495</v>
      </c>
      <c r="NW10" s="1">
        <v>76946.356378931494</v>
      </c>
      <c r="NX10" s="1">
        <v>76272.183641781201</v>
      </c>
      <c r="NY10" s="1">
        <v>75593.889596949899</v>
      </c>
      <c r="NZ10" s="1">
        <v>74974.163460544907</v>
      </c>
      <c r="OA10" s="1">
        <v>74454.801957650503</v>
      </c>
      <c r="OB10" s="1">
        <v>73933.671081837601</v>
      </c>
      <c r="OC10" s="1">
        <v>73378.6845712504</v>
      </c>
      <c r="OD10" s="1">
        <v>72616.809990498601</v>
      </c>
      <c r="OE10" s="1">
        <v>71853.451186708306</v>
      </c>
      <c r="OF10" s="1">
        <v>71294.658178291997</v>
      </c>
      <c r="OG10" s="1">
        <v>70736.378188069895</v>
      </c>
      <c r="OH10" s="1">
        <v>70176.386892334194</v>
      </c>
      <c r="OI10" s="1">
        <v>69614.694164973596</v>
      </c>
      <c r="OJ10" s="1">
        <v>69051.309838447705</v>
      </c>
      <c r="OK10" s="1">
        <v>68486.243703940097</v>
      </c>
      <c r="OL10" s="1">
        <v>67919.505511511496</v>
      </c>
      <c r="OM10" s="1">
        <v>67348.652905077499</v>
      </c>
      <c r="ON10" s="1">
        <v>66772.708511938094</v>
      </c>
      <c r="OO10" s="1">
        <v>66195.1249993643</v>
      </c>
      <c r="OP10" s="1">
        <v>65615.912061418407</v>
      </c>
      <c r="OQ10" s="1">
        <v>65035.079350927401</v>
      </c>
      <c r="OR10" s="1">
        <v>64452.6364796376</v>
      </c>
      <c r="OS10" s="1">
        <v>63868.593018368498</v>
      </c>
      <c r="OT10" s="1">
        <v>63282.958497165899</v>
      </c>
      <c r="OU10" s="1">
        <v>62695.742405454999</v>
      </c>
      <c r="OV10" s="1">
        <v>62106.954192192701</v>
      </c>
      <c r="OW10" s="1">
        <v>61516.603266018901</v>
      </c>
      <c r="OX10" s="1">
        <v>60924.698995408202</v>
      </c>
      <c r="OY10" s="1">
        <v>60312.6746513611</v>
      </c>
      <c r="OZ10" s="1">
        <v>59651.603346830001</v>
      </c>
      <c r="PA10" s="1">
        <v>58903.9950891997</v>
      </c>
      <c r="PB10" s="1">
        <v>57721.306110638201</v>
      </c>
      <c r="PC10" s="1">
        <v>57032.5849409613</v>
      </c>
      <c r="PD10" s="1">
        <v>56468.539366793499</v>
      </c>
      <c r="PE10" s="1">
        <v>55902.988097586502</v>
      </c>
      <c r="PF10" s="1">
        <v>55335.939536219899</v>
      </c>
      <c r="PG10" s="1">
        <v>54767.402051635298</v>
      </c>
      <c r="PH10" s="1">
        <v>54197.383978957601</v>
      </c>
      <c r="PI10" s="1">
        <v>53601.232715038001</v>
      </c>
      <c r="PJ10" s="1">
        <v>52927.950014848699</v>
      </c>
      <c r="PK10" s="1">
        <v>52253.3061562816</v>
      </c>
      <c r="PL10" s="1">
        <v>51577.310941197698</v>
      </c>
      <c r="PM10" s="1">
        <v>50899.974124627399</v>
      </c>
      <c r="PN10" s="1">
        <v>50221.305414963601</v>
      </c>
      <c r="PO10" s="1">
        <v>49541.314474154999</v>
      </c>
      <c r="PP10" s="1">
        <v>48860.010917898697</v>
      </c>
      <c r="PQ10" s="1">
        <v>48177.404315831001</v>
      </c>
      <c r="PR10" s="1">
        <v>47493.504191718297</v>
      </c>
      <c r="PS10" s="1">
        <v>46808.320023647699</v>
      </c>
      <c r="PT10" s="1">
        <v>46118.387807865598</v>
      </c>
      <c r="PU10" s="1">
        <v>45419.8453702611</v>
      </c>
      <c r="PV10" s="1">
        <v>44720.062869906302</v>
      </c>
      <c r="PW10" s="1">
        <v>44057.874180993997</v>
      </c>
      <c r="PX10" s="1">
        <v>43415.266085797099</v>
      </c>
      <c r="PY10" s="1">
        <v>42771.3699297372</v>
      </c>
      <c r="PZ10" s="1">
        <v>42126.194167110902</v>
      </c>
      <c r="QA10" s="1">
        <v>41479.747214503201</v>
      </c>
      <c r="QB10" s="1">
        <v>40814.512955118902</v>
      </c>
      <c r="QC10" s="1">
        <v>40015.320582889799</v>
      </c>
      <c r="QD10" s="1">
        <v>39215.141320505703</v>
      </c>
      <c r="QE10" s="1">
        <v>38403.241972725104</v>
      </c>
      <c r="QF10" s="1">
        <v>37583.832934898397</v>
      </c>
      <c r="QG10" s="1">
        <v>36735.563619213499</v>
      </c>
      <c r="QH10" s="1">
        <v>35764.026756108797</v>
      </c>
      <c r="QI10" s="1">
        <v>34792.055882035304</v>
      </c>
      <c r="QJ10" s="1">
        <v>33819.662256412201</v>
      </c>
      <c r="QK10" s="1">
        <v>32846.857054414802</v>
      </c>
      <c r="QL10" s="1">
        <v>31873.651367473802</v>
      </c>
      <c r="QM10" s="1">
        <v>30900.0562037708</v>
      </c>
      <c r="QN10" s="1">
        <v>29926.082488732602</v>
      </c>
      <c r="QO10" s="1">
        <v>28951.741065520899</v>
      </c>
      <c r="QP10" s="1">
        <v>27977.042695521301</v>
      </c>
      <c r="QQ10" s="1">
        <v>27029.8241360996</v>
      </c>
      <c r="QR10" s="1">
        <v>26381.256504581201</v>
      </c>
      <c r="QS10" s="1">
        <v>25731.561763448601</v>
      </c>
      <c r="QT10" s="1">
        <v>25080.7473140728</v>
      </c>
      <c r="QU10" s="1">
        <v>24428.820525292002</v>
      </c>
      <c r="QV10" s="1">
        <v>23775.788733536501</v>
      </c>
      <c r="QW10" s="1">
        <v>23121.659242952199</v>
      </c>
      <c r="QX10" s="1">
        <v>22466.439325524701</v>
      </c>
      <c r="QY10" s="1">
        <v>21810.136221201999</v>
      </c>
      <c r="QZ10" s="1">
        <v>21152.757138017201</v>
      </c>
      <c r="RA10" s="1">
        <v>20363.587618569502</v>
      </c>
      <c r="RB10" s="1">
        <v>19543.613614058599</v>
      </c>
      <c r="RC10" s="1">
        <v>18722.890863464399</v>
      </c>
      <c r="RD10" s="1">
        <v>17901.428184382599</v>
      </c>
      <c r="RE10" s="1">
        <v>17079.234342904801</v>
      </c>
      <c r="RF10" s="1">
        <v>16256.3180538669</v>
      </c>
      <c r="RG10" s="1">
        <v>15432.687981097401</v>
      </c>
      <c r="RH10" s="1">
        <v>14608.3527376647</v>
      </c>
      <c r="RI10" s="1">
        <v>13897.5719650191</v>
      </c>
      <c r="RJ10" s="1">
        <v>13205.4906464664</v>
      </c>
      <c r="RK10" s="1">
        <v>12512.4463149695</v>
      </c>
      <c r="RL10" s="1">
        <v>11818.4460789021</v>
      </c>
      <c r="RM10" s="1">
        <v>11123.4970137685</v>
      </c>
      <c r="RN10" s="1">
        <v>10427.606162332901</v>
      </c>
      <c r="RO10" s="1">
        <v>9730.7805347497597</v>
      </c>
      <c r="RP10" s="1">
        <v>9033.0271086926205</v>
      </c>
      <c r="RQ10" s="1">
        <v>8334.3528294828193</v>
      </c>
      <c r="RR10" s="1">
        <v>7628.3630213403903</v>
      </c>
      <c r="RS10" s="1">
        <v>6920.5941205368899</v>
      </c>
      <c r="RT10" s="1">
        <v>6211.9390656770402</v>
      </c>
      <c r="RU10" s="1">
        <v>5502.4047455248601</v>
      </c>
      <c r="RV10" s="1">
        <v>4791.99801629172</v>
      </c>
      <c r="RW10" s="1">
        <v>4080.7257017679299</v>
      </c>
      <c r="RX10" s="1">
        <v>3368.59459345288</v>
      </c>
      <c r="RY10" s="1">
        <v>2655.6114506856302</v>
      </c>
      <c r="RZ10" s="1">
        <v>1941.7830007743</v>
      </c>
      <c r="SA10" s="1">
        <v>1227.1159391256899</v>
      </c>
      <c r="SB10" s="1">
        <v>511.61692937363699</v>
      </c>
      <c r="SC10" s="1">
        <v>-204.70739649258101</v>
      </c>
      <c r="SD10" s="1">
        <v>-921.85043800021901</v>
      </c>
      <c r="SE10" s="1">
        <v>-1639.8056260661799</v>
      </c>
      <c r="SF10" s="1">
        <v>-2358.5664228698001</v>
      </c>
      <c r="SG10" s="1">
        <v>-3094.4278522148702</v>
      </c>
      <c r="SH10" s="1">
        <v>-3911.7201834070102</v>
      </c>
      <c r="SI10" s="1">
        <v>-4729.5858917307096</v>
      </c>
      <c r="SJ10" s="1">
        <v>-5548.0177574727704</v>
      </c>
      <c r="SK10" s="1">
        <v>-6367.0086023005197</v>
      </c>
      <c r="SL10" s="1">
        <v>-7186.5512890666796</v>
      </c>
      <c r="SM10" s="1">
        <v>-8006.6387216161502</v>
      </c>
      <c r="SN10" s="1">
        <v>-8827.2638445930097</v>
      </c>
      <c r="SO10" s="1">
        <v>-9648.4196432482695</v>
      </c>
      <c r="SP10" s="1">
        <v>-10470.099143249199</v>
      </c>
      <c r="SQ10" s="1">
        <v>-11292.295410488199</v>
      </c>
      <c r="SR10" s="1">
        <v>-12115.0015508941</v>
      </c>
      <c r="SS10" s="1">
        <v>-12938.2107102427</v>
      </c>
      <c r="ST10" s="1">
        <v>-13761.9160739694</v>
      </c>
      <c r="SU10" s="1">
        <v>-14586.1108669814</v>
      </c>
      <c r="SV10" s="1">
        <v>-15410.7883534721</v>
      </c>
      <c r="SW10" s="1">
        <v>-16235.941836735101</v>
      </c>
      <c r="SX10" s="1">
        <v>-17061.5646589797</v>
      </c>
      <c r="SY10" s="1">
        <v>-17887.6502011466</v>
      </c>
      <c r="SZ10" s="1">
        <v>-18714.191882725401</v>
      </c>
      <c r="TA10" s="1">
        <v>-19541.1831615716</v>
      </c>
      <c r="TB10" s="1">
        <v>-20368.617533725501</v>
      </c>
      <c r="TC10" s="1">
        <v>-21196.488533231</v>
      </c>
      <c r="TD10" s="1">
        <v>-22024.789731955902</v>
      </c>
      <c r="TE10" s="1">
        <v>-22853.514739412502</v>
      </c>
      <c r="TF10" s="1">
        <v>-23682.657202579299</v>
      </c>
      <c r="TG10" s="1">
        <v>-24512.210805723102</v>
      </c>
      <c r="TH10" s="1">
        <v>-25342.169270222101</v>
      </c>
      <c r="TI10" s="1">
        <v>-26172.526354389898</v>
      </c>
      <c r="TJ10" s="1">
        <v>-27003.275853299801</v>
      </c>
      <c r="TK10" s="1">
        <v>-27834.411598610299</v>
      </c>
      <c r="TL10" s="1">
        <v>-28665.927458391401</v>
      </c>
      <c r="TM10" s="1">
        <v>-29497.817336951099</v>
      </c>
      <c r="TN10" s="1">
        <v>-30330.075174663201</v>
      </c>
      <c r="TO10" s="1">
        <v>-31166.1727796183</v>
      </c>
      <c r="TP10" s="1">
        <v>-32003.5740678863</v>
      </c>
      <c r="TQ10" s="1">
        <v>-32841.314787119503</v>
      </c>
      <c r="TR10" s="1">
        <v>-33679.388992858803</v>
      </c>
      <c r="TS10" s="1">
        <v>-34517.790776282403</v>
      </c>
      <c r="TT10" s="1">
        <v>-35356.514264034297</v>
      </c>
      <c r="TU10" s="1">
        <v>-36195.553618055303</v>
      </c>
      <c r="TV10" s="1">
        <v>-37034.903035412703</v>
      </c>
      <c r="TW10" s="1">
        <v>-37874.5567481322</v>
      </c>
      <c r="TX10" s="1">
        <v>-38698.051138397197</v>
      </c>
      <c r="TY10" s="1">
        <v>-39376.898282841197</v>
      </c>
      <c r="TZ10" s="1">
        <v>-40056.3903216279</v>
      </c>
      <c r="UA10" s="1">
        <v>-40736.522647219099</v>
      </c>
      <c r="UB10" s="1">
        <v>-41417.290671878996</v>
      </c>
      <c r="UC10" s="1">
        <v>-42098.689827600698</v>
      </c>
      <c r="UD10" s="1">
        <v>-42780.7155660348</v>
      </c>
      <c r="UE10" s="1">
        <v>-43463.363358416398</v>
      </c>
      <c r="UF10" s="1">
        <v>-44146.628695493702</v>
      </c>
      <c r="UG10" s="1">
        <v>-44830.507087456397</v>
      </c>
      <c r="UH10" s="1">
        <v>-45514.9940638638</v>
      </c>
      <c r="UI10" s="1">
        <v>-46200.085173574102</v>
      </c>
      <c r="UJ10" s="1">
        <v>-46885.775984673302</v>
      </c>
      <c r="UK10" s="1">
        <v>-47572.062084404199</v>
      </c>
      <c r="UL10" s="1">
        <v>-48258.939079096701</v>
      </c>
      <c r="UM10" s="1">
        <v>-48946.402594096697</v>
      </c>
      <c r="UN10" s="1">
        <v>-49634.448273696697</v>
      </c>
      <c r="UO10" s="1">
        <v>-50323.071781066203</v>
      </c>
      <c r="UP10" s="1">
        <v>-51012.268798181598</v>
      </c>
      <c r="UQ10" s="1">
        <v>-51702.035025757301</v>
      </c>
      <c r="UR10" s="1">
        <v>-52392.366183176702</v>
      </c>
      <c r="US10" s="1">
        <v>-53083.258008423603</v>
      </c>
      <c r="UT10" s="1">
        <v>-53774.706258013</v>
      </c>
      <c r="UU10" s="1">
        <v>-54498.833666205697</v>
      </c>
      <c r="UV10" s="1">
        <v>-55328.025981420898</v>
      </c>
      <c r="UW10" s="1">
        <v>-56157.447748783001</v>
      </c>
      <c r="UX10" s="1">
        <v>-56987.094079146998</v>
      </c>
      <c r="UY10" s="1">
        <v>-57759.701271624603</v>
      </c>
      <c r="UZ10" s="1">
        <v>-58464.342422169299</v>
      </c>
      <c r="VA10" s="1">
        <v>-59169.495918167398</v>
      </c>
      <c r="VB10" s="1">
        <v>-59875.157584916902</v>
      </c>
      <c r="VC10" s="1">
        <v>-60581.323266304098</v>
      </c>
      <c r="VD10" s="1">
        <v>-61294.278093629597</v>
      </c>
      <c r="VE10" s="1">
        <v>-62015.8496319365</v>
      </c>
      <c r="VF10" s="1">
        <v>-62737.870076180603</v>
      </c>
      <c r="VG10" s="1">
        <v>-63695.3288488826</v>
      </c>
      <c r="VH10" s="1">
        <v>-64659.013469720099</v>
      </c>
      <c r="VI10" s="1">
        <v>-65611.898738828997</v>
      </c>
      <c r="VJ10" s="1">
        <v>-66305.422381063894</v>
      </c>
      <c r="VK10" s="1">
        <v>-66999.443505829695</v>
      </c>
      <c r="VL10" s="1">
        <v>-67693.958233977697</v>
      </c>
      <c r="VM10" s="1">
        <v>-68388.962703126905</v>
      </c>
      <c r="VN10" s="1">
        <v>-69084.453067603594</v>
      </c>
      <c r="VO10" s="1">
        <v>-69780.425498380806</v>
      </c>
      <c r="VP10" s="1">
        <v>-70476.876183017594</v>
      </c>
      <c r="VQ10" s="1">
        <v>-71173.801325598703</v>
      </c>
      <c r="VR10" s="1">
        <v>-71871.762046337302</v>
      </c>
      <c r="VS10" s="1">
        <v>-72574.448603916797</v>
      </c>
      <c r="VT10" s="1">
        <v>-73277.586890190301</v>
      </c>
      <c r="VU10" s="1">
        <v>-73981.173153706593</v>
      </c>
      <c r="VV10" s="1">
        <v>-74685.203659594394</v>
      </c>
      <c r="VW10" s="1">
        <v>-75392.427324941105</v>
      </c>
      <c r="VX10" s="1">
        <v>-76270.636444637305</v>
      </c>
      <c r="VY10" s="1">
        <v>-77151.099610874298</v>
      </c>
      <c r="VZ10" s="1">
        <v>-78031.526393122898</v>
      </c>
      <c r="WA10" s="1">
        <v>-78911.912617933296</v>
      </c>
      <c r="WB10" s="1">
        <v>-79792.254140750898</v>
      </c>
      <c r="WC10" s="1">
        <v>-80536.3030221058</v>
      </c>
      <c r="WD10" s="1">
        <v>-81210.7108359392</v>
      </c>
      <c r="WE10" s="1">
        <v>-81885.582703943393</v>
      </c>
      <c r="WF10" s="1">
        <v>-82655.519426619401</v>
      </c>
    </row>
    <row r="11" spans="1:604" s="1" customFormat="1">
      <c r="A11" s="27" t="s">
        <v>476</v>
      </c>
      <c r="B11" s="28">
        <v>0</v>
      </c>
      <c r="C11" s="28">
        <v>6350.1306933140704</v>
      </c>
      <c r="D11" s="28">
        <v>12508.673397717201</v>
      </c>
      <c r="E11" s="28">
        <v>18499.7045777065</v>
      </c>
      <c r="F11" s="28">
        <v>24329.4443421998</v>
      </c>
      <c r="G11" s="28">
        <v>30012.215873229899</v>
      </c>
      <c r="H11" s="28">
        <v>35517.712693097797</v>
      </c>
      <c r="I11" s="28">
        <v>40881.568367604603</v>
      </c>
      <c r="J11" s="28">
        <v>46093.705944119101</v>
      </c>
      <c r="K11" s="28">
        <v>51122.999002492397</v>
      </c>
      <c r="L11" s="28">
        <v>56074.648172971902</v>
      </c>
      <c r="M11" s="28">
        <v>60852.7818326903</v>
      </c>
      <c r="N11" s="28">
        <v>65426.954448333301</v>
      </c>
      <c r="O11" s="28">
        <v>69898.705350946795</v>
      </c>
      <c r="P11" s="28">
        <v>74172.787985083996</v>
      </c>
      <c r="Q11" s="28">
        <v>78417.477227724201</v>
      </c>
      <c r="R11" s="28">
        <v>82484.767289172596</v>
      </c>
      <c r="S11" s="28">
        <v>86503.089022236702</v>
      </c>
      <c r="T11" s="28">
        <v>90401.886659813696</v>
      </c>
      <c r="U11" s="28">
        <v>94160.328183209102</v>
      </c>
      <c r="V11" s="28">
        <v>97717.444496197393</v>
      </c>
      <c r="W11" s="28">
        <v>101124.434770312</v>
      </c>
      <c r="X11" s="28">
        <v>104424.203202691</v>
      </c>
      <c r="Y11" s="28">
        <v>107665.374809124</v>
      </c>
      <c r="Z11" s="28">
        <v>110860.386679688</v>
      </c>
      <c r="AA11" s="28">
        <v>113925.046962747</v>
      </c>
      <c r="AB11" s="28">
        <v>116806.952316222</v>
      </c>
      <c r="AC11" s="28">
        <v>119706.78286984999</v>
      </c>
      <c r="AD11" s="28">
        <v>122524.131366954</v>
      </c>
      <c r="AE11" s="28">
        <v>125240.039883545</v>
      </c>
      <c r="AF11" s="28">
        <v>127748.52722097099</v>
      </c>
      <c r="AG11" s="28">
        <v>130140.79043901899</v>
      </c>
      <c r="AH11" s="28">
        <v>132553.57862079499</v>
      </c>
      <c r="AI11" s="28">
        <v>134797.097816177</v>
      </c>
      <c r="AJ11" s="28">
        <v>137021.90644989701</v>
      </c>
      <c r="AK11" s="28">
        <v>139138.773537584</v>
      </c>
      <c r="AL11" s="28">
        <v>141162.10126805</v>
      </c>
      <c r="AM11" s="28">
        <v>143127.70250181801</v>
      </c>
      <c r="AN11" s="16">
        <v>144929.39227477199</v>
      </c>
      <c r="AO11" s="16">
        <v>146596.33924784599</v>
      </c>
      <c r="AP11" s="16">
        <v>148255.87051599199</v>
      </c>
      <c r="AQ11" s="16">
        <v>149826.19681991101</v>
      </c>
      <c r="AR11" s="16">
        <v>151540.35437391899</v>
      </c>
      <c r="AS11" s="16">
        <v>152989.516385939</v>
      </c>
      <c r="AT11" s="16">
        <v>154281.40539132</v>
      </c>
      <c r="AU11" s="16">
        <v>155620.51218359999</v>
      </c>
      <c r="AV11" s="16">
        <v>156586.01264388801</v>
      </c>
      <c r="AW11" s="16">
        <v>157629.35412458199</v>
      </c>
      <c r="AX11" s="16">
        <v>158671.92150296399</v>
      </c>
      <c r="AY11" s="16">
        <v>159549.59245373501</v>
      </c>
      <c r="AZ11" s="16">
        <v>160348.60321907699</v>
      </c>
      <c r="BA11" s="16">
        <v>161394.286261217</v>
      </c>
      <c r="BB11" s="16">
        <v>162154.69011964599</v>
      </c>
      <c r="BC11" s="16">
        <v>163155.86155636201</v>
      </c>
      <c r="BD11" s="16">
        <v>163731.52096273599</v>
      </c>
      <c r="BE11" s="16">
        <v>164196.64407063799</v>
      </c>
      <c r="BF11" s="16">
        <v>164801.72878668999</v>
      </c>
      <c r="BG11" s="16">
        <v>165212.48913823799</v>
      </c>
      <c r="BH11" s="16">
        <v>165471.03297666399</v>
      </c>
      <c r="BI11" s="16">
        <v>165672.10559701399</v>
      </c>
      <c r="BJ11" s="16">
        <v>166245.596022924</v>
      </c>
      <c r="BK11" s="16">
        <v>166612.94869988901</v>
      </c>
      <c r="BL11" s="16">
        <v>166932.88372340301</v>
      </c>
      <c r="BM11" s="16">
        <v>167089.510795999</v>
      </c>
      <c r="BN11" s="16">
        <v>167426.85398632701</v>
      </c>
      <c r="BO11" s="16">
        <v>167676.025684811</v>
      </c>
      <c r="BP11" s="16">
        <v>167585.53730205901</v>
      </c>
      <c r="BQ11" s="16">
        <v>167523.274558256</v>
      </c>
      <c r="BR11" s="16">
        <v>167814.50580900401</v>
      </c>
      <c r="BS11" s="16">
        <v>167633.42706084499</v>
      </c>
      <c r="BT11" s="16">
        <v>167473.57096570899</v>
      </c>
      <c r="BU11" s="29">
        <v>167084.33158247499</v>
      </c>
      <c r="BV11" s="1">
        <v>166875.54738859501</v>
      </c>
      <c r="BW11" s="1">
        <v>166526.52581200501</v>
      </c>
      <c r="BX11" s="1">
        <v>165978.97293198699</v>
      </c>
      <c r="BY11" s="1">
        <v>165745.62121015001</v>
      </c>
      <c r="BZ11" s="1">
        <v>165442.664956308</v>
      </c>
      <c r="CA11" s="1">
        <v>165143.22962451799</v>
      </c>
      <c r="CB11" s="1">
        <v>164981.07230612199</v>
      </c>
      <c r="CC11" s="1">
        <v>164627.174601012</v>
      </c>
      <c r="CD11" s="1">
        <v>164001.351072747</v>
      </c>
      <c r="CE11" s="1">
        <v>163971.24017124201</v>
      </c>
      <c r="CF11" s="1">
        <v>163416.927862418</v>
      </c>
      <c r="CG11" s="1">
        <v>163078.16157129899</v>
      </c>
      <c r="CH11" s="1">
        <v>162470.76884787</v>
      </c>
      <c r="CI11" s="1">
        <v>162248.16513457199</v>
      </c>
      <c r="CJ11" s="1">
        <v>161706.916247213</v>
      </c>
      <c r="CK11" s="1">
        <v>161084.451739018</v>
      </c>
      <c r="CL11" s="1">
        <v>160486.63724707501</v>
      </c>
      <c r="CM11" s="1">
        <v>160083.856597998</v>
      </c>
      <c r="CN11" s="1">
        <v>159391.45357005199</v>
      </c>
      <c r="CO11" s="1">
        <v>158609.487353907</v>
      </c>
      <c r="CP11" s="1">
        <v>157845.03217710499</v>
      </c>
      <c r="CQ11" s="1">
        <v>157567.057508072</v>
      </c>
      <c r="CR11" s="1">
        <v>157034.522661467</v>
      </c>
      <c r="CS11" s="1">
        <v>156510.579053236</v>
      </c>
      <c r="CT11" s="1">
        <v>155799.67177563801</v>
      </c>
      <c r="CU11" s="1">
        <v>155185.12888629499</v>
      </c>
      <c r="CV11" s="1">
        <v>154440.54774651601</v>
      </c>
      <c r="CW11" s="1">
        <v>153673.10529951</v>
      </c>
      <c r="CX11" s="1">
        <v>153159.838800075</v>
      </c>
      <c r="CY11" s="1">
        <v>152365.09773342099</v>
      </c>
      <c r="CZ11" s="1">
        <v>151799.07179874199</v>
      </c>
      <c r="DA11" s="1">
        <v>151043.326081009</v>
      </c>
      <c r="DB11" s="1">
        <v>150497.923352162</v>
      </c>
      <c r="DC11" s="1">
        <v>150002.52086594401</v>
      </c>
      <c r="DD11" s="1">
        <v>149240.55909312001</v>
      </c>
      <c r="DE11" s="1">
        <v>148646.75245143601</v>
      </c>
      <c r="DF11" s="1">
        <v>147942.02453512501</v>
      </c>
      <c r="DG11" s="1">
        <v>147022.965819189</v>
      </c>
      <c r="DH11" s="1">
        <v>146576.52945574801</v>
      </c>
      <c r="DI11" s="1">
        <v>146100.114140683</v>
      </c>
      <c r="DJ11" s="1">
        <v>145611.14778279999</v>
      </c>
      <c r="DK11" s="1">
        <v>144831.19701537801</v>
      </c>
      <c r="DL11" s="1">
        <v>144425.314904517</v>
      </c>
      <c r="DM11" s="1">
        <v>144115.20973797899</v>
      </c>
      <c r="DN11" s="1">
        <v>143534.69189624101</v>
      </c>
      <c r="DO11" s="1">
        <v>142849.427882944</v>
      </c>
      <c r="DP11" s="1">
        <v>142548.62780662099</v>
      </c>
      <c r="DQ11" s="1">
        <v>142235.55644260699</v>
      </c>
      <c r="DR11" s="1">
        <v>142006.61407400001</v>
      </c>
      <c r="DS11" s="1">
        <v>141574.68898652101</v>
      </c>
      <c r="DT11" s="1">
        <v>141127.41176752601</v>
      </c>
      <c r="DU11" s="1">
        <v>140705.49848138899</v>
      </c>
      <c r="DV11" s="1">
        <v>140386.449110905</v>
      </c>
      <c r="DW11" s="1">
        <v>140070.39296653701</v>
      </c>
      <c r="DX11" s="1">
        <v>139482.50335112499</v>
      </c>
      <c r="DY11" s="1">
        <v>139281.02690625601</v>
      </c>
      <c r="DZ11" s="1">
        <v>138974.53738523801</v>
      </c>
      <c r="EA11" s="1">
        <v>138908.917122204</v>
      </c>
      <c r="EB11" s="1">
        <v>138639.388828091</v>
      </c>
      <c r="EC11" s="1">
        <v>138366.67292520299</v>
      </c>
      <c r="ED11" s="1">
        <v>138243.63118707301</v>
      </c>
      <c r="EE11" s="1">
        <v>137908.531954993</v>
      </c>
      <c r="EF11" s="1">
        <v>137657.73037097801</v>
      </c>
      <c r="EG11" s="1">
        <v>137688.85395594701</v>
      </c>
      <c r="EH11" s="1">
        <v>137476.90129919999</v>
      </c>
      <c r="EI11" s="1">
        <v>137399.16675380201</v>
      </c>
      <c r="EJ11" s="1">
        <v>137246.367567646</v>
      </c>
      <c r="EK11" s="1">
        <v>136998.045536561</v>
      </c>
      <c r="EL11" s="1">
        <v>136802.32004140699</v>
      </c>
      <c r="EM11" s="1">
        <v>136596.598277855</v>
      </c>
      <c r="EN11" s="1">
        <v>136333.89433598399</v>
      </c>
      <c r="EO11" s="1">
        <v>135797.859115017</v>
      </c>
      <c r="EP11" s="1">
        <v>135704.437790483</v>
      </c>
      <c r="EQ11" s="1">
        <v>135639.37082674701</v>
      </c>
      <c r="ER11" s="1">
        <v>135492.37824926799</v>
      </c>
      <c r="ES11" s="1">
        <v>135195.965800543</v>
      </c>
      <c r="ET11" s="1">
        <v>134922.32447491301</v>
      </c>
      <c r="EU11" s="1">
        <v>134883.371196294</v>
      </c>
      <c r="EV11" s="1">
        <v>134663.35775822899</v>
      </c>
      <c r="EW11" s="1">
        <v>134169.837723768</v>
      </c>
      <c r="EX11" s="1">
        <v>133923.151050213</v>
      </c>
      <c r="EY11" s="1">
        <v>133817.14854116301</v>
      </c>
      <c r="EZ11" s="1">
        <v>133469.760187584</v>
      </c>
      <c r="FA11" s="1">
        <v>133035.796113933</v>
      </c>
      <c r="FB11" s="1">
        <v>132914.443305678</v>
      </c>
      <c r="FC11" s="1">
        <v>132739.95798816599</v>
      </c>
      <c r="FE11" s="1">
        <v>132572.20257309201</v>
      </c>
      <c r="FF11" s="1">
        <v>132217.843438802</v>
      </c>
      <c r="FG11" s="1">
        <v>131889.13811432099</v>
      </c>
      <c r="FH11" s="1">
        <v>131472.339335695</v>
      </c>
      <c r="FI11" s="1">
        <v>131539.29435725699</v>
      </c>
      <c r="FJ11" s="1">
        <v>131596.08040739101</v>
      </c>
      <c r="FK11" s="1">
        <v>131682.56457733299</v>
      </c>
      <c r="FL11" s="1">
        <v>131400.37090395199</v>
      </c>
      <c r="FM11" s="1">
        <v>131097.14576725001</v>
      </c>
      <c r="FN11" s="1">
        <v>130742.519912239</v>
      </c>
      <c r="FO11" s="1">
        <v>130600.356061992</v>
      </c>
      <c r="FP11" s="1">
        <v>130342.007433419</v>
      </c>
      <c r="FQ11" s="1">
        <v>130178.953770293</v>
      </c>
      <c r="FR11" s="1">
        <v>129878.49034653899</v>
      </c>
      <c r="FS11" s="1">
        <v>129773.889314952</v>
      </c>
      <c r="FT11" s="1">
        <v>129703.588961018</v>
      </c>
      <c r="FU11" s="1">
        <v>129421.006618306</v>
      </c>
      <c r="FV11" s="1">
        <v>129125.33805441399</v>
      </c>
      <c r="FW11" s="1">
        <v>128688.650798141</v>
      </c>
      <c r="FX11" s="1">
        <v>128486.228563982</v>
      </c>
      <c r="FY11" s="1">
        <v>128020.07804845199</v>
      </c>
      <c r="FZ11" s="1">
        <v>127765.066362397</v>
      </c>
      <c r="GA11" s="1">
        <v>127409.36570941401</v>
      </c>
      <c r="GB11" s="1">
        <v>127147.275680279</v>
      </c>
      <c r="GC11" s="1">
        <v>127022.98083304599</v>
      </c>
      <c r="GD11" s="1">
        <v>126704.84206265899</v>
      </c>
      <c r="GE11" s="1">
        <v>126314.40355478</v>
      </c>
      <c r="GF11" s="1">
        <v>125863.957716184</v>
      </c>
      <c r="GG11" s="1">
        <v>125601.364474959</v>
      </c>
      <c r="GH11" s="1">
        <v>125332.70402599699</v>
      </c>
      <c r="GI11" s="1">
        <v>124969.09340868299</v>
      </c>
      <c r="GJ11" s="1">
        <v>124778.72744755</v>
      </c>
      <c r="GK11" s="1">
        <v>124472.96481660999</v>
      </c>
      <c r="GL11" s="1">
        <v>124189.309112193</v>
      </c>
      <c r="GM11" s="1">
        <v>124034.87812056699</v>
      </c>
      <c r="GN11" s="1">
        <v>123953.395053189</v>
      </c>
      <c r="GO11" s="1">
        <v>123433.10355040801</v>
      </c>
      <c r="GP11" s="1">
        <v>123119.818010249</v>
      </c>
      <c r="GQ11" s="1">
        <v>122920.37988964999</v>
      </c>
      <c r="GR11" s="1">
        <v>122817.39339563499</v>
      </c>
      <c r="GS11" s="1">
        <v>122198.537463252</v>
      </c>
      <c r="GT11" s="1">
        <v>121694.36419921499</v>
      </c>
      <c r="GU11" s="1">
        <v>121640.67183452701</v>
      </c>
      <c r="GV11" s="1">
        <v>121362.208835349</v>
      </c>
      <c r="GW11" s="1">
        <v>120938.382224701</v>
      </c>
      <c r="GX11" s="1">
        <v>120399.15515581401</v>
      </c>
      <c r="GY11" s="1">
        <v>120155.30344755101</v>
      </c>
      <c r="GZ11" s="1">
        <v>119735.384057192</v>
      </c>
      <c r="HA11" s="1">
        <v>119583.773501658</v>
      </c>
      <c r="HB11" s="1">
        <v>119119.16162462599</v>
      </c>
      <c r="HC11" s="1">
        <v>118530.54042187</v>
      </c>
      <c r="HD11" s="1">
        <v>118024.787805778</v>
      </c>
      <c r="HE11" s="1">
        <v>117620.41680078801</v>
      </c>
      <c r="HF11" s="1">
        <v>117211.041738959</v>
      </c>
      <c r="HG11" s="1">
        <v>116698.337021744</v>
      </c>
      <c r="HH11" s="1">
        <v>116127.959199556</v>
      </c>
      <c r="HI11" s="1">
        <v>115649.90375459701</v>
      </c>
      <c r="HJ11" s="1">
        <v>114906.706496368</v>
      </c>
      <c r="HK11" s="1">
        <v>114258.073354925</v>
      </c>
      <c r="HL11" s="1">
        <v>113856.826020571</v>
      </c>
      <c r="HM11" s="1">
        <v>113471.69975254399</v>
      </c>
      <c r="HN11" s="1">
        <v>113030.083501414</v>
      </c>
      <c r="HO11" s="1">
        <v>112294.611694904</v>
      </c>
      <c r="HP11" s="1">
        <v>111851.208718611</v>
      </c>
      <c r="HQ11" s="1">
        <v>111253.112611522</v>
      </c>
      <c r="HR11" s="1">
        <v>110636.733118766</v>
      </c>
      <c r="HS11" s="1">
        <v>110015.95116250501</v>
      </c>
      <c r="HT11" s="1">
        <v>109410.871541794</v>
      </c>
      <c r="HU11" s="1">
        <v>108988.563759</v>
      </c>
      <c r="HV11" s="1">
        <v>108335.539215771</v>
      </c>
      <c r="HW11" s="1">
        <v>107627.32454237599</v>
      </c>
      <c r="HX11" s="1">
        <v>107030.508575933</v>
      </c>
      <c r="HY11" s="1">
        <v>106422.66579204</v>
      </c>
      <c r="HZ11" s="1">
        <v>106007.664616608</v>
      </c>
      <c r="IA11" s="1">
        <v>105382.45931746101</v>
      </c>
      <c r="IB11" s="1">
        <v>104826.73765447699</v>
      </c>
      <c r="IC11" s="1">
        <v>104345.04104949901</v>
      </c>
      <c r="ID11" s="1">
        <v>104059.824864629</v>
      </c>
      <c r="IE11" s="1">
        <v>103753.781817979</v>
      </c>
      <c r="IF11" s="1">
        <v>103156.609943424</v>
      </c>
      <c r="IG11" s="1">
        <v>102727.986327883</v>
      </c>
      <c r="IH11" s="1">
        <v>102659.93052423</v>
      </c>
      <c r="II11" s="1">
        <v>101878.40675849099</v>
      </c>
      <c r="IJ11" s="1">
        <v>101029.822693599</v>
      </c>
      <c r="IK11" s="1">
        <v>100304.763561634</v>
      </c>
      <c r="IL11" s="1">
        <v>99767.784187188096</v>
      </c>
      <c r="IM11" s="1">
        <v>99093.918549877606</v>
      </c>
      <c r="IN11" s="1">
        <v>98442.513701587202</v>
      </c>
      <c r="IO11" s="1">
        <v>97825.110594103899</v>
      </c>
      <c r="IP11" s="1">
        <v>97204.127011778895</v>
      </c>
      <c r="IQ11" s="1">
        <v>96766.224234929206</v>
      </c>
      <c r="IR11" s="1">
        <v>96112.068075193907</v>
      </c>
      <c r="IS11" s="1">
        <v>95431.363891353103</v>
      </c>
      <c r="IT11" s="1">
        <v>95005.852337699893</v>
      </c>
      <c r="IU11" s="1">
        <v>94576.187164403993</v>
      </c>
      <c r="IV11" s="1">
        <v>93736.522317837298</v>
      </c>
      <c r="IW11" s="1">
        <v>93300.353076746702</v>
      </c>
      <c r="IX11" s="1">
        <v>92828.697711907196</v>
      </c>
      <c r="IY11" s="1">
        <v>92180.2403406331</v>
      </c>
      <c r="IZ11" s="1">
        <v>91426.855344014199</v>
      </c>
      <c r="JA11" s="1">
        <v>90776.391905150595</v>
      </c>
      <c r="JB11" s="1">
        <v>90178.393230067697</v>
      </c>
      <c r="JC11" s="1">
        <v>89558.761800675304</v>
      </c>
      <c r="JD11" s="1">
        <v>88987.907752672196</v>
      </c>
      <c r="JE11" s="1">
        <v>88513.348110558698</v>
      </c>
      <c r="JF11" s="1">
        <v>87732.939564567103</v>
      </c>
      <c r="JG11" s="1">
        <v>87075.736194995203</v>
      </c>
      <c r="JH11" s="1">
        <v>86478.759980459101</v>
      </c>
      <c r="JI11" s="1">
        <v>85971.908900101495</v>
      </c>
      <c r="JJ11" s="1">
        <v>85468.173668815303</v>
      </c>
      <c r="JK11" s="1">
        <v>84955.313799146199</v>
      </c>
      <c r="JL11" s="1">
        <v>84558.678273851401</v>
      </c>
      <c r="JM11" s="1">
        <v>84195.889011239502</v>
      </c>
      <c r="JN11" s="1">
        <v>83511.799331859904</v>
      </c>
      <c r="JO11" s="1">
        <v>83074.9751843993</v>
      </c>
      <c r="JP11" s="1">
        <v>82555.401631426997</v>
      </c>
      <c r="JQ11" s="1">
        <v>81903.854073824405</v>
      </c>
      <c r="JR11" s="1">
        <v>81143.148257985798</v>
      </c>
      <c r="JS11" s="1">
        <v>80587.1879707646</v>
      </c>
      <c r="JT11" s="1">
        <v>80045.168841588398</v>
      </c>
      <c r="JU11" s="1">
        <v>79372.842623575503</v>
      </c>
      <c r="JV11" s="1">
        <v>78549.508228085004</v>
      </c>
      <c r="JW11" s="1">
        <v>77875.203255834596</v>
      </c>
      <c r="JX11" s="1">
        <v>77189.342342737698</v>
      </c>
      <c r="JY11" s="1">
        <v>76475.609410046207</v>
      </c>
      <c r="JZ11" s="1">
        <v>75806.902499561795</v>
      </c>
      <c r="KA11" s="1">
        <v>75116.291888408799</v>
      </c>
      <c r="KB11" s="1">
        <v>74420.2068947683</v>
      </c>
      <c r="KC11" s="1">
        <v>73721.631223248507</v>
      </c>
      <c r="KD11" s="1">
        <v>73084.701806728204</v>
      </c>
      <c r="KE11" s="1">
        <v>72398.5832574823</v>
      </c>
      <c r="KF11" s="1">
        <v>71685.032688627995</v>
      </c>
      <c r="KG11" s="1">
        <v>70952.294109177004</v>
      </c>
      <c r="KH11" s="1">
        <v>70236.431789103997</v>
      </c>
      <c r="KI11" s="1">
        <v>69748.974488258595</v>
      </c>
      <c r="KJ11" s="1">
        <v>68980.981001957902</v>
      </c>
      <c r="KK11" s="1">
        <v>68436.2975912205</v>
      </c>
      <c r="KL11" s="1">
        <v>67820.394761429794</v>
      </c>
      <c r="KM11" s="1">
        <v>67283.581065698803</v>
      </c>
      <c r="KN11" s="1">
        <v>66722.454183156806</v>
      </c>
      <c r="KO11" s="1">
        <v>66142.516316806301</v>
      </c>
      <c r="KP11" s="1">
        <v>65450.108101053003</v>
      </c>
      <c r="KQ11" s="1">
        <v>64660.106441766198</v>
      </c>
      <c r="KR11" s="1">
        <v>63859.782313464799</v>
      </c>
      <c r="KS11" s="1">
        <v>63057.517848371797</v>
      </c>
      <c r="KT11" s="1">
        <v>62200.498058917103</v>
      </c>
      <c r="KU11" s="1">
        <v>61489.632118941903</v>
      </c>
      <c r="KV11" s="1">
        <v>60703.1068638332</v>
      </c>
      <c r="KW11" s="1">
        <v>59903.987086212197</v>
      </c>
      <c r="KX11" s="1">
        <v>59103.0169748064</v>
      </c>
      <c r="KY11" s="1">
        <v>58300.220314529601</v>
      </c>
      <c r="KZ11" s="1">
        <v>57525.901470474702</v>
      </c>
      <c r="LA11" s="1">
        <v>56772.731711207103</v>
      </c>
      <c r="LB11" s="1">
        <v>56017.663436723298</v>
      </c>
      <c r="LC11" s="1">
        <v>55260.718352976503</v>
      </c>
      <c r="LD11" s="1">
        <v>54501.918011221002</v>
      </c>
      <c r="LE11" s="1">
        <v>53762.522913731802</v>
      </c>
      <c r="LF11" s="1">
        <v>53093.318722226097</v>
      </c>
      <c r="LG11" s="1">
        <v>52312.685140255002</v>
      </c>
      <c r="LH11" s="1">
        <v>51451.407931115398</v>
      </c>
      <c r="LI11" s="1">
        <v>50727.814785692099</v>
      </c>
      <c r="LJ11" s="1">
        <v>50018.819803417799</v>
      </c>
      <c r="LK11" s="1">
        <v>49302.914273189199</v>
      </c>
      <c r="LL11" s="1">
        <v>48482.886945783503</v>
      </c>
      <c r="LM11" s="1">
        <v>47634.200850831403</v>
      </c>
      <c r="LN11" s="1">
        <v>46848.410665073498</v>
      </c>
      <c r="LO11" s="1">
        <v>46210.162303791702</v>
      </c>
      <c r="LP11" s="1">
        <v>45547.571831473397</v>
      </c>
      <c r="LQ11" s="1">
        <v>44916.6434672217</v>
      </c>
      <c r="LR11" s="1">
        <v>44275.576560535403</v>
      </c>
      <c r="LS11" s="1">
        <v>43629.225672902001</v>
      </c>
      <c r="LT11" s="1">
        <v>42881.269509971702</v>
      </c>
      <c r="LU11" s="1">
        <v>42081.112659230501</v>
      </c>
      <c r="LV11" s="1">
        <v>41279.495003647302</v>
      </c>
      <c r="LW11" s="1">
        <v>40572.704154576299</v>
      </c>
      <c r="LX11" s="1">
        <v>39794.553135753697</v>
      </c>
      <c r="LY11" s="1">
        <v>39116.610394125899</v>
      </c>
      <c r="LZ11" s="1">
        <v>38468.6119542206</v>
      </c>
      <c r="MA11" s="1">
        <v>37818.885841359799</v>
      </c>
      <c r="MB11" s="1">
        <v>37108.116249251398</v>
      </c>
      <c r="MC11" s="1">
        <v>36171.724453387003</v>
      </c>
      <c r="MD11" s="1">
        <v>35152.567121768298</v>
      </c>
      <c r="ME11" s="1">
        <v>34158.600892178802</v>
      </c>
      <c r="MF11" s="1">
        <v>33335.114447023203</v>
      </c>
      <c r="MG11" s="1">
        <v>32415.907889027501</v>
      </c>
      <c r="MH11" s="1">
        <v>31604.015803028698</v>
      </c>
      <c r="MI11" s="1">
        <v>30862.4231608472</v>
      </c>
      <c r="MJ11" s="1">
        <v>30096.8337274185</v>
      </c>
      <c r="MK11" s="1">
        <v>29329.9109778231</v>
      </c>
      <c r="ML11" s="1">
        <v>28561.6708846539</v>
      </c>
      <c r="MM11" s="1">
        <v>27683.780092677101</v>
      </c>
      <c r="MN11" s="1">
        <v>26742.998805479499</v>
      </c>
      <c r="MO11" s="1">
        <v>25886.605305401801</v>
      </c>
      <c r="MP11" s="1">
        <v>25092.382568196299</v>
      </c>
      <c r="MQ11" s="1">
        <v>24174.321003339901</v>
      </c>
      <c r="MR11" s="1">
        <v>23394.263446805799</v>
      </c>
      <c r="MS11" s="1">
        <v>22701.873417042301</v>
      </c>
      <c r="MT11" s="1">
        <v>21857.103695193899</v>
      </c>
      <c r="MU11" s="1">
        <v>21119.0972825354</v>
      </c>
      <c r="MV11" s="1">
        <v>20379.806911255699</v>
      </c>
      <c r="MW11" s="1">
        <v>19617.282123685301</v>
      </c>
      <c r="MX11" s="1">
        <v>18828.452908629599</v>
      </c>
      <c r="MY11" s="1">
        <v>17913.986081148199</v>
      </c>
      <c r="MZ11" s="1">
        <v>17063.3477055689</v>
      </c>
      <c r="NA11" s="1">
        <v>16277.8356141354</v>
      </c>
      <c r="NB11" s="1">
        <v>15491.232890728401</v>
      </c>
      <c r="NC11" s="1">
        <v>14736.729683224899</v>
      </c>
      <c r="ND11" s="1">
        <v>14025.6788082439</v>
      </c>
      <c r="NE11" s="1">
        <v>13290.5714064767</v>
      </c>
      <c r="NF11" s="1">
        <v>12504.0923417873</v>
      </c>
      <c r="NG11" s="1">
        <v>11716.5820882797</v>
      </c>
      <c r="NH11" s="1">
        <v>10918.4972668931</v>
      </c>
      <c r="NI11" s="1">
        <v>10111.607415917601</v>
      </c>
      <c r="NJ11" s="1">
        <v>9303.7796901952297</v>
      </c>
      <c r="NK11" s="1">
        <v>8492.7059001389007</v>
      </c>
      <c r="NL11" s="1">
        <v>7699.5286547300702</v>
      </c>
      <c r="NM11" s="1">
        <v>6899.5675778435098</v>
      </c>
      <c r="NN11" s="1">
        <v>6098.6860067628604</v>
      </c>
      <c r="NO11" s="1">
        <v>5296.8970282723003</v>
      </c>
      <c r="NP11" s="1">
        <v>4404.8909256952402</v>
      </c>
      <c r="NQ11" s="1">
        <v>3570.7470013283901</v>
      </c>
      <c r="NR11" s="1">
        <v>2768.5605428069798</v>
      </c>
      <c r="NS11" s="1">
        <v>1959.7519640334101</v>
      </c>
      <c r="NT11" s="1">
        <v>1161.61353781756</v>
      </c>
      <c r="NU11" s="1">
        <v>356.87807810287001</v>
      </c>
      <c r="NV11" s="1">
        <v>-448.68211238441597</v>
      </c>
      <c r="NW11" s="1">
        <v>-1256.50295691423</v>
      </c>
      <c r="NX11" s="1">
        <v>-2070.3159906728301</v>
      </c>
      <c r="NY11" s="1">
        <v>-2940.55441667578</v>
      </c>
      <c r="NZ11" s="1">
        <v>-3815.4017906188701</v>
      </c>
      <c r="OA11" s="1">
        <v>-4701.1471302481104</v>
      </c>
      <c r="OB11" s="1">
        <v>-5594.19562939963</v>
      </c>
      <c r="OC11" s="1">
        <v>-6529.0559500272602</v>
      </c>
      <c r="OD11" s="1">
        <v>-7464.1497670700001</v>
      </c>
      <c r="OE11" s="1">
        <v>-8334.0941284509408</v>
      </c>
      <c r="OF11" s="1">
        <v>-9119.2024181657107</v>
      </c>
      <c r="OG11" s="1">
        <v>-9984.4025752014004</v>
      </c>
      <c r="OH11" s="1">
        <v>-10856.5852034172</v>
      </c>
      <c r="OI11" s="1">
        <v>-11729.215485047</v>
      </c>
      <c r="OJ11" s="1">
        <v>-12602.281764195401</v>
      </c>
      <c r="OK11" s="1">
        <v>-13475.772481387499</v>
      </c>
      <c r="OL11" s="1">
        <v>-14207.214638088801</v>
      </c>
      <c r="OM11" s="1">
        <v>-14931.9133345889</v>
      </c>
      <c r="ON11" s="1">
        <v>-15657.4930366877</v>
      </c>
      <c r="OO11" s="1">
        <v>-16401.255396753098</v>
      </c>
      <c r="OP11" s="1">
        <v>-17397.224238347899</v>
      </c>
      <c r="OQ11" s="1">
        <v>-18416.0376011591</v>
      </c>
      <c r="OR11" s="1">
        <v>-19214.637425443201</v>
      </c>
      <c r="OS11" s="1">
        <v>-20013.8636458728</v>
      </c>
      <c r="OT11" s="1">
        <v>-20815.048648490701</v>
      </c>
      <c r="OU11" s="1">
        <v>-21633.015299205301</v>
      </c>
      <c r="OV11" s="1">
        <v>-22473.5006161573</v>
      </c>
      <c r="OW11" s="1">
        <v>-23314.389104971899</v>
      </c>
      <c r="OX11" s="1">
        <v>-24156.7295437059</v>
      </c>
      <c r="OY11" s="1">
        <v>-24947.235474237899</v>
      </c>
      <c r="OZ11" s="1">
        <v>-25740.919063752499</v>
      </c>
      <c r="PA11" s="1">
        <v>-26501.766805637999</v>
      </c>
      <c r="PB11" s="1">
        <v>-27263.2897127203</v>
      </c>
      <c r="PC11" s="1">
        <v>-28025.478702869201</v>
      </c>
      <c r="PD11" s="1">
        <v>-28788.3247539445</v>
      </c>
      <c r="PE11" s="1">
        <v>-29551.818903468698</v>
      </c>
      <c r="PF11" s="1">
        <v>-30315.952248301001</v>
      </c>
      <c r="PG11" s="1">
        <v>-31080.715944312698</v>
      </c>
      <c r="PH11" s="1">
        <v>-31846.101206065101</v>
      </c>
      <c r="PI11" s="1">
        <v>-32612.0993064879</v>
      </c>
      <c r="PJ11" s="1">
        <v>-33320.858884286499</v>
      </c>
      <c r="PK11" s="1">
        <v>-34130.154215153801</v>
      </c>
      <c r="PL11" s="1">
        <v>-34916.012376149301</v>
      </c>
      <c r="PM11" s="1">
        <v>-35694.334281260803</v>
      </c>
      <c r="PN11" s="1">
        <v>-36518.600509864002</v>
      </c>
      <c r="PO11" s="1">
        <v>-37343.240684106699</v>
      </c>
      <c r="PP11" s="1">
        <v>-38168.246052841299</v>
      </c>
      <c r="PQ11" s="1">
        <v>-38993.607931429098</v>
      </c>
      <c r="PR11" s="1">
        <v>-39819.317701337801</v>
      </c>
      <c r="PS11" s="1">
        <v>-40645.366809740503</v>
      </c>
      <c r="PT11" s="1">
        <v>-41471.746769117701</v>
      </c>
      <c r="PU11" s="1">
        <v>-42298.449156860501</v>
      </c>
      <c r="PV11" s="1">
        <v>-43125.465614877103</v>
      </c>
      <c r="PW11" s="1">
        <v>-43952.787849200497</v>
      </c>
      <c r="PX11" s="1">
        <v>-44780.407629599104</v>
      </c>
      <c r="PY11" s="1">
        <v>-45608.3167891884</v>
      </c>
      <c r="PZ11" s="1">
        <v>-46448.256720014797</v>
      </c>
      <c r="QA11" s="1">
        <v>-47291.7848380457</v>
      </c>
      <c r="QB11" s="1">
        <v>-48135.517067973698</v>
      </c>
      <c r="QC11" s="1">
        <v>-48979.445449811203</v>
      </c>
      <c r="QD11" s="1">
        <v>-49823.562087759099</v>
      </c>
      <c r="QE11" s="1">
        <v>-50667.859149803902</v>
      </c>
      <c r="QF11" s="1">
        <v>-51512.328867316799</v>
      </c>
      <c r="QG11" s="1">
        <v>-52356.963534654198</v>
      </c>
      <c r="QH11" s="1">
        <v>-53246.367665816499</v>
      </c>
      <c r="QI11" s="1">
        <v>-54162.3501240525</v>
      </c>
      <c r="QJ11" s="1">
        <v>-55053.363434128602</v>
      </c>
      <c r="QK11" s="1">
        <v>-55893.326014034101</v>
      </c>
      <c r="QL11" s="1">
        <v>-56733.439932603003</v>
      </c>
      <c r="QM11" s="1">
        <v>-57573.697845394003</v>
      </c>
      <c r="QN11" s="1">
        <v>-58414.092467312497</v>
      </c>
      <c r="QO11" s="1">
        <v>-59258.515682714598</v>
      </c>
      <c r="QP11" s="1">
        <v>-60105.651389146296</v>
      </c>
      <c r="QQ11" s="1">
        <v>-60952.873634204603</v>
      </c>
      <c r="QR11" s="1">
        <v>-61800.175368432101</v>
      </c>
      <c r="QS11" s="1">
        <v>-62637.798043712799</v>
      </c>
      <c r="QT11" s="1">
        <v>-63471.644344229397</v>
      </c>
      <c r="QU11" s="1">
        <v>-64305.604046749701</v>
      </c>
      <c r="QV11" s="1">
        <v>-65140.604323207503</v>
      </c>
      <c r="QW11" s="1">
        <v>-65968.672366509301</v>
      </c>
      <c r="QX11" s="1">
        <v>-66796.861122251401</v>
      </c>
      <c r="QY11" s="1">
        <v>-67625.163955482305</v>
      </c>
      <c r="QZ11" s="1">
        <v>-68453.574284172399</v>
      </c>
      <c r="RA11" s="1">
        <v>-69282.085578889499</v>
      </c>
      <c r="RB11" s="1">
        <v>-70110.691362475205</v>
      </c>
      <c r="RC11" s="1">
        <v>-70939.3852097247</v>
      </c>
      <c r="RD11" s="1">
        <v>-71768.1607470663</v>
      </c>
      <c r="RE11" s="1">
        <v>-72597.011652245201</v>
      </c>
      <c r="RF11" s="1">
        <v>-73425.931654005995</v>
      </c>
      <c r="RG11" s="1">
        <v>-74257.2046266088</v>
      </c>
      <c r="RH11" s="1">
        <v>-75089.360403176994</v>
      </c>
      <c r="RI11" s="1">
        <v>-75921.553081731094</v>
      </c>
      <c r="RJ11" s="1">
        <v>-76795.092516945704</v>
      </c>
      <c r="RK11" s="1">
        <v>-77711.633732699105</v>
      </c>
      <c r="RL11" s="1">
        <v>-78624.375058188103</v>
      </c>
      <c r="RM11" s="1">
        <v>-79469.0337747538</v>
      </c>
      <c r="RN11" s="1">
        <v>-80313.645785909001</v>
      </c>
      <c r="RO11" s="1">
        <v>-81158.205281396906</v>
      </c>
      <c r="RP11" s="1">
        <v>-82002.706501125402</v>
      </c>
      <c r="RQ11" s="1">
        <v>-82848.955426390894</v>
      </c>
      <c r="RR11" s="1">
        <v>-83714.471943713404</v>
      </c>
      <c r="RS11" s="1">
        <v>-84523.781453178395</v>
      </c>
      <c r="RT11" s="1">
        <v>-85351.997862811899</v>
      </c>
      <c r="RU11" s="1">
        <v>-86180.186635702295</v>
      </c>
      <c r="RV11" s="1">
        <v>-87020.575237074707</v>
      </c>
      <c r="RW11" s="1">
        <v>-87800.465287519706</v>
      </c>
      <c r="RX11" s="1">
        <v>-88578.433303832004</v>
      </c>
      <c r="RY11" s="1">
        <v>-89356.555035033802</v>
      </c>
      <c r="RZ11" s="1">
        <v>-90134.825243391999</v>
      </c>
      <c r="SA11" s="1">
        <v>-90913.238729035394</v>
      </c>
      <c r="SB11" s="1">
        <v>-91734.097775145303</v>
      </c>
      <c r="SC11" s="1">
        <v>-92568.004139558907</v>
      </c>
      <c r="SD11" s="1">
        <v>-93404.499339084199</v>
      </c>
      <c r="SE11" s="1">
        <v>-94240.888812956604</v>
      </c>
      <c r="SF11" s="1">
        <v>-95077.167527185506</v>
      </c>
      <c r="SG11" s="1">
        <v>-95913.330491874905</v>
      </c>
      <c r="SH11" s="1">
        <v>-96749.372760942002</v>
      </c>
      <c r="SI11" s="1">
        <v>-97585.289431836994</v>
      </c>
      <c r="SJ11" s="1">
        <v>-98421.075645265693</v>
      </c>
      <c r="SK11" s="1">
        <v>-99256.726584912394</v>
      </c>
      <c r="SL11" s="1">
        <v>-100092.3934225</v>
      </c>
      <c r="SM11" s="1">
        <v>-100929.978162482</v>
      </c>
      <c r="SN11" s="1">
        <v>-101767.40351561501</v>
      </c>
      <c r="SO11" s="1">
        <v>-102604.66484205</v>
      </c>
      <c r="SP11" s="1">
        <v>-103441.757543824</v>
      </c>
      <c r="SQ11" s="1">
        <v>-104278.67706459601</v>
      </c>
      <c r="SR11" s="1">
        <v>-105115.41888937</v>
      </c>
      <c r="SS11" s="1">
        <v>-105951.978544235</v>
      </c>
      <c r="ST11" s="1">
        <v>-106788.351596094</v>
      </c>
      <c r="SU11" s="1">
        <v>-107624.533652403</v>
      </c>
      <c r="SV11" s="1">
        <v>-108460.520360906</v>
      </c>
      <c r="SW11" s="1">
        <v>-109296.307409375</v>
      </c>
      <c r="SX11" s="1">
        <v>-110131.890525347</v>
      </c>
      <c r="SY11" s="1">
        <v>-110967.265475872</v>
      </c>
      <c r="SZ11" s="1">
        <v>-111805.497038392</v>
      </c>
      <c r="TA11" s="1">
        <v>-112650.186045045</v>
      </c>
      <c r="TB11" s="1">
        <v>-113494.609183041</v>
      </c>
      <c r="TC11" s="1">
        <v>-114338.762424384</v>
      </c>
      <c r="TD11" s="1">
        <v>-115186.004114729</v>
      </c>
      <c r="TE11" s="1">
        <v>-116065.05001020301</v>
      </c>
      <c r="TF11" s="1">
        <v>-116958.42758524101</v>
      </c>
      <c r="TG11" s="1">
        <v>-117851.26262916801</v>
      </c>
      <c r="TH11" s="1">
        <v>-118743.551753426</v>
      </c>
      <c r="TI11" s="1">
        <v>-119635.291612413</v>
      </c>
      <c r="TJ11" s="1">
        <v>-120526.47890316699</v>
      </c>
      <c r="TK11" s="1">
        <v>-121390.728553418</v>
      </c>
      <c r="TL11" s="1">
        <v>-122225.355144197</v>
      </c>
      <c r="TM11" s="1">
        <v>-123059.70372495901</v>
      </c>
      <c r="TN11" s="1">
        <v>-123893.77065475599</v>
      </c>
      <c r="TO11" s="1">
        <v>-124727.55232843501</v>
      </c>
      <c r="TP11" s="1">
        <v>-125561.04517641</v>
      </c>
      <c r="TQ11" s="1">
        <v>-126394.24566442</v>
      </c>
      <c r="TR11" s="1">
        <v>-127227.150293297</v>
      </c>
      <c r="TS11" s="1">
        <v>-128059.75559873</v>
      </c>
      <c r="TT11" s="1">
        <v>-128892.058151032</v>
      </c>
      <c r="TU11" s="1">
        <v>-129724.05455491399</v>
      </c>
      <c r="TV11" s="1">
        <v>-130555.74144925</v>
      </c>
      <c r="TW11" s="1">
        <v>-131387.115506848</v>
      </c>
      <c r="TX11" s="1">
        <v>-132218.17343423</v>
      </c>
      <c r="TY11" s="1">
        <v>-133048.91197139799</v>
      </c>
      <c r="TZ11" s="1">
        <v>-133879.327891614</v>
      </c>
      <c r="UA11" s="1">
        <v>-134697.20057868701</v>
      </c>
      <c r="UB11" s="1">
        <v>-135490.45531185399</v>
      </c>
      <c r="UC11" s="1">
        <v>-136283.54244928199</v>
      </c>
      <c r="UD11" s="1">
        <v>-137076.458704274</v>
      </c>
      <c r="UE11" s="1">
        <v>-137884.004102184</v>
      </c>
      <c r="UF11" s="1">
        <v>-138714.990173695</v>
      </c>
      <c r="UG11" s="1">
        <v>-139545.619293403</v>
      </c>
      <c r="UH11" s="1">
        <v>-140375.888517429</v>
      </c>
      <c r="UI11" s="1">
        <v>-141205.79493339401</v>
      </c>
      <c r="UJ11" s="1">
        <v>-142035.33566021</v>
      </c>
      <c r="UK11" s="1">
        <v>-142864.50784786101</v>
      </c>
      <c r="UL11" s="1">
        <v>-143693.308677191</v>
      </c>
      <c r="UM11" s="1">
        <v>-144521.73535969699</v>
      </c>
      <c r="UN11" s="1">
        <v>-145354.89955408601</v>
      </c>
      <c r="UO11" s="1">
        <v>-146188.57944912399</v>
      </c>
      <c r="UP11" s="1">
        <v>-147021.84845962099</v>
      </c>
      <c r="UQ11" s="1">
        <v>-147854.70396209601</v>
      </c>
      <c r="UR11" s="1">
        <v>-148687.14336317501</v>
      </c>
      <c r="US11" s="1">
        <v>-149519.16409938101</v>
      </c>
      <c r="UT11" s="1">
        <v>-150350.76363692601</v>
      </c>
      <c r="UU11" s="1">
        <v>-151181.939471502</v>
      </c>
      <c r="UV11" s="1">
        <v>-152012.689128075</v>
      </c>
      <c r="UW11" s="1">
        <v>-152843.01016068301</v>
      </c>
      <c r="UX11" s="1">
        <v>-153672.90015222499</v>
      </c>
      <c r="UY11" s="1">
        <v>-154502.001668763</v>
      </c>
      <c r="UZ11" s="1">
        <v>-155324.331338827</v>
      </c>
      <c r="VA11" s="1">
        <v>-156146.25641758001</v>
      </c>
      <c r="VB11" s="1">
        <v>-156967.77453682999</v>
      </c>
      <c r="VC11" s="1">
        <v>-157788.88335576301</v>
      </c>
      <c r="VD11" s="1">
        <v>-158609.58056075699</v>
      </c>
      <c r="VE11" s="1">
        <v>-159429.863865194</v>
      </c>
      <c r="VF11" s="1">
        <v>-160249.731009268</v>
      </c>
      <c r="VG11" s="1">
        <v>-161069.179759805</v>
      </c>
      <c r="VH11" s="1">
        <v>-161888.20791007101</v>
      </c>
      <c r="VI11" s="1">
        <v>-162706.81327959499</v>
      </c>
      <c r="VJ11" s="1">
        <v>-163524.99371397801</v>
      </c>
      <c r="VK11" s="1">
        <v>-164344.00842109599</v>
      </c>
      <c r="VL11" s="1">
        <v>-165176.94089743399</v>
      </c>
      <c r="VM11" s="1">
        <v>-166009.361254877</v>
      </c>
      <c r="VN11" s="1">
        <v>-166841.26761834801</v>
      </c>
      <c r="VO11" s="1">
        <v>-167676.979858042</v>
      </c>
      <c r="VP11" s="1">
        <v>-168503.530993597</v>
      </c>
      <c r="VQ11" s="1">
        <v>-169333.88438517199</v>
      </c>
      <c r="VR11" s="1">
        <v>-170163.10278015101</v>
      </c>
      <c r="VS11" s="1">
        <v>-170981.550838125</v>
      </c>
      <c r="VT11" s="1">
        <v>-171799.531535977</v>
      </c>
      <c r="VU11" s="1">
        <v>-172617.04304399501</v>
      </c>
      <c r="VV11" s="1">
        <v>-173434.083556681</v>
      </c>
      <c r="VW11" s="1">
        <v>-174250.651292572</v>
      </c>
      <c r="VX11" s="1">
        <v>-175067.56374456</v>
      </c>
      <c r="VY11" s="1">
        <v>-175886.033362966</v>
      </c>
      <c r="VZ11" s="1">
        <v>-176704.00977463301</v>
      </c>
      <c r="WA11" s="1">
        <v>-177521.49132946701</v>
      </c>
      <c r="WB11" s="1">
        <v>-178338.47640070799</v>
      </c>
      <c r="WC11" s="1">
        <v>-179154.96338475301</v>
      </c>
      <c r="WD11" s="1">
        <v>-179960.92294378401</v>
      </c>
      <c r="WE11" s="1">
        <v>-180768.12944987899</v>
      </c>
      <c r="WF11" s="1">
        <v>-181590.17323674701</v>
      </c>
    </row>
    <row r="12" spans="1:604" s="1" customFormat="1">
      <c r="A12" s="27" t="s">
        <v>433</v>
      </c>
      <c r="B12" s="30">
        <v>0</v>
      </c>
      <c r="C12" s="30">
        <v>3595.6845040285102</v>
      </c>
      <c r="D12" s="30">
        <v>7116.0952774530097</v>
      </c>
      <c r="E12" s="30">
        <v>10565.197411246299</v>
      </c>
      <c r="F12" s="30">
        <v>13944.3789128759</v>
      </c>
      <c r="G12" s="30">
        <v>17270.426253915401</v>
      </c>
      <c r="H12" s="30">
        <v>20514.997042798801</v>
      </c>
      <c r="I12" s="30">
        <v>23696.34790769</v>
      </c>
      <c r="J12" s="30">
        <v>26823.734008067899</v>
      </c>
      <c r="K12" s="30">
        <v>29880.125676638701</v>
      </c>
      <c r="L12" s="30">
        <v>32894.5668992067</v>
      </c>
      <c r="M12" s="30">
        <v>35840.713082710303</v>
      </c>
      <c r="N12" s="30">
        <v>38750.816601176797</v>
      </c>
      <c r="O12" s="30">
        <v>41601.784224103503</v>
      </c>
      <c r="P12" s="30">
        <v>44372.664392857499</v>
      </c>
      <c r="Q12" s="30">
        <v>47085.505124114301</v>
      </c>
      <c r="R12" s="30">
        <v>49725.850226286697</v>
      </c>
      <c r="S12" s="30">
        <v>52370.642554217302</v>
      </c>
      <c r="T12" s="30">
        <v>54929.959108593401</v>
      </c>
      <c r="U12" s="30">
        <v>57402.365383795601</v>
      </c>
      <c r="V12" s="31">
        <v>59846.746016190002</v>
      </c>
      <c r="W12" s="30">
        <v>62191.640647619599</v>
      </c>
      <c r="X12" s="30">
        <v>64508.894785319499</v>
      </c>
      <c r="Y12" s="30">
        <v>66794.482762994405</v>
      </c>
      <c r="Z12" s="30">
        <v>69041.513175228305</v>
      </c>
      <c r="AA12" s="30">
        <v>71209.018744084198</v>
      </c>
      <c r="AB12" s="30">
        <v>73279.242423347707</v>
      </c>
      <c r="AC12" s="32">
        <v>75335.196080976806</v>
      </c>
      <c r="AD12" s="32">
        <v>77417.133330941797</v>
      </c>
      <c r="AE12" s="32">
        <v>79349.152061599496</v>
      </c>
      <c r="AF12" s="32">
        <v>81339.141846026396</v>
      </c>
      <c r="AG12" s="32">
        <v>83203.244009747796</v>
      </c>
      <c r="AH12" s="32">
        <v>85068.870927422497</v>
      </c>
      <c r="AI12" s="32">
        <v>86836.664652351203</v>
      </c>
      <c r="AJ12" s="32">
        <v>88554.170873619107</v>
      </c>
      <c r="AK12" s="33">
        <v>90199.769203422402</v>
      </c>
      <c r="AL12" s="33">
        <v>91772.432196960202</v>
      </c>
      <c r="AM12" s="33">
        <v>93333.047713989698</v>
      </c>
      <c r="AN12" s="16">
        <v>94918.542249866499</v>
      </c>
      <c r="AO12" s="16">
        <v>96344.694237901698</v>
      </c>
      <c r="AP12" s="16">
        <v>97790.778687702506</v>
      </c>
      <c r="AQ12" s="16">
        <v>99185.704554969605</v>
      </c>
      <c r="AR12" s="16">
        <v>100504.953108214</v>
      </c>
      <c r="AS12" s="16">
        <v>101834.03158485</v>
      </c>
      <c r="AT12" s="16">
        <v>103150.280430848</v>
      </c>
      <c r="AU12" s="16">
        <v>104538.879148632</v>
      </c>
      <c r="AV12" s="16">
        <v>105706.8221716</v>
      </c>
      <c r="AW12" s="16">
        <v>106868.44173011401</v>
      </c>
      <c r="AX12" s="16">
        <v>108085.378658844</v>
      </c>
      <c r="AY12" s="16">
        <v>109205.15435124301</v>
      </c>
      <c r="AZ12" s="16">
        <v>110203.870197009</v>
      </c>
      <c r="BA12" s="16">
        <v>111259.692546861</v>
      </c>
      <c r="BB12" s="16">
        <v>112204.17042362</v>
      </c>
      <c r="BC12" s="16">
        <v>113162.759152222</v>
      </c>
      <c r="BD12" s="16">
        <v>114192.366388198</v>
      </c>
      <c r="BE12" s="16">
        <v>115071.025319345</v>
      </c>
      <c r="BF12" s="16">
        <v>115900.92899981</v>
      </c>
      <c r="BG12" s="16">
        <v>116700.514953056</v>
      </c>
      <c r="BH12" s="16">
        <v>117471.673716761</v>
      </c>
      <c r="BI12" s="16">
        <v>118214.36700535299</v>
      </c>
      <c r="BJ12" s="16">
        <v>118866.14485387399</v>
      </c>
      <c r="BK12" s="16">
        <v>119502.587120731</v>
      </c>
      <c r="BL12" s="16">
        <v>120245.92114793599</v>
      </c>
      <c r="BM12" s="16">
        <v>120900.120353363</v>
      </c>
      <c r="BN12" s="16">
        <v>121539.716940043</v>
      </c>
      <c r="BO12" s="16">
        <v>122133.945972439</v>
      </c>
      <c r="BP12" s="16">
        <v>122779.761277502</v>
      </c>
      <c r="BQ12" s="16">
        <v>123153.272995515</v>
      </c>
      <c r="BR12" s="16">
        <v>123719.59619552401</v>
      </c>
      <c r="BS12" s="16">
        <v>124344.412908104</v>
      </c>
      <c r="BT12" s="16">
        <v>124797.15893844501</v>
      </c>
      <c r="BU12" s="29">
        <v>125263.745464986</v>
      </c>
      <c r="BV12" s="1">
        <v>125601.77003743</v>
      </c>
      <c r="BW12" s="1">
        <v>126147.0825833</v>
      </c>
      <c r="BX12" s="1">
        <v>126363.17744711399</v>
      </c>
      <c r="BY12" s="1">
        <v>126729.289053555</v>
      </c>
      <c r="BZ12" s="1">
        <v>127048.321885982</v>
      </c>
      <c r="CA12" s="1">
        <v>127176.404355259</v>
      </c>
      <c r="CB12" s="1">
        <v>127323.872536681</v>
      </c>
      <c r="CC12" s="1">
        <v>127672.802679467</v>
      </c>
      <c r="CD12" s="1">
        <v>127928.987077226</v>
      </c>
      <c r="CE12" s="1">
        <v>128104.365066757</v>
      </c>
      <c r="CF12" s="1">
        <v>128218.475101718</v>
      </c>
      <c r="CG12" s="1">
        <v>128200.463330192</v>
      </c>
      <c r="CH12" s="1">
        <v>128260.638014903</v>
      </c>
      <c r="CI12" s="1">
        <v>128363.06487562299</v>
      </c>
      <c r="CJ12" s="1">
        <v>128453.72512657099</v>
      </c>
      <c r="CK12" s="1">
        <v>128548.464134714</v>
      </c>
      <c r="CL12" s="1">
        <v>128602.73391242699</v>
      </c>
      <c r="CM12" s="1">
        <v>128507.090793897</v>
      </c>
      <c r="CN12" s="1">
        <v>128502.06427035799</v>
      </c>
      <c r="CO12" s="1">
        <v>128303.459472849</v>
      </c>
      <c r="CP12" s="1">
        <v>128273.593283829</v>
      </c>
      <c r="CQ12" s="1">
        <v>128295.215572851</v>
      </c>
      <c r="CR12" s="1">
        <v>128058.209155034</v>
      </c>
      <c r="CS12" s="1">
        <v>127765.058956033</v>
      </c>
      <c r="CT12" s="1">
        <v>127559.54918230799</v>
      </c>
      <c r="CU12" s="1">
        <v>127431.675990003</v>
      </c>
      <c r="CV12" s="1">
        <v>127197.454789531</v>
      </c>
      <c r="CW12" s="1">
        <v>127142.280123024</v>
      </c>
      <c r="CX12" s="1">
        <v>127006.416027378</v>
      </c>
      <c r="CY12" s="1">
        <v>126689.35030604999</v>
      </c>
      <c r="CZ12" s="1">
        <v>126411.690925717</v>
      </c>
      <c r="DA12" s="1">
        <v>125986.497914459</v>
      </c>
      <c r="DB12" s="1">
        <v>125560.880254288</v>
      </c>
      <c r="DC12" s="1">
        <v>125123.984985059</v>
      </c>
      <c r="DD12" s="1">
        <v>124757.201741771</v>
      </c>
      <c r="DE12" s="1">
        <v>124287.34108938801</v>
      </c>
      <c r="DF12" s="1">
        <v>123975.789475796</v>
      </c>
      <c r="DG12" s="1">
        <v>123615.44373103201</v>
      </c>
      <c r="DH12" s="1">
        <v>123176.67533765901</v>
      </c>
      <c r="DI12" s="1">
        <v>122680.430897283</v>
      </c>
      <c r="DJ12" s="1">
        <v>122057.925923164</v>
      </c>
      <c r="DK12" s="1">
        <v>121508.694965691</v>
      </c>
      <c r="DL12" s="1">
        <v>120944.90676433701</v>
      </c>
      <c r="DM12" s="1">
        <v>120257.37929644099</v>
      </c>
      <c r="DN12" s="1">
        <v>119725.882008003</v>
      </c>
      <c r="DO12" s="1">
        <v>118978.464257007</v>
      </c>
      <c r="DP12" s="1">
        <v>118360.27414304399</v>
      </c>
      <c r="DQ12" s="1">
        <v>117806.868320543</v>
      </c>
      <c r="DR12" s="1">
        <v>117142.567429877</v>
      </c>
      <c r="DS12" s="1">
        <v>116621.89259847099</v>
      </c>
      <c r="DT12" s="1">
        <v>115947.687390662</v>
      </c>
      <c r="DU12" s="1">
        <v>115331.05000883499</v>
      </c>
      <c r="DV12" s="1">
        <v>114620.354190453</v>
      </c>
      <c r="DW12" s="1">
        <v>113967.562296937</v>
      </c>
      <c r="DX12" s="1">
        <v>113380.01799875101</v>
      </c>
      <c r="DY12" s="1">
        <v>112755.338394418</v>
      </c>
      <c r="DZ12" s="1">
        <v>111954.54412279</v>
      </c>
      <c r="EA12" s="1">
        <v>111207.893076665</v>
      </c>
      <c r="EB12" s="1">
        <v>110476.187480818</v>
      </c>
      <c r="EC12" s="1">
        <v>109853.535603916</v>
      </c>
      <c r="ED12" s="1">
        <v>109160.13786847499</v>
      </c>
      <c r="EE12" s="1">
        <v>108477.56648127</v>
      </c>
      <c r="EF12" s="1">
        <v>107637.076490666</v>
      </c>
      <c r="EG12" s="1">
        <v>106957.229991445</v>
      </c>
      <c r="EH12" s="1">
        <v>106328.256357153</v>
      </c>
      <c r="EI12" s="1">
        <v>105702.372089285</v>
      </c>
      <c r="EJ12" s="1">
        <v>105117.37959399</v>
      </c>
      <c r="EK12" s="1">
        <v>104236.254763512</v>
      </c>
      <c r="EL12" s="1">
        <v>103483.962327095</v>
      </c>
      <c r="EM12" s="1">
        <v>102687.926344572</v>
      </c>
      <c r="EN12" s="1">
        <v>102056.26401383099</v>
      </c>
      <c r="EO12" s="1">
        <v>101300.593810868</v>
      </c>
      <c r="EP12" s="1">
        <v>100578.9143013</v>
      </c>
      <c r="EQ12" s="1">
        <v>99845.171494159906</v>
      </c>
      <c r="ER12" s="1">
        <v>99062.930332468895</v>
      </c>
      <c r="ES12" s="1">
        <v>98249.548857500195</v>
      </c>
      <c r="ET12" s="1">
        <v>97475.509581832404</v>
      </c>
      <c r="EU12" s="1">
        <v>96772.006889130396</v>
      </c>
      <c r="EV12" s="1">
        <v>96000.488387059304</v>
      </c>
      <c r="EW12" s="1">
        <v>95237.273972647803</v>
      </c>
      <c r="EX12" s="1">
        <v>94367.427511292495</v>
      </c>
      <c r="EY12" s="1">
        <v>93502.769806006705</v>
      </c>
      <c r="EZ12" s="1">
        <v>92727.384817856393</v>
      </c>
      <c r="FA12" s="1">
        <v>91889.740535196106</v>
      </c>
      <c r="FB12" s="1">
        <v>91070.544112108299</v>
      </c>
      <c r="FC12" s="1">
        <v>90305.232867147395</v>
      </c>
      <c r="FE12" s="1">
        <v>89534.534844257505</v>
      </c>
      <c r="FF12" s="1">
        <v>88677.813223542296</v>
      </c>
      <c r="FG12" s="1">
        <v>87863.641686520103</v>
      </c>
      <c r="FH12" s="1">
        <v>86881.903628197906</v>
      </c>
      <c r="FI12" s="1">
        <v>85891.559068082599</v>
      </c>
      <c r="FJ12" s="1">
        <v>84948.256154176095</v>
      </c>
      <c r="FK12" s="1">
        <v>84211.079508873998</v>
      </c>
      <c r="FL12" s="1">
        <v>83390.3193586751</v>
      </c>
      <c r="FM12" s="1">
        <v>82632.987814239095</v>
      </c>
      <c r="FN12" s="1">
        <v>81630.482554725095</v>
      </c>
      <c r="FO12" s="1">
        <v>80759.963242640806</v>
      </c>
      <c r="FP12" s="1">
        <v>79849.168106831406</v>
      </c>
      <c r="FQ12" s="1">
        <v>78924.191796749597</v>
      </c>
      <c r="FR12" s="1">
        <v>77899.776217452803</v>
      </c>
      <c r="FS12" s="1">
        <v>76892.003159424799</v>
      </c>
      <c r="FT12" s="1">
        <v>75979.179554617804</v>
      </c>
      <c r="FU12" s="1">
        <v>75116.820447508901</v>
      </c>
      <c r="FV12" s="1">
        <v>74262.481216328393</v>
      </c>
      <c r="FW12" s="1">
        <v>73409.6820124722</v>
      </c>
      <c r="FX12" s="1">
        <v>72446.324801738505</v>
      </c>
      <c r="FY12" s="1">
        <v>71448.226017365901</v>
      </c>
      <c r="FZ12" s="1">
        <v>70494.710479866801</v>
      </c>
      <c r="GA12" s="1">
        <v>69616.1756909627</v>
      </c>
      <c r="GB12" s="1">
        <v>68696.499440028303</v>
      </c>
      <c r="GC12" s="1">
        <v>67845.147988551107</v>
      </c>
      <c r="GD12" s="1">
        <v>66820.272838010002</v>
      </c>
      <c r="GE12" s="1">
        <v>65924.075610191096</v>
      </c>
      <c r="GF12" s="1">
        <v>65072.554096384803</v>
      </c>
      <c r="GG12" s="1">
        <v>64072.440580700597</v>
      </c>
      <c r="GH12" s="1">
        <v>63011.7033385061</v>
      </c>
      <c r="GI12" s="1">
        <v>62125.763430152001</v>
      </c>
      <c r="GJ12" s="1">
        <v>61241.435329143002</v>
      </c>
      <c r="GK12" s="1">
        <v>60282.355711377299</v>
      </c>
      <c r="GL12" s="1">
        <v>59292.433507709102</v>
      </c>
      <c r="GM12" s="1">
        <v>58249.0034631405</v>
      </c>
      <c r="GN12" s="1">
        <v>57300.890592405602</v>
      </c>
      <c r="GO12" s="1">
        <v>56296.909406174898</v>
      </c>
      <c r="GP12" s="1">
        <v>55351.873892642601</v>
      </c>
      <c r="GQ12" s="1">
        <v>54298.2886949807</v>
      </c>
      <c r="GR12" s="1">
        <v>53290.3765753716</v>
      </c>
      <c r="GS12" s="1">
        <v>52288.264216661897</v>
      </c>
      <c r="GT12" s="1">
        <v>51272.085945582701</v>
      </c>
      <c r="GU12" s="1">
        <v>50117.088410966702</v>
      </c>
      <c r="GV12" s="1">
        <v>49099.096873059098</v>
      </c>
      <c r="GW12" s="1">
        <v>48062.537763138898</v>
      </c>
      <c r="GX12" s="1">
        <v>47065.7463256954</v>
      </c>
      <c r="GY12" s="1">
        <v>46131.689966026803</v>
      </c>
      <c r="GZ12" s="1">
        <v>45124.264882116397</v>
      </c>
      <c r="HA12" s="1">
        <v>44098.502919771003</v>
      </c>
      <c r="HB12" s="1">
        <v>43118.980061127899</v>
      </c>
      <c r="HC12" s="1">
        <v>42070.852894340598</v>
      </c>
      <c r="HD12" s="1">
        <v>41006.019226393502</v>
      </c>
      <c r="HE12" s="1">
        <v>39955.199120958401</v>
      </c>
      <c r="HF12" s="1">
        <v>38992.641417231498</v>
      </c>
      <c r="HG12" s="1">
        <v>37981.421654034501</v>
      </c>
      <c r="HH12" s="1">
        <v>36986.509991876199</v>
      </c>
      <c r="HI12" s="1">
        <v>35971.683484034103</v>
      </c>
      <c r="HJ12" s="1">
        <v>34899.480686854797</v>
      </c>
      <c r="HK12" s="1">
        <v>33908.304391287798</v>
      </c>
      <c r="HL12" s="1">
        <v>32826.763863141598</v>
      </c>
      <c r="HM12" s="1">
        <v>31767.283863299501</v>
      </c>
      <c r="HN12" s="1">
        <v>30724.590908455801</v>
      </c>
      <c r="HO12" s="1">
        <v>29686.306178869199</v>
      </c>
      <c r="HP12" s="1">
        <v>28659.769510213901</v>
      </c>
      <c r="HQ12" s="1">
        <v>27611.168374344899</v>
      </c>
      <c r="HR12" s="1">
        <v>26471.864048828898</v>
      </c>
      <c r="HS12" s="1">
        <v>25417.459673851499</v>
      </c>
      <c r="HT12" s="1">
        <v>24343.717538480199</v>
      </c>
      <c r="HU12" s="1">
        <v>23307.6943750705</v>
      </c>
      <c r="HV12" s="1">
        <v>22231.2377212539</v>
      </c>
      <c r="HW12" s="1">
        <v>21150.103391759301</v>
      </c>
      <c r="HX12" s="1">
        <v>20100.168848335499</v>
      </c>
      <c r="HY12" s="1">
        <v>19091.192456795699</v>
      </c>
      <c r="HZ12" s="1">
        <v>18127.3172869341</v>
      </c>
      <c r="IA12" s="1">
        <v>17085.774873734801</v>
      </c>
      <c r="IB12" s="1">
        <v>16025.6274797811</v>
      </c>
      <c r="IC12" s="1">
        <v>15010.7967406728</v>
      </c>
      <c r="ID12" s="1">
        <v>13978.5943813452</v>
      </c>
      <c r="IE12" s="1">
        <v>13002.9912817841</v>
      </c>
      <c r="IF12" s="1">
        <v>12013.715478743001</v>
      </c>
      <c r="IG12" s="1">
        <v>10871.721544063201</v>
      </c>
      <c r="IH12" s="1">
        <v>9862.7935574851399</v>
      </c>
      <c r="II12" s="1">
        <v>8829.8768521125494</v>
      </c>
      <c r="IJ12" s="1">
        <v>7793.8109857249401</v>
      </c>
      <c r="IK12" s="1">
        <v>6769.3449700025303</v>
      </c>
      <c r="IL12" s="1">
        <v>5603.7594775420903</v>
      </c>
      <c r="IM12" s="1">
        <v>4489.8554589590804</v>
      </c>
      <c r="IN12" s="1">
        <v>3357.0487738687302</v>
      </c>
      <c r="IO12" s="1">
        <v>2294.0361632510999</v>
      </c>
      <c r="IP12" s="1">
        <v>1248.4272247063</v>
      </c>
      <c r="IQ12" s="1">
        <v>201.30250851671701</v>
      </c>
      <c r="IR12" s="1">
        <v>-833.54279044079897</v>
      </c>
      <c r="IS12" s="1">
        <v>-1883.3977038268099</v>
      </c>
      <c r="IT12" s="1">
        <v>-2922.9420877368998</v>
      </c>
      <c r="IU12" s="1">
        <v>-3957.6972603890699</v>
      </c>
      <c r="IV12" s="1">
        <v>-4994.3408527062002</v>
      </c>
      <c r="IW12" s="1">
        <v>-5963.8565984632096</v>
      </c>
      <c r="IX12" s="1">
        <v>-6907.75566148488</v>
      </c>
      <c r="IY12" s="1">
        <v>-7978.6316047216196</v>
      </c>
      <c r="IZ12" s="1">
        <v>-9018.3311027980799</v>
      </c>
      <c r="JA12" s="1">
        <v>-10056.7703682507</v>
      </c>
      <c r="JB12" s="1">
        <v>-11073.9622731894</v>
      </c>
      <c r="JC12" s="1">
        <v>-12082.8650084699</v>
      </c>
      <c r="JD12" s="1">
        <v>-13091.4729758333</v>
      </c>
      <c r="JE12" s="1">
        <v>-14122.428385363501</v>
      </c>
      <c r="JF12" s="1">
        <v>-15153.4094411401</v>
      </c>
      <c r="JG12" s="1">
        <v>-16175.3467947023</v>
      </c>
      <c r="JH12" s="1">
        <v>-17215.2243843096</v>
      </c>
      <c r="JI12" s="1">
        <v>-18232.8632690663</v>
      </c>
      <c r="JJ12" s="1">
        <v>-19272.4969382499</v>
      </c>
      <c r="JK12" s="1">
        <v>-20321.673909684901</v>
      </c>
      <c r="JL12" s="1">
        <v>-21356.4991771688</v>
      </c>
      <c r="JM12" s="1">
        <v>-22417.3426025156</v>
      </c>
      <c r="JN12" s="1">
        <v>-23427.761993840999</v>
      </c>
      <c r="JO12" s="1">
        <v>-24454.316169635898</v>
      </c>
      <c r="JP12" s="1">
        <v>-25494.282890674702</v>
      </c>
      <c r="JQ12" s="1">
        <v>-26533.116756330899</v>
      </c>
      <c r="JR12" s="1">
        <v>-27463.039887860101</v>
      </c>
      <c r="JS12" s="1">
        <v>-28500.3925669735</v>
      </c>
      <c r="JT12" s="1">
        <v>-29569.852721828898</v>
      </c>
      <c r="JU12" s="1">
        <v>-30603.6678655004</v>
      </c>
      <c r="JV12" s="1">
        <v>-31598.532852595301</v>
      </c>
      <c r="JW12" s="1">
        <v>-32593.189467006701</v>
      </c>
      <c r="JX12" s="1">
        <v>-33659.556942175099</v>
      </c>
      <c r="JY12" s="1">
        <v>-34748.073811927803</v>
      </c>
      <c r="JZ12" s="1">
        <v>-35801.813153340001</v>
      </c>
      <c r="KA12" s="1">
        <v>-36842.467198304999</v>
      </c>
      <c r="KB12" s="1">
        <v>-37822.451320425702</v>
      </c>
      <c r="KC12" s="1">
        <v>-38849.547961624397</v>
      </c>
      <c r="KD12" s="1">
        <v>-39897.411420035598</v>
      </c>
      <c r="KE12" s="1">
        <v>-40890.662194119403</v>
      </c>
      <c r="KF12" s="1">
        <v>-41918.582220843797</v>
      </c>
      <c r="KG12" s="1">
        <v>-42967.516189410497</v>
      </c>
      <c r="KH12" s="1">
        <v>-43999.676633547402</v>
      </c>
      <c r="KI12" s="1">
        <v>-45034.244052874899</v>
      </c>
      <c r="KJ12" s="1">
        <v>-45997.921565020697</v>
      </c>
      <c r="KK12" s="1">
        <v>-46995.107399601999</v>
      </c>
      <c r="KL12" s="1">
        <v>-47987.112818178801</v>
      </c>
      <c r="KM12" s="1">
        <v>-48985.540728031403</v>
      </c>
      <c r="KN12" s="1">
        <v>-49978.763108458399</v>
      </c>
      <c r="KO12" s="1">
        <v>-50960.267407978099</v>
      </c>
      <c r="KP12" s="1">
        <v>-51933.967090834201</v>
      </c>
      <c r="KQ12" s="1">
        <v>-52906.462496017703</v>
      </c>
      <c r="KR12" s="1">
        <v>-53890.712560441098</v>
      </c>
      <c r="KS12" s="1">
        <v>-54866.307413802999</v>
      </c>
      <c r="KT12" s="1">
        <v>-55872.1674288781</v>
      </c>
      <c r="KU12" s="1">
        <v>-56911.426193272797</v>
      </c>
      <c r="KV12" s="1">
        <v>-57921.426698076801</v>
      </c>
      <c r="KW12" s="1">
        <v>-58912.501414285303</v>
      </c>
      <c r="KX12" s="1">
        <v>-59894.387156767203</v>
      </c>
      <c r="KY12" s="1">
        <v>-60902.576097146797</v>
      </c>
      <c r="KZ12" s="1">
        <v>-61919.109878637202</v>
      </c>
      <c r="LA12" s="1">
        <v>-62907.796279395399</v>
      </c>
      <c r="LB12" s="1">
        <v>-63880.650040997898</v>
      </c>
      <c r="LC12" s="1">
        <v>-64852.010706466397</v>
      </c>
      <c r="LD12" s="1">
        <v>-65827.582067979398</v>
      </c>
      <c r="LE12" s="1">
        <v>-66825.418755999504</v>
      </c>
      <c r="LF12" s="1">
        <v>-67821.431504630702</v>
      </c>
      <c r="LG12" s="1">
        <v>-68815.614580151101</v>
      </c>
      <c r="LH12" s="1">
        <v>-69787.307338389597</v>
      </c>
      <c r="LI12" s="1">
        <v>-70749.587061845697</v>
      </c>
      <c r="LJ12" s="1">
        <v>-71737.623487921694</v>
      </c>
      <c r="LK12" s="1">
        <v>-72738.0526690509</v>
      </c>
      <c r="LL12" s="1">
        <v>-73701.279932412697</v>
      </c>
      <c r="LM12" s="1">
        <v>-74658.055628748305</v>
      </c>
      <c r="LN12" s="1">
        <v>-75596.978956634295</v>
      </c>
      <c r="LO12" s="1">
        <v>-76526.806714574297</v>
      </c>
      <c r="LP12" s="1">
        <v>-77445.174026300199</v>
      </c>
      <c r="LQ12" s="1">
        <v>-78362.294178661599</v>
      </c>
      <c r="LR12" s="1">
        <v>-79281.105166480105</v>
      </c>
      <c r="LS12" s="1">
        <v>-80223.655210597295</v>
      </c>
      <c r="LT12" s="1">
        <v>-81171.513014410404</v>
      </c>
      <c r="LU12" s="1">
        <v>-82172.036810338497</v>
      </c>
      <c r="LV12" s="1">
        <v>-83140.387514237198</v>
      </c>
      <c r="LW12" s="1">
        <v>-84071.265220322399</v>
      </c>
      <c r="LX12" s="1">
        <v>-84990.030114670401</v>
      </c>
      <c r="LY12" s="1">
        <v>-85945.949309154603</v>
      </c>
      <c r="LZ12" s="1">
        <v>-86920.192632971899</v>
      </c>
      <c r="MA12" s="1">
        <v>-87865.124244556893</v>
      </c>
      <c r="MB12" s="1">
        <v>-88796.698156405793</v>
      </c>
      <c r="MC12" s="1">
        <v>-89736.383509305306</v>
      </c>
      <c r="MD12" s="1">
        <v>-90691.714355045595</v>
      </c>
      <c r="ME12" s="1">
        <v>-91645.110690579095</v>
      </c>
      <c r="MF12" s="1">
        <v>-92562.740089544095</v>
      </c>
      <c r="MG12" s="1">
        <v>-93474.982709481294</v>
      </c>
      <c r="MH12" s="1">
        <v>-94391.372813813199</v>
      </c>
      <c r="MI12" s="1">
        <v>-95300.857305194106</v>
      </c>
      <c r="MJ12" s="1">
        <v>-96234.928212414598</v>
      </c>
      <c r="MK12" s="1">
        <v>-97168.169988864407</v>
      </c>
      <c r="ML12" s="1">
        <v>-98092.153239753199</v>
      </c>
      <c r="MM12" s="1">
        <v>-99014.388218507898</v>
      </c>
      <c r="MN12" s="1">
        <v>-99934.874172338707</v>
      </c>
      <c r="MO12" s="1">
        <v>-100853.610486258</v>
      </c>
      <c r="MP12" s="1">
        <v>-101770.596680801</v>
      </c>
      <c r="MQ12" s="1">
        <v>-102685.832409782</v>
      </c>
      <c r="MR12" s="1">
        <v>-103599.317458066</v>
      </c>
      <c r="MS12" s="1">
        <v>-104508.562974819</v>
      </c>
      <c r="MT12" s="1">
        <v>-105396.827668686</v>
      </c>
      <c r="MU12" s="1">
        <v>-106271.057554556</v>
      </c>
      <c r="MV12" s="1">
        <v>-107143.907029555</v>
      </c>
      <c r="MW12" s="1">
        <v>-108015.374278726</v>
      </c>
      <c r="MX12" s="1">
        <v>-108933.47403518501</v>
      </c>
      <c r="MY12" s="1">
        <v>-109857.765636974</v>
      </c>
      <c r="MZ12" s="1">
        <v>-110744.807830814</v>
      </c>
      <c r="NA12" s="1">
        <v>-111628.10003551</v>
      </c>
      <c r="NB12" s="1">
        <v>-112520.13492137899</v>
      </c>
      <c r="NC12" s="1">
        <v>-113441.99938532901</v>
      </c>
      <c r="ND12" s="1">
        <v>-114354.030330899</v>
      </c>
      <c r="NE12" s="1">
        <v>-115236.665593471</v>
      </c>
      <c r="NF12" s="1">
        <v>-116086.868525564</v>
      </c>
      <c r="NG12" s="1">
        <v>-116954.893028904</v>
      </c>
      <c r="NH12" s="1">
        <v>-117836.76882485401</v>
      </c>
      <c r="NI12" s="1">
        <v>-118721.23242151699</v>
      </c>
      <c r="NJ12" s="1">
        <v>-119623.73824700101</v>
      </c>
      <c r="NK12" s="1">
        <v>-120524.85691610099</v>
      </c>
      <c r="NL12" s="1">
        <v>-121414.73448215199</v>
      </c>
      <c r="NM12" s="1">
        <v>-122299.283831808</v>
      </c>
      <c r="NN12" s="1">
        <v>-123182.018554749</v>
      </c>
      <c r="NO12" s="1">
        <v>-124062.94152268099</v>
      </c>
      <c r="NP12" s="1">
        <v>-124917.34347119</v>
      </c>
      <c r="NQ12" s="1">
        <v>-125769.341460803</v>
      </c>
      <c r="NR12" s="1">
        <v>-126621.146006909</v>
      </c>
      <c r="NS12" s="1">
        <v>-127484.07919161201</v>
      </c>
      <c r="NT12" s="1">
        <v>-128348.217288003</v>
      </c>
      <c r="NU12" s="1">
        <v>-129210.65982825799</v>
      </c>
      <c r="NV12" s="1">
        <v>-130071.409510856</v>
      </c>
      <c r="NW12" s="1">
        <v>-130926.769955032</v>
      </c>
      <c r="NX12" s="1">
        <v>-131768.71381663499</v>
      </c>
      <c r="NY12" s="1">
        <v>-132631.54248585299</v>
      </c>
      <c r="NZ12" s="1">
        <v>-133494.14531497701</v>
      </c>
      <c r="OA12" s="1">
        <v>-134340.88945059301</v>
      </c>
      <c r="OB12" s="1">
        <v>-135186.023851176</v>
      </c>
      <c r="OC12" s="1">
        <v>-136029.55124677101</v>
      </c>
      <c r="OD12" s="1">
        <v>-136871.47443387599</v>
      </c>
      <c r="OE12" s="1">
        <v>-137711.796274144</v>
      </c>
      <c r="OF12" s="1">
        <v>-138550.519693101</v>
      </c>
      <c r="OG12" s="1">
        <v>-139387.64767888101</v>
      </c>
      <c r="OH12" s="1">
        <v>-140223.18328097701</v>
      </c>
      <c r="OI12" s="1">
        <v>-141057.12960901301</v>
      </c>
      <c r="OJ12" s="1">
        <v>-141889.489831524</v>
      </c>
      <c r="OK12" s="1">
        <v>-142720.267174762</v>
      </c>
      <c r="OL12" s="1">
        <v>-143549.46492150801</v>
      </c>
      <c r="OM12" s="1">
        <v>-144377.086409907</v>
      </c>
      <c r="ON12" s="1">
        <v>-145213.55655158099</v>
      </c>
      <c r="OO12" s="1">
        <v>-146027.614234162</v>
      </c>
      <c r="OP12" s="1">
        <v>-146850.527512834</v>
      </c>
      <c r="OQ12" s="1">
        <v>-147671.878416561</v>
      </c>
      <c r="OR12" s="1">
        <v>-148491.670543329</v>
      </c>
      <c r="OS12" s="1">
        <v>-149309.90753980301</v>
      </c>
      <c r="OT12" s="1">
        <v>-150116.97275257201</v>
      </c>
      <c r="OU12" s="1">
        <v>-150914.73001516101</v>
      </c>
      <c r="OV12" s="1">
        <v>-151739.13204484599</v>
      </c>
      <c r="OW12" s="1">
        <v>-152574.729418392</v>
      </c>
      <c r="OX12" s="1">
        <v>-153399.79530044401</v>
      </c>
      <c r="OY12" s="1">
        <v>-154218.84975636101</v>
      </c>
      <c r="OZ12" s="1">
        <v>-155015.82699777701</v>
      </c>
      <c r="PA12" s="1">
        <v>-155820.00187920799</v>
      </c>
      <c r="PB12" s="1">
        <v>-156621.68113153701</v>
      </c>
      <c r="PC12" s="1">
        <v>-157434.83487026699</v>
      </c>
      <c r="PD12" s="1">
        <v>-158242.37405060799</v>
      </c>
      <c r="PE12" s="1">
        <v>-159048.288749258</v>
      </c>
      <c r="PF12" s="1">
        <v>-159861.745832138</v>
      </c>
      <c r="PG12" s="1">
        <v>-160678.74575697901</v>
      </c>
      <c r="PH12" s="1">
        <v>-161489.677566078</v>
      </c>
      <c r="PI12" s="1">
        <v>-162301.902158935</v>
      </c>
      <c r="PJ12" s="1">
        <v>-163115.96971888901</v>
      </c>
      <c r="PK12" s="1">
        <v>-163927.610483133</v>
      </c>
      <c r="PL12" s="1">
        <v>-164730.99080711199</v>
      </c>
      <c r="PM12" s="1">
        <v>-165532.71925115999</v>
      </c>
      <c r="PN12" s="1">
        <v>-166332.801695195</v>
      </c>
      <c r="PO12" s="1">
        <v>-167131.24404099199</v>
      </c>
      <c r="PP12" s="1">
        <v>-167928.052211375</v>
      </c>
      <c r="PQ12" s="1">
        <v>-168712.240954151</v>
      </c>
      <c r="PR12" s="1">
        <v>-169479.426716227</v>
      </c>
      <c r="PS12" s="1">
        <v>-170243.11560710301</v>
      </c>
      <c r="PT12" s="1">
        <v>-171015.672179485</v>
      </c>
      <c r="PU12" s="1">
        <v>-171791.806627187</v>
      </c>
      <c r="PV12" s="1">
        <v>-172560.74407693101</v>
      </c>
      <c r="PW12" s="1">
        <v>-173321.99260931101</v>
      </c>
      <c r="PX12" s="1">
        <v>-174081.95605206699</v>
      </c>
      <c r="PY12" s="1">
        <v>-174846.190267556</v>
      </c>
      <c r="PZ12" s="1">
        <v>-175617.083654402</v>
      </c>
      <c r="QA12" s="1">
        <v>-176386.53773396299</v>
      </c>
      <c r="QB12" s="1">
        <v>-177154.55757971801</v>
      </c>
      <c r="QC12" s="1">
        <v>-177921.14828160999</v>
      </c>
      <c r="QD12" s="1">
        <v>-178686.31494541501</v>
      </c>
      <c r="QE12" s="1">
        <v>-179450.062692106</v>
      </c>
      <c r="QF12" s="1">
        <v>-180212.39665724299</v>
      </c>
      <c r="QG12" s="1">
        <v>-180973.32199035501</v>
      </c>
      <c r="QH12" s="1">
        <v>-181733.27576535099</v>
      </c>
      <c r="QI12" s="1">
        <v>-182495.69258247601</v>
      </c>
      <c r="QJ12" s="1">
        <v>-183249.97521147699</v>
      </c>
      <c r="QK12" s="1">
        <v>-184002.903244293</v>
      </c>
      <c r="QL12" s="1">
        <v>-184754.48158861799</v>
      </c>
      <c r="QM12" s="1">
        <v>-185509.13293815701</v>
      </c>
      <c r="QN12" s="1">
        <v>-186264.793993053</v>
      </c>
      <c r="QO12" s="1">
        <v>-187019.03395572299</v>
      </c>
      <c r="QP12" s="1">
        <v>-187771.858505026</v>
      </c>
      <c r="QQ12" s="1">
        <v>-188523.27332611699</v>
      </c>
      <c r="QR12" s="1">
        <v>-189273.28410992699</v>
      </c>
      <c r="QS12" s="1">
        <v>-190011.91747380601</v>
      </c>
      <c r="QT12" s="1">
        <v>-190747.76492454499</v>
      </c>
      <c r="QU12" s="1">
        <v>-191482.35889807201</v>
      </c>
      <c r="QV12" s="1">
        <v>-192215.704089765</v>
      </c>
      <c r="QW12" s="1">
        <v>-192955.78387326101</v>
      </c>
      <c r="QX12" s="1">
        <v>-193705.61708548901</v>
      </c>
      <c r="QY12" s="1">
        <v>-194450.412746783</v>
      </c>
      <c r="QZ12" s="1">
        <v>-195193.79240948401</v>
      </c>
      <c r="RA12" s="1">
        <v>-195935.762306722</v>
      </c>
      <c r="RB12" s="1">
        <v>-196676.32866949201</v>
      </c>
      <c r="RC12" s="1">
        <v>-197404.77830973599</v>
      </c>
      <c r="RD12" s="1">
        <v>-198126.680496774</v>
      </c>
      <c r="RE12" s="1">
        <v>-198847.40095271499</v>
      </c>
      <c r="RF12" s="1">
        <v>-199566.94415992699</v>
      </c>
      <c r="RG12" s="1">
        <v>-200275.60028507299</v>
      </c>
      <c r="RH12" s="1">
        <v>-200982.15081197099</v>
      </c>
      <c r="RI12" s="1">
        <v>-201694.714585724</v>
      </c>
      <c r="RJ12" s="1">
        <v>-202412.94365133101</v>
      </c>
      <c r="RK12" s="1">
        <v>-203129.976752588</v>
      </c>
      <c r="RL12" s="1">
        <v>-203845.81874444999</v>
      </c>
      <c r="RM12" s="1">
        <v>-204561.02701266599</v>
      </c>
      <c r="RN12" s="1">
        <v>-205285.82925182901</v>
      </c>
      <c r="RO12" s="1">
        <v>-206009.31176328301</v>
      </c>
      <c r="RP12" s="1">
        <v>-206732.85424746701</v>
      </c>
      <c r="RQ12" s="1">
        <v>-207452.409530784</v>
      </c>
      <c r="RR12" s="1">
        <v>-208171.90161793699</v>
      </c>
      <c r="RS12" s="1">
        <v>-208890.165869772</v>
      </c>
      <c r="RT12" s="1">
        <v>-209600.73129844901</v>
      </c>
      <c r="RU12" s="1">
        <v>-210308.346512613</v>
      </c>
      <c r="RV12" s="1">
        <v>-211019.59885299101</v>
      </c>
      <c r="RW12" s="1">
        <v>-211731.33727510201</v>
      </c>
      <c r="RX12" s="1">
        <v>-212441.82984397601</v>
      </c>
      <c r="RY12" s="1">
        <v>-213147.58835070999</v>
      </c>
      <c r="RZ12" s="1">
        <v>-213847.474226466</v>
      </c>
      <c r="SA12" s="1">
        <v>-214546.23510321599</v>
      </c>
      <c r="SB12" s="1">
        <v>-215243.87588909999</v>
      </c>
      <c r="SC12" s="1">
        <v>-215940.40148831499</v>
      </c>
      <c r="SD12" s="1">
        <v>-216635.81680083601</v>
      </c>
      <c r="SE12" s="1">
        <v>-217325.373822058</v>
      </c>
      <c r="SF12" s="1">
        <v>-218012.18497328699</v>
      </c>
      <c r="SG12" s="1">
        <v>-218700.459151705</v>
      </c>
      <c r="SH12" s="1">
        <v>-219391.76290785501</v>
      </c>
      <c r="SI12" s="1">
        <v>-220081.977247968</v>
      </c>
      <c r="SJ12" s="1">
        <v>-220771.10707639999</v>
      </c>
      <c r="SK12" s="1">
        <v>-221459.15729123901</v>
      </c>
      <c r="SL12" s="1">
        <v>-222146.13278406599</v>
      </c>
      <c r="SM12" s="1">
        <v>-222832.038439731</v>
      </c>
      <c r="SN12" s="1">
        <v>-223516.87913612</v>
      </c>
      <c r="SO12" s="1">
        <v>-224206.553613253</v>
      </c>
      <c r="SP12" s="1">
        <v>-224895.145556192</v>
      </c>
      <c r="SQ12" s="1">
        <v>-225582.612775541</v>
      </c>
      <c r="SR12" s="1">
        <v>-226268.96075701801</v>
      </c>
      <c r="SS12" s="1">
        <v>-226954.194974421</v>
      </c>
      <c r="ST12" s="1">
        <v>-227638.32088943399</v>
      </c>
      <c r="SU12" s="1">
        <v>-228319.12927596699</v>
      </c>
      <c r="SV12" s="1">
        <v>-228994.461229193</v>
      </c>
      <c r="SW12" s="1">
        <v>-229668.785310167</v>
      </c>
      <c r="SX12" s="1">
        <v>-230342.10619962899</v>
      </c>
      <c r="SY12" s="1">
        <v>-231014.42856986899</v>
      </c>
      <c r="SZ12" s="1">
        <v>-231685.757084549</v>
      </c>
      <c r="TA12" s="1">
        <v>-232356.096398522</v>
      </c>
      <c r="TB12" s="1">
        <v>-233025.451157659</v>
      </c>
      <c r="TC12" s="1">
        <v>-233694.489194361</v>
      </c>
      <c r="TD12" s="1">
        <v>-234371.06304474201</v>
      </c>
      <c r="TE12" s="1">
        <v>-235046.546728138</v>
      </c>
      <c r="TF12" s="1">
        <v>-235720.94592132099</v>
      </c>
      <c r="TG12" s="1">
        <v>-236394.26628420199</v>
      </c>
      <c r="TH12" s="1">
        <v>-237066.51345970499</v>
      </c>
      <c r="TI12" s="1">
        <v>-237737.69307363499</v>
      </c>
      <c r="TJ12" s="1">
        <v>-238407.81073455501</v>
      </c>
      <c r="TK12" s="1">
        <v>-239076.872033664</v>
      </c>
      <c r="TL12" s="1">
        <v>-239744.48460265301</v>
      </c>
      <c r="TM12" s="1">
        <v>-240403.65988242999</v>
      </c>
      <c r="TN12" s="1">
        <v>-241061.897953668</v>
      </c>
      <c r="TO12" s="1">
        <v>-241719.20340691201</v>
      </c>
      <c r="TP12" s="1">
        <v>-242375.58082111701</v>
      </c>
      <c r="TQ12" s="1">
        <v>-243031.034763517</v>
      </c>
      <c r="TR12" s="1">
        <v>-243685.569789512</v>
      </c>
      <c r="TS12" s="1">
        <v>-244339.19044254301</v>
      </c>
      <c r="TT12" s="1">
        <v>-244992.61018688101</v>
      </c>
      <c r="TU12" s="1">
        <v>-245648.47511185001</v>
      </c>
      <c r="TV12" s="1">
        <v>-246303.386722105</v>
      </c>
      <c r="TW12" s="1">
        <v>-246957.34997985401</v>
      </c>
      <c r="TX12" s="1">
        <v>-247610.36983168201</v>
      </c>
      <c r="TY12" s="1">
        <v>-248262.451208454</v>
      </c>
      <c r="TZ12" s="1">
        <v>-248908.85093217401</v>
      </c>
      <c r="UA12" s="1">
        <v>-249553.881540148</v>
      </c>
      <c r="UB12" s="1">
        <v>-250200.65289013801</v>
      </c>
      <c r="UC12" s="1">
        <v>-250852.68745293899</v>
      </c>
      <c r="UD12" s="1">
        <v>-251496.814770756</v>
      </c>
      <c r="UE12" s="1">
        <v>-252138.57413869299</v>
      </c>
      <c r="UF12" s="1">
        <v>-252779.49143349199</v>
      </c>
      <c r="UG12" s="1">
        <v>-253419.57090020101</v>
      </c>
      <c r="UH12" s="1">
        <v>-254058.81677119099</v>
      </c>
      <c r="UI12" s="1">
        <v>-254697.233266077</v>
      </c>
      <c r="UJ12" s="1">
        <v>-255334.82459164201</v>
      </c>
      <c r="UK12" s="1">
        <v>-255971.594941755</v>
      </c>
      <c r="UL12" s="1">
        <v>-256607.548497301</v>
      </c>
      <c r="UM12" s="1">
        <v>-257244.844362623</v>
      </c>
      <c r="UN12" s="1">
        <v>-257887.301237971</v>
      </c>
      <c r="UO12" s="1">
        <v>-258528.845727501</v>
      </c>
      <c r="UP12" s="1">
        <v>-259169.482960578</v>
      </c>
      <c r="UQ12" s="1">
        <v>-259809.21804608399</v>
      </c>
      <c r="UR12" s="1">
        <v>-260448.05607239401</v>
      </c>
      <c r="US12" s="1">
        <v>-261086.00210734899</v>
      </c>
      <c r="UT12" s="1">
        <v>-261723.061198226</v>
      </c>
      <c r="UU12" s="1">
        <v>-262359.23837171501</v>
      </c>
      <c r="UV12" s="1">
        <v>-262994.53863390198</v>
      </c>
      <c r="UW12" s="1">
        <v>-263628.96697024303</v>
      </c>
      <c r="UX12" s="1">
        <v>-264262.52834555297</v>
      </c>
      <c r="UY12" s="1">
        <v>-264895.22770398197</v>
      </c>
      <c r="UZ12" s="1">
        <v>-265527.06996900798</v>
      </c>
      <c r="VA12" s="1">
        <v>-266158.06004342099</v>
      </c>
      <c r="VB12" s="1">
        <v>-266783.52914496697</v>
      </c>
      <c r="VC12" s="1">
        <v>-267408.13367814099</v>
      </c>
      <c r="VD12" s="1">
        <v>-268031.96497196099</v>
      </c>
      <c r="VE12" s="1">
        <v>-268655.02722840401</v>
      </c>
      <c r="VF12" s="1">
        <v>-269277.32463338599</v>
      </c>
      <c r="VG12" s="1">
        <v>-269898.86135674198</v>
      </c>
      <c r="VH12" s="1">
        <v>-270519.64155219402</v>
      </c>
      <c r="VI12" s="1">
        <v>-271139.12404960598</v>
      </c>
      <c r="VJ12" s="1">
        <v>-271756.62972589303</v>
      </c>
      <c r="VK12" s="1">
        <v>-272376.60908051202</v>
      </c>
      <c r="VL12" s="1">
        <v>-272995.27956433198</v>
      </c>
      <c r="VM12" s="1">
        <v>-273612.338860724</v>
      </c>
      <c r="VN12" s="1">
        <v>-274228.66621204198</v>
      </c>
      <c r="VO12" s="1">
        <v>-274844.265658669</v>
      </c>
      <c r="VP12" s="1">
        <v>-275459.14122473198</v>
      </c>
      <c r="VQ12" s="1">
        <v>-276073.296918092</v>
      </c>
      <c r="VR12" s="1">
        <v>-276686.73673032899</v>
      </c>
      <c r="VS12" s="1">
        <v>-277299.46463673998</v>
      </c>
      <c r="VT12" s="1">
        <v>-277911.484596322</v>
      </c>
      <c r="VU12" s="1">
        <v>-278522.80055177398</v>
      </c>
      <c r="VV12" s="1">
        <v>-279133.416429487</v>
      </c>
      <c r="VW12" s="1">
        <v>-279743.336139541</v>
      </c>
      <c r="VX12" s="1">
        <v>-280352.56357570097</v>
      </c>
      <c r="VY12" s="1">
        <v>-280961.10261541698</v>
      </c>
      <c r="VZ12" s="1">
        <v>-281568.95711982402</v>
      </c>
      <c r="WA12" s="1">
        <v>-282176.13093374</v>
      </c>
      <c r="WB12" s="1">
        <v>-282782.62788566999</v>
      </c>
      <c r="WC12" s="1">
        <v>-283388.45178780903</v>
      </c>
      <c r="WD12" s="1">
        <v>-283993.606436042</v>
      </c>
      <c r="WE12" s="1">
        <v>-284599.20139102498</v>
      </c>
      <c r="WF12" s="1">
        <v>-285205.41296537599</v>
      </c>
    </row>
    <row r="13" spans="1:604" s="1" customFormat="1">
      <c r="A13" s="27" t="s">
        <v>477</v>
      </c>
      <c r="B13" s="28">
        <v>0</v>
      </c>
      <c r="C13" s="28">
        <v>1955.2863455792401</v>
      </c>
      <c r="D13" s="28">
        <v>3888.1950214509302</v>
      </c>
      <c r="E13" s="28">
        <v>5798.8909491211198</v>
      </c>
      <c r="F13" s="28">
        <v>7687.9088793780802</v>
      </c>
      <c r="G13" s="28">
        <v>9556.3971048282292</v>
      </c>
      <c r="H13" s="28">
        <v>11403.717800854</v>
      </c>
      <c r="I13" s="28">
        <v>13228.554810638299</v>
      </c>
      <c r="J13" s="28">
        <v>15032.088571555199</v>
      </c>
      <c r="K13" s="28">
        <v>16815.679514491501</v>
      </c>
      <c r="L13" s="28">
        <v>18584.876770144801</v>
      </c>
      <c r="M13" s="28">
        <v>20318.404498761302</v>
      </c>
      <c r="N13" s="28">
        <v>22036.693891835901</v>
      </c>
      <c r="O13" s="28">
        <v>23724.0916039064</v>
      </c>
      <c r="P13" s="28">
        <v>25383.670598473302</v>
      </c>
      <c r="Q13" s="28">
        <v>27031.192320402501</v>
      </c>
      <c r="R13" s="28">
        <v>28702.2699772749</v>
      </c>
      <c r="S13" s="28">
        <v>30351.3511838964</v>
      </c>
      <c r="T13" s="28">
        <v>31940.8692060127</v>
      </c>
      <c r="U13" s="28">
        <v>33545.951320249696</v>
      </c>
      <c r="V13" s="28">
        <v>35085.698822889899</v>
      </c>
      <c r="W13" s="28">
        <v>36620.6958921923</v>
      </c>
      <c r="X13" s="28">
        <v>38143.353594494904</v>
      </c>
      <c r="Y13" s="28">
        <v>39677.986724137802</v>
      </c>
      <c r="Z13" s="28">
        <v>41214.7476886117</v>
      </c>
      <c r="AA13" s="28">
        <v>42649.980653195198</v>
      </c>
      <c r="AB13" s="28">
        <v>44077.585849323397</v>
      </c>
      <c r="AC13" s="28">
        <v>45467.771116680698</v>
      </c>
      <c r="AD13" s="28">
        <v>46881.263548682298</v>
      </c>
      <c r="AE13" s="28">
        <v>48402.269972719703</v>
      </c>
      <c r="AF13" s="28">
        <v>49770.465071690101</v>
      </c>
      <c r="AG13" s="28">
        <v>51107.208280114399</v>
      </c>
      <c r="AH13" s="28">
        <v>52450.7155235112</v>
      </c>
      <c r="AI13" s="28">
        <v>53823.171143592597</v>
      </c>
      <c r="AJ13" s="28">
        <v>55167.574169604297</v>
      </c>
      <c r="AK13" s="28">
        <v>56467.840938117697</v>
      </c>
      <c r="AL13" s="28">
        <v>57640.135484177801</v>
      </c>
      <c r="AM13" s="28">
        <v>58853.335529248499</v>
      </c>
      <c r="AN13" s="16">
        <v>60066.749040242001</v>
      </c>
      <c r="AO13" s="16">
        <v>61308.152153252602</v>
      </c>
      <c r="AP13" s="16">
        <v>62538.757067433202</v>
      </c>
      <c r="AQ13" s="16">
        <v>63738.834193112598</v>
      </c>
      <c r="AR13" s="16">
        <v>64793.083165337797</v>
      </c>
      <c r="AS13" s="16">
        <v>65862.160758208804</v>
      </c>
      <c r="AT13" s="16">
        <v>67016.585478160603</v>
      </c>
      <c r="AU13" s="16">
        <v>68136.819519849407</v>
      </c>
      <c r="AV13" s="16">
        <v>69241.245814397698</v>
      </c>
      <c r="AW13" s="16">
        <v>70317.306168625801</v>
      </c>
      <c r="AX13" s="16">
        <v>71469.979111911001</v>
      </c>
      <c r="AY13" s="16">
        <v>72515.127149942695</v>
      </c>
      <c r="AZ13" s="16">
        <v>73564.980388219104</v>
      </c>
      <c r="BA13" s="16">
        <v>74581.395752775003</v>
      </c>
      <c r="BB13" s="16">
        <v>75483.969820840197</v>
      </c>
      <c r="BC13" s="16">
        <v>76410.649527804795</v>
      </c>
      <c r="BD13" s="16">
        <v>77332.064075771705</v>
      </c>
      <c r="BE13" s="16">
        <v>78199.071227731096</v>
      </c>
      <c r="BF13" s="16">
        <v>79145.807635208097</v>
      </c>
      <c r="BG13" s="16">
        <v>80107.318027486195</v>
      </c>
      <c r="BH13" s="16">
        <v>81023.286743178905</v>
      </c>
      <c r="BI13" s="16">
        <v>81861.553733321794</v>
      </c>
      <c r="BJ13" s="16">
        <v>82664.472989666596</v>
      </c>
      <c r="BK13" s="16">
        <v>83532.986881485704</v>
      </c>
      <c r="BL13" s="16">
        <v>84389.023835567597</v>
      </c>
      <c r="BM13" s="16">
        <v>85166.031891167702</v>
      </c>
      <c r="BN13" s="16">
        <v>85873.8228815232</v>
      </c>
      <c r="BO13" s="16">
        <v>86506.284588859897</v>
      </c>
      <c r="BP13" s="16">
        <v>87335.617975878806</v>
      </c>
      <c r="BQ13" s="16">
        <v>88163.098520512096</v>
      </c>
      <c r="BR13" s="16">
        <v>89018.635709664901</v>
      </c>
      <c r="BS13" s="16">
        <v>89726.120963607304</v>
      </c>
      <c r="BT13" s="16">
        <v>90443.5299813327</v>
      </c>
      <c r="BU13" s="29">
        <v>91122.522875298702</v>
      </c>
      <c r="BV13" s="1">
        <v>91791.658403380294</v>
      </c>
      <c r="BW13" s="1">
        <v>92671.369561308398</v>
      </c>
      <c r="BX13" s="1">
        <v>93252.834832614099</v>
      </c>
      <c r="BY13" s="1">
        <v>93997.730907662495</v>
      </c>
      <c r="BZ13" s="1">
        <v>94639.187930138796</v>
      </c>
      <c r="CA13" s="1">
        <v>95355.987517788395</v>
      </c>
      <c r="CB13" s="1">
        <v>95943.148684843298</v>
      </c>
      <c r="CC13" s="1">
        <v>96493.868864841905</v>
      </c>
      <c r="CD13" s="1">
        <v>97114.038725265898</v>
      </c>
      <c r="CE13" s="1">
        <v>97487.9160421181</v>
      </c>
      <c r="CF13" s="1">
        <v>97921.949707909094</v>
      </c>
      <c r="CG13" s="1">
        <v>98206.346184779206</v>
      </c>
      <c r="CH13" s="1">
        <v>98571.891965329007</v>
      </c>
      <c r="CI13" s="1">
        <v>98941.843180858996</v>
      </c>
      <c r="CJ13" s="1">
        <v>99352.548867119898</v>
      </c>
      <c r="CK13" s="1">
        <v>99620.482409272794</v>
      </c>
      <c r="CL13" s="1">
        <v>100062.73973619301</v>
      </c>
      <c r="CM13" s="1">
        <v>100251.05597426801</v>
      </c>
      <c r="CN13" s="1">
        <v>100534.289921908</v>
      </c>
      <c r="CO13" s="1">
        <v>100766.17839338401</v>
      </c>
      <c r="CP13" s="1">
        <v>101048.85200638299</v>
      </c>
      <c r="CQ13" s="1">
        <v>101336.08088328601</v>
      </c>
      <c r="CR13" s="1">
        <v>101631.98803976701</v>
      </c>
      <c r="CS13" s="1">
        <v>101880.440918509</v>
      </c>
      <c r="CT13" s="1">
        <v>101902.071711329</v>
      </c>
      <c r="CU13" s="1">
        <v>102125.705022807</v>
      </c>
      <c r="CV13" s="1">
        <v>102181.746642948</v>
      </c>
      <c r="CW13" s="1">
        <v>102233.515692418</v>
      </c>
      <c r="CX13" s="1">
        <v>102233.009110589</v>
      </c>
      <c r="CY13" s="1">
        <v>102306.721628641</v>
      </c>
      <c r="CZ13" s="1">
        <v>102373.037406584</v>
      </c>
      <c r="DA13" s="1">
        <v>102487.119797201</v>
      </c>
      <c r="DB13" s="1">
        <v>102660.754163709</v>
      </c>
      <c r="DC13" s="1">
        <v>102572.471296228</v>
      </c>
      <c r="DD13" s="1">
        <v>102623.318352409</v>
      </c>
      <c r="DE13" s="1">
        <v>102398.723954692</v>
      </c>
      <c r="DF13" s="1">
        <v>102385.653021506</v>
      </c>
      <c r="DG13" s="1">
        <v>102299.394157473</v>
      </c>
      <c r="DH13" s="1">
        <v>102091.422153889</v>
      </c>
      <c r="DI13" s="1">
        <v>101857.89152273801</v>
      </c>
      <c r="DJ13" s="1">
        <v>101685.036615187</v>
      </c>
      <c r="DK13" s="1">
        <v>101258.754867663</v>
      </c>
      <c r="DL13" s="1">
        <v>101023.216671086</v>
      </c>
      <c r="DM13" s="1">
        <v>100801.71193490201</v>
      </c>
      <c r="DN13" s="1">
        <v>100293.61282548</v>
      </c>
      <c r="DO13" s="1">
        <v>99927.462167318794</v>
      </c>
      <c r="DP13" s="1">
        <v>99531.488756746796</v>
      </c>
      <c r="DQ13" s="1">
        <v>99069.689192097896</v>
      </c>
      <c r="DR13" s="1">
        <v>98363.737969341804</v>
      </c>
      <c r="DS13" s="1">
        <v>97892.602696039699</v>
      </c>
      <c r="DT13" s="1">
        <v>97270.8407903685</v>
      </c>
      <c r="DU13" s="1">
        <v>96634.928911639494</v>
      </c>
      <c r="DV13" s="1">
        <v>95858.803272741003</v>
      </c>
      <c r="DW13" s="1">
        <v>95309.495565260804</v>
      </c>
      <c r="DX13" s="1">
        <v>94544.109452745004</v>
      </c>
      <c r="DY13" s="1">
        <v>93848.959716138197</v>
      </c>
      <c r="DZ13" s="1">
        <v>92908.253901463599</v>
      </c>
      <c r="EA13" s="1">
        <v>92255.709528547697</v>
      </c>
      <c r="EB13" s="1">
        <v>91309.021157014096</v>
      </c>
      <c r="EC13" s="1">
        <v>90302.994048434601</v>
      </c>
      <c r="ED13" s="1">
        <v>89173.033067179596</v>
      </c>
      <c r="EE13" s="1">
        <v>88217.363467534</v>
      </c>
      <c r="EF13" s="1">
        <v>87298.956671742606</v>
      </c>
      <c r="EG13" s="1">
        <v>86272.145529015499</v>
      </c>
      <c r="EH13" s="1">
        <v>85130.451668424997</v>
      </c>
      <c r="EI13" s="1">
        <v>83959.333070534907</v>
      </c>
      <c r="EJ13" s="1">
        <v>83101.855582256307</v>
      </c>
      <c r="EK13" s="1">
        <v>81753.578888642805</v>
      </c>
      <c r="EL13" s="1">
        <v>80580.234382398106</v>
      </c>
      <c r="EM13" s="1">
        <v>79440.887652635894</v>
      </c>
      <c r="EN13" s="1">
        <v>78442.717800128798</v>
      </c>
      <c r="EO13" s="1">
        <v>77388.933926789294</v>
      </c>
      <c r="EP13" s="1">
        <v>76278.853386709001</v>
      </c>
      <c r="EQ13" s="1">
        <v>75081.194583748395</v>
      </c>
      <c r="ER13" s="1">
        <v>73822.246131830398</v>
      </c>
      <c r="ES13" s="1">
        <v>72360.175584140103</v>
      </c>
      <c r="ET13" s="1">
        <v>71183.508420481405</v>
      </c>
      <c r="EU13" s="1">
        <v>69972.977696369198</v>
      </c>
      <c r="EV13" s="1">
        <v>68912.145364679905</v>
      </c>
      <c r="EW13" s="1">
        <v>67692.396311702905</v>
      </c>
      <c r="EX13" s="1">
        <v>66278.237130290305</v>
      </c>
      <c r="EY13" s="1">
        <v>65032.337349465597</v>
      </c>
      <c r="EZ13" s="1">
        <v>63748.597533324202</v>
      </c>
      <c r="FA13" s="1">
        <v>62396.0921466812</v>
      </c>
      <c r="FB13" s="1">
        <v>60983.982691533303</v>
      </c>
      <c r="FC13" s="1">
        <v>59546.438258177201</v>
      </c>
      <c r="FE13" s="1">
        <v>58160.467725223803</v>
      </c>
      <c r="FF13" s="1">
        <v>56795.904590558501</v>
      </c>
      <c r="FG13" s="1">
        <v>55578.959120574698</v>
      </c>
      <c r="FH13" s="1">
        <v>54218.190116104801</v>
      </c>
      <c r="FI13" s="1">
        <v>52967.766213434799</v>
      </c>
      <c r="FJ13" s="1">
        <v>51581.351512777001</v>
      </c>
      <c r="FK13" s="1">
        <v>50026.203216686503</v>
      </c>
      <c r="FL13" s="1">
        <v>48568.5819908556</v>
      </c>
      <c r="FM13" s="1">
        <v>47295.345645102803</v>
      </c>
      <c r="FN13" s="1">
        <v>45999.981474014203</v>
      </c>
      <c r="FO13" s="1">
        <v>44705.423758410303</v>
      </c>
      <c r="FP13" s="1">
        <v>43324.691207506898</v>
      </c>
      <c r="FQ13" s="1">
        <v>42010.834908654098</v>
      </c>
      <c r="FR13" s="1">
        <v>40636.756944868001</v>
      </c>
      <c r="FS13" s="1">
        <v>39303.164289468899</v>
      </c>
      <c r="FT13" s="1">
        <v>38073.356471303799</v>
      </c>
      <c r="FU13" s="1">
        <v>36905.487917044898</v>
      </c>
      <c r="FV13" s="1">
        <v>35655.368148235902</v>
      </c>
      <c r="FW13" s="1">
        <v>34185.422690628497</v>
      </c>
      <c r="FX13" s="1">
        <v>32737.952316001101</v>
      </c>
      <c r="FY13" s="1">
        <v>31387.204180991001</v>
      </c>
      <c r="FZ13" s="1">
        <v>30045.026461386798</v>
      </c>
      <c r="GA13" s="1">
        <v>28732.5520000418</v>
      </c>
      <c r="GB13" s="1">
        <v>27299.1420443444</v>
      </c>
      <c r="GC13" s="1">
        <v>25837.2109046855</v>
      </c>
      <c r="GD13" s="1">
        <v>24519.380559608198</v>
      </c>
      <c r="GE13" s="1">
        <v>23336.359928102</v>
      </c>
      <c r="GF13" s="1">
        <v>22142.441999493101</v>
      </c>
      <c r="GG13" s="1">
        <v>20851.097505001599</v>
      </c>
      <c r="GH13" s="1">
        <v>19754.840111163801</v>
      </c>
      <c r="GI13" s="1">
        <v>18335.064789715601</v>
      </c>
      <c r="GJ13" s="1">
        <v>17065.0390293214</v>
      </c>
      <c r="GK13" s="1">
        <v>15717.6186732323</v>
      </c>
      <c r="GL13" s="1">
        <v>14405.669868049101</v>
      </c>
      <c r="GM13" s="1">
        <v>13074.7064889716</v>
      </c>
      <c r="GN13" s="1">
        <v>11764.7896733131</v>
      </c>
      <c r="GO13" s="1">
        <v>10428.805556203701</v>
      </c>
      <c r="GP13" s="1">
        <v>9162.3084919319008</v>
      </c>
      <c r="GQ13" s="1">
        <v>7796.95671354559</v>
      </c>
      <c r="GR13" s="1">
        <v>6468.30111739723</v>
      </c>
      <c r="GS13" s="1">
        <v>5342.7402297695799</v>
      </c>
      <c r="GT13" s="1">
        <v>4002.7191281678502</v>
      </c>
      <c r="GU13" s="1">
        <v>2647.2253100780099</v>
      </c>
      <c r="GV13" s="1">
        <v>1506.4334436045799</v>
      </c>
      <c r="GW13" s="1">
        <v>282.28409886193799</v>
      </c>
      <c r="GX13" s="1">
        <v>-1156.9100587830901</v>
      </c>
      <c r="GY13" s="1">
        <v>-2419.3669776245301</v>
      </c>
      <c r="GZ13" s="1">
        <v>-3743.19398502064</v>
      </c>
      <c r="HA13" s="1">
        <v>-4998.29114284565</v>
      </c>
      <c r="HB13" s="1">
        <v>-6190.6778011245797</v>
      </c>
      <c r="HC13" s="1">
        <v>-7492.5685593101598</v>
      </c>
      <c r="HD13" s="1">
        <v>-8699.9234545957206</v>
      </c>
      <c r="HE13" s="1">
        <v>-9959.6914862814101</v>
      </c>
      <c r="HF13" s="1">
        <v>-11179.6868158051</v>
      </c>
      <c r="HG13" s="1">
        <v>-12413.0777412398</v>
      </c>
      <c r="HH13" s="1">
        <v>-13686.5578693261</v>
      </c>
      <c r="HI13" s="1">
        <v>-14784.7273253318</v>
      </c>
      <c r="HJ13" s="1">
        <v>-16121.9029003291</v>
      </c>
      <c r="HK13" s="1">
        <v>-17377.9246355221</v>
      </c>
      <c r="HL13" s="1">
        <v>-18538.052691064899</v>
      </c>
      <c r="HM13" s="1">
        <v>-19688.823722336401</v>
      </c>
      <c r="HN13" s="1">
        <v>-20868.453519295599</v>
      </c>
      <c r="HO13" s="1">
        <v>-21999.669751593301</v>
      </c>
      <c r="HP13" s="1">
        <v>-23175.8476508122</v>
      </c>
      <c r="HQ13" s="1">
        <v>-24418.7685093738</v>
      </c>
      <c r="HR13" s="1">
        <v>-25679.998041447601</v>
      </c>
      <c r="HS13" s="1">
        <v>-26873.506553757401</v>
      </c>
      <c r="HT13" s="1">
        <v>-28131.710998653401</v>
      </c>
      <c r="HU13" s="1">
        <v>-29335.318348377601</v>
      </c>
      <c r="HV13" s="1">
        <v>-30543.780554635101</v>
      </c>
      <c r="HW13" s="1">
        <v>-31747.836697414699</v>
      </c>
      <c r="HX13" s="1">
        <v>-32943.047021155398</v>
      </c>
      <c r="HY13" s="1">
        <v>-34125.934036967199</v>
      </c>
      <c r="HZ13" s="1">
        <v>-35332.079853098301</v>
      </c>
      <c r="IA13" s="1">
        <v>-36486.500668343302</v>
      </c>
      <c r="IB13" s="1">
        <v>-37581.802840621</v>
      </c>
      <c r="IC13" s="1">
        <v>-38729.1301713106</v>
      </c>
      <c r="ID13" s="1">
        <v>-39843.955184239698</v>
      </c>
      <c r="IE13" s="1">
        <v>-41040.909561374501</v>
      </c>
      <c r="IF13" s="1">
        <v>-42223.467645085198</v>
      </c>
      <c r="IG13" s="1">
        <v>-43356.8213277756</v>
      </c>
      <c r="IH13" s="1">
        <v>-44497.793792371798</v>
      </c>
      <c r="II13" s="1">
        <v>-45605.076668683003</v>
      </c>
      <c r="IJ13" s="1">
        <v>-46692.4749497706</v>
      </c>
      <c r="IK13" s="1">
        <v>-47800.883688825801</v>
      </c>
      <c r="IL13" s="1">
        <v>-48898.695861884298</v>
      </c>
      <c r="IM13" s="1">
        <v>-49992.842733356498</v>
      </c>
      <c r="IN13" s="1">
        <v>-51113.823190602503</v>
      </c>
      <c r="IO13" s="1">
        <v>-52291.9542839653</v>
      </c>
      <c r="IP13" s="1">
        <v>-53415.425105235598</v>
      </c>
      <c r="IQ13" s="1">
        <v>-54561.687243797103</v>
      </c>
      <c r="IR13" s="1">
        <v>-55659.282331661299</v>
      </c>
      <c r="IS13" s="1">
        <v>-56735.160223073901</v>
      </c>
      <c r="IT13" s="1">
        <v>-57807.046203034901</v>
      </c>
      <c r="IU13" s="1">
        <v>-58875.205014885498</v>
      </c>
      <c r="IV13" s="1">
        <v>-59939.641641380404</v>
      </c>
      <c r="IW13" s="1">
        <v>-60994.188357221101</v>
      </c>
      <c r="IX13" s="1">
        <v>-62065.948421139503</v>
      </c>
      <c r="IY13" s="1">
        <v>-63148.448869090302</v>
      </c>
      <c r="IZ13" s="1">
        <v>-64208.924594813099</v>
      </c>
      <c r="JA13" s="1">
        <v>-65300.044821810603</v>
      </c>
      <c r="JB13" s="1">
        <v>-66421.860243691801</v>
      </c>
      <c r="JC13" s="1">
        <v>-67496.632068866005</v>
      </c>
      <c r="JD13" s="1">
        <v>-68536.762613789993</v>
      </c>
      <c r="JE13" s="1">
        <v>-69594.903611887305</v>
      </c>
      <c r="JF13" s="1">
        <v>-70654.579263871696</v>
      </c>
      <c r="JG13" s="1">
        <v>-71709.034338045196</v>
      </c>
      <c r="JH13" s="1">
        <v>-72745.037714261605</v>
      </c>
      <c r="JI13" s="1">
        <v>-73759.658341942602</v>
      </c>
      <c r="JJ13" s="1">
        <v>-74753.632976258203</v>
      </c>
      <c r="JK13" s="1">
        <v>-75789.028814542602</v>
      </c>
      <c r="JL13" s="1">
        <v>-76822.165590881399</v>
      </c>
      <c r="JM13" s="1">
        <v>-77843.821446725793</v>
      </c>
      <c r="JN13" s="1">
        <v>-78849.315943420705</v>
      </c>
      <c r="JO13" s="1">
        <v>-79825.724225401107</v>
      </c>
      <c r="JP13" s="1">
        <v>-80800.629488400897</v>
      </c>
      <c r="JQ13" s="1">
        <v>-81828.7510633614</v>
      </c>
      <c r="JR13" s="1">
        <v>-82852.5926302882</v>
      </c>
      <c r="JS13" s="1">
        <v>-83872.175712936907</v>
      </c>
      <c r="JT13" s="1">
        <v>-84886.913861877503</v>
      </c>
      <c r="JU13" s="1">
        <v>-85895.271250901904</v>
      </c>
      <c r="JV13" s="1">
        <v>-86887.620944537906</v>
      </c>
      <c r="JW13" s="1">
        <v>-87839.519146156599</v>
      </c>
      <c r="JX13" s="1">
        <v>-88792.440569756494</v>
      </c>
      <c r="JY13" s="1">
        <v>-89749.901799303407</v>
      </c>
      <c r="JZ13" s="1">
        <v>-90703.9533387009</v>
      </c>
      <c r="KA13" s="1">
        <v>-91689.149865518906</v>
      </c>
      <c r="KB13" s="1">
        <v>-92676.049994500398</v>
      </c>
      <c r="KC13" s="1">
        <v>-93654.337879402694</v>
      </c>
      <c r="KD13" s="1">
        <v>-94619.601882081202</v>
      </c>
      <c r="KE13" s="1">
        <v>-95586.518277507901</v>
      </c>
      <c r="KF13" s="1">
        <v>-96555.7142064871</v>
      </c>
      <c r="KG13" s="1">
        <v>-97497.495662151894</v>
      </c>
      <c r="KH13" s="1">
        <v>-98423.788927666697</v>
      </c>
      <c r="KI13" s="1">
        <v>-99346.804546926302</v>
      </c>
      <c r="KJ13" s="1">
        <v>-100264.69902254301</v>
      </c>
      <c r="KK13" s="1">
        <v>-101176.94960799201</v>
      </c>
      <c r="KL13" s="1">
        <v>-102086.049794682</v>
      </c>
      <c r="KM13" s="1">
        <v>-102992.01476146199</v>
      </c>
      <c r="KN13" s="1">
        <v>-103907.804298239</v>
      </c>
      <c r="KO13" s="1">
        <v>-104844.667373606</v>
      </c>
      <c r="KP13" s="1">
        <v>-105773.88459309</v>
      </c>
      <c r="KQ13" s="1">
        <v>-106666.23331780201</v>
      </c>
      <c r="KR13" s="1">
        <v>-107571.585013788</v>
      </c>
      <c r="KS13" s="1">
        <v>-108495.00769037601</v>
      </c>
      <c r="KT13" s="1">
        <v>-109423.157574675</v>
      </c>
      <c r="KU13" s="1">
        <v>-110347.358689673</v>
      </c>
      <c r="KV13" s="1">
        <v>-111263.08606386201</v>
      </c>
      <c r="KW13" s="1">
        <v>-112153.47264387899</v>
      </c>
      <c r="KX13" s="1">
        <v>-113034.221395257</v>
      </c>
      <c r="KY13" s="1">
        <v>-113911.84370659701</v>
      </c>
      <c r="KZ13" s="1">
        <v>-114786.35809750301</v>
      </c>
      <c r="LA13" s="1">
        <v>-115657.783115292</v>
      </c>
      <c r="LB13" s="1">
        <v>-116526.137331379</v>
      </c>
      <c r="LC13" s="1">
        <v>-117390.595520449</v>
      </c>
      <c r="LD13" s="1">
        <v>-118248.26521152499</v>
      </c>
      <c r="LE13" s="1">
        <v>-119103.007932543</v>
      </c>
      <c r="LF13" s="1">
        <v>-119968.444090395</v>
      </c>
      <c r="LG13" s="1">
        <v>-120849.548045351</v>
      </c>
      <c r="LH13" s="1">
        <v>-121727.144718916</v>
      </c>
      <c r="LI13" s="1">
        <v>-122601.260049548</v>
      </c>
      <c r="LJ13" s="1">
        <v>-123439.304262973</v>
      </c>
      <c r="LK13" s="1">
        <v>-124286.543349734</v>
      </c>
      <c r="LL13" s="1">
        <v>-125146.254235051</v>
      </c>
      <c r="LM13" s="1">
        <v>-125977.635740677</v>
      </c>
      <c r="LN13" s="1">
        <v>-126804.24504489099</v>
      </c>
      <c r="LO13" s="1">
        <v>-127626.102221348</v>
      </c>
      <c r="LP13" s="1">
        <v>-128441.51998931399</v>
      </c>
      <c r="LQ13" s="1">
        <v>-129254.361293954</v>
      </c>
      <c r="LR13" s="1">
        <v>-130064.64199520501</v>
      </c>
      <c r="LS13" s="1">
        <v>-130864.49714628801</v>
      </c>
      <c r="LT13" s="1">
        <v>-131683.85295522801</v>
      </c>
      <c r="LU13" s="1">
        <v>-132491.48165997301</v>
      </c>
      <c r="LV13" s="1">
        <v>-133296.520437208</v>
      </c>
      <c r="LW13" s="1">
        <v>-134098.98628171699</v>
      </c>
      <c r="LX13" s="1">
        <v>-134898.89616443001</v>
      </c>
      <c r="LY13" s="1">
        <v>-135696.26703041201</v>
      </c>
      <c r="LZ13" s="1">
        <v>-136501.19531096</v>
      </c>
      <c r="MA13" s="1">
        <v>-137302.658835857</v>
      </c>
      <c r="MB13" s="1">
        <v>-138101.45928391701</v>
      </c>
      <c r="MC13" s="1">
        <v>-138897.61574081599</v>
      </c>
      <c r="MD13" s="1">
        <v>-139691.14723620799</v>
      </c>
      <c r="ME13" s="1">
        <v>-140482.072742077</v>
      </c>
      <c r="MF13" s="1">
        <v>-141270.41117114099</v>
      </c>
      <c r="MG13" s="1">
        <v>-142056.181375307</v>
      </c>
      <c r="MH13" s="1">
        <v>-142839.402144174</v>
      </c>
      <c r="MI13" s="1">
        <v>-143620.09220358101</v>
      </c>
      <c r="MJ13" s="1">
        <v>-144393.91092171101</v>
      </c>
      <c r="MK13" s="1">
        <v>-145173.40856437499</v>
      </c>
      <c r="ML13" s="1">
        <v>-145950.731336311</v>
      </c>
      <c r="MM13" s="1">
        <v>-146725.308495306</v>
      </c>
      <c r="MN13" s="1">
        <v>-147498.92483987601</v>
      </c>
      <c r="MO13" s="1">
        <v>-148273.9256976</v>
      </c>
      <c r="MP13" s="1">
        <v>-149051.050664979</v>
      </c>
      <c r="MQ13" s="1">
        <v>-149823.402715904</v>
      </c>
      <c r="MR13" s="1">
        <v>-150590.10803549501</v>
      </c>
      <c r="MS13" s="1">
        <v>-151354.301645431</v>
      </c>
      <c r="MT13" s="1">
        <v>-152116.00379159901</v>
      </c>
      <c r="MU13" s="1">
        <v>-152875.23461780199</v>
      </c>
      <c r="MV13" s="1">
        <v>-153632.01416498399</v>
      </c>
      <c r="MW13" s="1">
        <v>-154386.36237051</v>
      </c>
      <c r="MX13" s="1">
        <v>-155138.29906747001</v>
      </c>
      <c r="MY13" s="1">
        <v>-155887.84398402399</v>
      </c>
      <c r="MZ13" s="1">
        <v>-156635.016742779</v>
      </c>
      <c r="NA13" s="1">
        <v>-157379.83686020499</v>
      </c>
      <c r="NB13" s="1">
        <v>-158122.32374607399</v>
      </c>
      <c r="NC13" s="1">
        <v>-158862.49670294501</v>
      </c>
      <c r="ND13" s="1">
        <v>-159598.95753296799</v>
      </c>
      <c r="NE13" s="1">
        <v>-160332.85107711799</v>
      </c>
      <c r="NF13" s="1">
        <v>-161064.52276549101</v>
      </c>
      <c r="NG13" s="1">
        <v>-161793.990974099</v>
      </c>
      <c r="NH13" s="1">
        <v>-162521.27397497999</v>
      </c>
      <c r="NI13" s="1">
        <v>-163246.389935816</v>
      </c>
      <c r="NJ13" s="1">
        <v>-163962.797741232</v>
      </c>
      <c r="NK13" s="1">
        <v>-164674.929179017</v>
      </c>
      <c r="NL13" s="1">
        <v>-165385.12330131099</v>
      </c>
      <c r="NM13" s="1">
        <v>-166092.55624347</v>
      </c>
      <c r="NN13" s="1">
        <v>-166797.853864451</v>
      </c>
      <c r="NO13" s="1">
        <v>-167501.281364753</v>
      </c>
      <c r="NP13" s="1">
        <v>-168202.853475223</v>
      </c>
      <c r="NQ13" s="1">
        <v>-168907.63191763501</v>
      </c>
      <c r="NR13" s="1">
        <v>-169612.684635068</v>
      </c>
      <c r="NS13" s="1">
        <v>-170315.781429622</v>
      </c>
      <c r="NT13" s="1">
        <v>-171016.80440561101</v>
      </c>
      <c r="NU13" s="1">
        <v>-171709.737695688</v>
      </c>
      <c r="NV13" s="1">
        <v>-172400.891052658</v>
      </c>
      <c r="NW13" s="1">
        <v>-173090.278837516</v>
      </c>
      <c r="NX13" s="1">
        <v>-173777.915330266</v>
      </c>
      <c r="NY13" s="1">
        <v>-174467.12643082999</v>
      </c>
      <c r="NZ13" s="1">
        <v>-175159.88386497201</v>
      </c>
      <c r="OA13" s="1">
        <v>-175850.110757474</v>
      </c>
      <c r="OB13" s="1">
        <v>-176538.48337203101</v>
      </c>
      <c r="OC13" s="1">
        <v>-177224.06899666201</v>
      </c>
      <c r="OD13" s="1">
        <v>-177900.78231169801</v>
      </c>
      <c r="OE13" s="1">
        <v>-178575.85235728</v>
      </c>
      <c r="OF13" s="1">
        <v>-179249.155436803</v>
      </c>
      <c r="OG13" s="1">
        <v>-179920.02893054299</v>
      </c>
      <c r="OH13" s="1">
        <v>-180589.31881974699</v>
      </c>
      <c r="OI13" s="1">
        <v>-181257.038084809</v>
      </c>
      <c r="OJ13" s="1">
        <v>-181923.19962794601</v>
      </c>
      <c r="OK13" s="1">
        <v>-182587.81627313801</v>
      </c>
      <c r="OL13" s="1">
        <v>-183250.90076608301</v>
      </c>
      <c r="OM13" s="1">
        <v>-183913.55029263601</v>
      </c>
      <c r="ON13" s="1">
        <v>-184579.79303805699</v>
      </c>
      <c r="OO13" s="1">
        <v>-185244.41550612199</v>
      </c>
      <c r="OP13" s="1">
        <v>-185907.43193764001</v>
      </c>
      <c r="OQ13" s="1">
        <v>-186568.85647435801</v>
      </c>
      <c r="OR13" s="1">
        <v>-187223.64137303401</v>
      </c>
      <c r="OS13" s="1">
        <v>-187876.87687774099</v>
      </c>
      <c r="OT13" s="1">
        <v>-188528.66588049399</v>
      </c>
      <c r="OU13" s="1">
        <v>-189181.35844156801</v>
      </c>
      <c r="OV13" s="1">
        <v>-189837.13665853301</v>
      </c>
      <c r="OW13" s="1">
        <v>-190491.36400585799</v>
      </c>
      <c r="OX13" s="1">
        <v>-191144.05454385301</v>
      </c>
      <c r="OY13" s="1">
        <v>-191795.222228534</v>
      </c>
      <c r="OZ13" s="1">
        <v>-192444.88091196201</v>
      </c>
      <c r="PA13" s="1">
        <v>-193093.044342601</v>
      </c>
      <c r="PB13" s="1">
        <v>-193739.726165681</v>
      </c>
      <c r="PC13" s="1">
        <v>-194384.93992357099</v>
      </c>
      <c r="PD13" s="1">
        <v>-195028.69905614899</v>
      </c>
      <c r="PE13" s="1">
        <v>-195671.0169012</v>
      </c>
      <c r="PF13" s="1">
        <v>-196311.90669480001</v>
      </c>
      <c r="PG13" s="1">
        <v>-196951.381571718</v>
      </c>
      <c r="PH13" s="1">
        <v>-197589.45456582701</v>
      </c>
      <c r="PI13" s="1">
        <v>-198226.13861051001</v>
      </c>
      <c r="PJ13" s="1">
        <v>-198860.43064038199</v>
      </c>
      <c r="PK13" s="1">
        <v>-199490.121251606</v>
      </c>
      <c r="PL13" s="1">
        <v>-200118.425451777</v>
      </c>
      <c r="PM13" s="1">
        <v>-200745.481578431</v>
      </c>
      <c r="PN13" s="1">
        <v>-201371.30072445399</v>
      </c>
      <c r="PO13" s="1">
        <v>-201995.893901198</v>
      </c>
      <c r="PP13" s="1">
        <v>-202619.27203877299</v>
      </c>
      <c r="PQ13" s="1">
        <v>-203241.44598635001</v>
      </c>
      <c r="PR13" s="1">
        <v>-203862.42651247099</v>
      </c>
      <c r="PS13" s="1">
        <v>-204482.22430535199</v>
      </c>
      <c r="PT13" s="1">
        <v>-205100.84997320699</v>
      </c>
      <c r="PU13" s="1">
        <v>-205718.31404456301</v>
      </c>
      <c r="PV13" s="1">
        <v>-206334.62696858999</v>
      </c>
      <c r="PW13" s="1">
        <v>-206949.79911542899</v>
      </c>
      <c r="PX13" s="1">
        <v>-207563.840776525</v>
      </c>
      <c r="PY13" s="1">
        <v>-208176.762164966</v>
      </c>
      <c r="PZ13" s="1">
        <v>-208788.573415828</v>
      </c>
      <c r="QA13" s="1">
        <v>-209399.28458651601</v>
      </c>
      <c r="QB13" s="1">
        <v>-210008.905657119</v>
      </c>
      <c r="QC13" s="1">
        <v>-210617.44653076</v>
      </c>
      <c r="QD13" s="1">
        <v>-211224.917033951</v>
      </c>
      <c r="QE13" s="1">
        <v>-211831.326916958</v>
      </c>
      <c r="QF13" s="1">
        <v>-212436.68585415999</v>
      </c>
      <c r="QG13" s="1">
        <v>-213041.00344441301</v>
      </c>
      <c r="QH13" s="1">
        <v>-213644.28921142401</v>
      </c>
      <c r="QI13" s="1">
        <v>-214246.552604119</v>
      </c>
      <c r="QJ13" s="1">
        <v>-214847.80299701699</v>
      </c>
      <c r="QK13" s="1">
        <v>-215449.956085132</v>
      </c>
      <c r="QL13" s="1">
        <v>-216051.89424655499</v>
      </c>
      <c r="QM13" s="1">
        <v>-216652.79019787899</v>
      </c>
      <c r="QN13" s="1">
        <v>-217252.107780969</v>
      </c>
      <c r="QO13" s="1">
        <v>-217848.89818527401</v>
      </c>
      <c r="QP13" s="1">
        <v>-218444.71942947601</v>
      </c>
      <c r="QQ13" s="1">
        <v>-219039.58054723401</v>
      </c>
      <c r="QR13" s="1">
        <v>-219633.490498714</v>
      </c>
      <c r="QS13" s="1">
        <v>-220226.458171006</v>
      </c>
      <c r="QT13" s="1">
        <v>-220818.49237853801</v>
      </c>
      <c r="QU13" s="1">
        <v>-221409.601863494</v>
      </c>
      <c r="QV13" s="1">
        <v>-221999.734684097</v>
      </c>
      <c r="QW13" s="1">
        <v>-222588.76358024799</v>
      </c>
      <c r="QX13" s="1">
        <v>-223178.75070337401</v>
      </c>
      <c r="QY13" s="1">
        <v>-223770.07257328101</v>
      </c>
      <c r="QZ13" s="1">
        <v>-224360.42978977799</v>
      </c>
      <c r="RA13" s="1">
        <v>-224949.831953766</v>
      </c>
      <c r="RB13" s="1">
        <v>-225535.98220443699</v>
      </c>
      <c r="RC13" s="1">
        <v>-226119.88392886499</v>
      </c>
      <c r="RD13" s="1">
        <v>-226702.93710509801</v>
      </c>
      <c r="RE13" s="1">
        <v>-227285.14977711299</v>
      </c>
      <c r="RF13" s="1">
        <v>-227866.078453244</v>
      </c>
      <c r="RG13" s="1">
        <v>-228446.116676868</v>
      </c>
      <c r="RH13" s="1">
        <v>-229025.34927825001</v>
      </c>
      <c r="RI13" s="1">
        <v>-229603.78385994301</v>
      </c>
      <c r="RJ13" s="1">
        <v>-230181.42796072201</v>
      </c>
      <c r="RK13" s="1">
        <v>-230758.61533531401</v>
      </c>
      <c r="RL13" s="1">
        <v>-231336.96576292699</v>
      </c>
      <c r="RM13" s="1">
        <v>-231914.49945614499</v>
      </c>
      <c r="RN13" s="1">
        <v>-232491.22445179199</v>
      </c>
      <c r="RO13" s="1">
        <v>-233064.792929035</v>
      </c>
      <c r="RP13" s="1">
        <v>-233637.05290198699</v>
      </c>
      <c r="RQ13" s="1">
        <v>-234208.589330858</v>
      </c>
      <c r="RR13" s="1">
        <v>-234779.40902199101</v>
      </c>
      <c r="RS13" s="1">
        <v>-235349.51872451699</v>
      </c>
      <c r="RT13" s="1">
        <v>-235918.925130727</v>
      </c>
      <c r="RU13" s="1">
        <v>-236488.033472654</v>
      </c>
      <c r="RV13" s="1">
        <v>-237056.364597604</v>
      </c>
      <c r="RW13" s="1">
        <v>-237623.72470592099</v>
      </c>
      <c r="RX13" s="1">
        <v>-238190.40710353799</v>
      </c>
      <c r="RY13" s="1">
        <v>-238756.81587824901</v>
      </c>
      <c r="RZ13" s="1">
        <v>-239322.93005523999</v>
      </c>
      <c r="SA13" s="1">
        <v>-239888.36943724699</v>
      </c>
      <c r="SB13" s="1">
        <v>-240453.618456628</v>
      </c>
      <c r="SC13" s="1">
        <v>-241019.901251609</v>
      </c>
      <c r="SD13" s="1">
        <v>-241585.48162434399</v>
      </c>
      <c r="SE13" s="1">
        <v>-242150.36664751999</v>
      </c>
      <c r="SF13" s="1">
        <v>-242714.56332849999</v>
      </c>
      <c r="SG13" s="1">
        <v>-243277.41061761999</v>
      </c>
      <c r="SH13" s="1">
        <v>-243839.005731652</v>
      </c>
      <c r="SI13" s="1">
        <v>-244399.96031796801</v>
      </c>
      <c r="SJ13" s="1">
        <v>-244960.28069841501</v>
      </c>
      <c r="SK13" s="1">
        <v>-245519.97313774301</v>
      </c>
      <c r="SL13" s="1">
        <v>-246079.04384403399</v>
      </c>
      <c r="SM13" s="1">
        <v>-246637.49896912699</v>
      </c>
      <c r="SN13" s="1">
        <v>-247195.22163762699</v>
      </c>
      <c r="SO13" s="1">
        <v>-247752.22295144101</v>
      </c>
      <c r="SP13" s="1">
        <v>-248308.63203025601</v>
      </c>
      <c r="SQ13" s="1">
        <v>-248864.45472312401</v>
      </c>
      <c r="SR13" s="1">
        <v>-249419.69682604901</v>
      </c>
      <c r="SS13" s="1">
        <v>-249974.36408239699</v>
      </c>
      <c r="ST13" s="1">
        <v>-250528.46218329901</v>
      </c>
      <c r="SU13" s="1">
        <v>-251081.99676804501</v>
      </c>
      <c r="SV13" s="1">
        <v>-251634.97342449101</v>
      </c>
      <c r="SW13" s="1">
        <v>-252187.397689448</v>
      </c>
      <c r="SX13" s="1">
        <v>-252739.25062210299</v>
      </c>
      <c r="SY13" s="1">
        <v>-253289.887088738</v>
      </c>
      <c r="SZ13" s="1">
        <v>-253840.002461378</v>
      </c>
      <c r="TA13" s="1">
        <v>-254389.601843385</v>
      </c>
      <c r="TB13" s="1">
        <v>-254938.69029211201</v>
      </c>
      <c r="TC13" s="1">
        <v>-255487.27281925199</v>
      </c>
      <c r="TD13" s="1">
        <v>-256035.35439118801</v>
      </c>
      <c r="TE13" s="1">
        <v>-256582.93992934001</v>
      </c>
      <c r="TF13" s="1">
        <v>-257130.03431051099</v>
      </c>
      <c r="TG13" s="1">
        <v>-257677.047064404</v>
      </c>
      <c r="TH13" s="1">
        <v>-258224.02147187301</v>
      </c>
      <c r="TI13" s="1">
        <v>-258770.500787075</v>
      </c>
      <c r="TJ13" s="1">
        <v>-259316.48999851701</v>
      </c>
      <c r="TK13" s="1">
        <v>-259861.970204849</v>
      </c>
      <c r="TL13" s="1">
        <v>-260406.91333691301</v>
      </c>
      <c r="TM13" s="1">
        <v>-260951.382789475</v>
      </c>
      <c r="TN13" s="1">
        <v>-261495.383339227</v>
      </c>
      <c r="TO13" s="1">
        <v>-262038.919718007</v>
      </c>
      <c r="TP13" s="1">
        <v>-262581.99661317101</v>
      </c>
      <c r="TQ13" s="1">
        <v>-263124.53132257302</v>
      </c>
      <c r="TR13" s="1">
        <v>-263666.62770583201</v>
      </c>
      <c r="TS13" s="1">
        <v>-264208.64533900702</v>
      </c>
      <c r="TT13" s="1">
        <v>-264750.09061106201</v>
      </c>
      <c r="TU13" s="1">
        <v>-265291.044280665</v>
      </c>
      <c r="TV13" s="1">
        <v>-265831.56335829198</v>
      </c>
      <c r="TW13" s="1">
        <v>-266371.65226681402</v>
      </c>
      <c r="TX13" s="1">
        <v>-266911.31538699399</v>
      </c>
      <c r="TY13" s="1">
        <v>-267450.557057834</v>
      </c>
      <c r="TZ13" s="1">
        <v>-267989.38157692802</v>
      </c>
      <c r="UA13" s="1">
        <v>-268527.79320081702</v>
      </c>
      <c r="UB13" s="1">
        <v>-269065.79614533298</v>
      </c>
      <c r="UC13" s="1">
        <v>-269603.39458594599</v>
      </c>
      <c r="UD13" s="1">
        <v>-270140.592658106</v>
      </c>
      <c r="UE13" s="1">
        <v>-270677.39445758797</v>
      </c>
      <c r="UF13" s="1">
        <v>-271213.78193643998</v>
      </c>
      <c r="UG13" s="1">
        <v>-271749.772827473</v>
      </c>
      <c r="UH13" s="1">
        <v>-272285.38017025002</v>
      </c>
      <c r="UI13" s="1">
        <v>-272820.60789443197</v>
      </c>
      <c r="UJ13" s="1">
        <v>-273355.45989182801</v>
      </c>
      <c r="UK13" s="1">
        <v>-273889.94001671701</v>
      </c>
      <c r="UL13" s="1">
        <v>-274424.05208617297</v>
      </c>
      <c r="UM13" s="1">
        <v>-274957.77506046201</v>
      </c>
      <c r="UN13" s="1">
        <v>-275491.13787054498</v>
      </c>
      <c r="UO13" s="1">
        <v>-276024.144392766</v>
      </c>
      <c r="UP13" s="1">
        <v>-276556.79034795001</v>
      </c>
      <c r="UQ13" s="1">
        <v>-277088.82082399703</v>
      </c>
      <c r="UR13" s="1">
        <v>-277620.51189600897</v>
      </c>
      <c r="US13" s="1">
        <v>-278151.86702545203</v>
      </c>
      <c r="UT13" s="1">
        <v>-278682.88964053098</v>
      </c>
      <c r="UU13" s="1">
        <v>-279213.58313647303</v>
      </c>
      <c r="UV13" s="1">
        <v>-279743.95087581198</v>
      </c>
      <c r="UW13" s="1">
        <v>-280273.99618867901</v>
      </c>
      <c r="UX13" s="1">
        <v>-280803.72237307503</v>
      </c>
      <c r="UY13" s="1">
        <v>-281333.132695159</v>
      </c>
      <c r="UZ13" s="1">
        <v>-281862.221953067</v>
      </c>
      <c r="VA13" s="1">
        <v>-282391.00101669901</v>
      </c>
      <c r="VB13" s="1">
        <v>-282919.47403185302</v>
      </c>
      <c r="VC13" s="1">
        <v>-283447.64413677901</v>
      </c>
      <c r="VD13" s="1">
        <v>-283975.51443930098</v>
      </c>
      <c r="VE13" s="1">
        <v>-284503.08801707899</v>
      </c>
      <c r="VF13" s="1">
        <v>-285030.36791787599</v>
      </c>
      <c r="VG13" s="1">
        <v>-285557.35715982597</v>
      </c>
      <c r="VH13" s="1">
        <v>-286084.05873168999</v>
      </c>
      <c r="VI13" s="1">
        <v>-286610.47559312102</v>
      </c>
      <c r="VJ13" s="1">
        <v>-287136.61067492003</v>
      </c>
      <c r="VK13" s="1">
        <v>-287662.46687929099</v>
      </c>
      <c r="VL13" s="1">
        <v>-288188.04708010203</v>
      </c>
      <c r="VM13" s="1">
        <v>-288713.34691787401</v>
      </c>
      <c r="VN13" s="1">
        <v>-289238.33184077102</v>
      </c>
      <c r="VO13" s="1">
        <v>-289763.050345061</v>
      </c>
      <c r="VP13" s="1">
        <v>-290287.50517568598</v>
      </c>
      <c r="VQ13" s="1">
        <v>-290811.69905074098</v>
      </c>
      <c r="VR13" s="1">
        <v>-291335.634661711</v>
      </c>
      <c r="VS13" s="1">
        <v>-291859.31467371399</v>
      </c>
      <c r="VT13" s="1">
        <v>-292382.74172573502</v>
      </c>
      <c r="VU13" s="1">
        <v>-292905.91843086499</v>
      </c>
      <c r="VV13" s="1">
        <v>-293428.84737652697</v>
      </c>
      <c r="VW13" s="1">
        <v>-293951.53112471598</v>
      </c>
      <c r="VX13" s="1">
        <v>-294473.97221222299</v>
      </c>
      <c r="VY13" s="1">
        <v>-294996.17315086297</v>
      </c>
      <c r="VZ13" s="1">
        <v>-295518.59615076298</v>
      </c>
      <c r="WA13" s="1">
        <v>-296040.17377158999</v>
      </c>
      <c r="WB13" s="1">
        <v>-296561.55057422898</v>
      </c>
      <c r="WC13" s="1">
        <v>-297082.90880725899</v>
      </c>
      <c r="WD13" s="1">
        <v>-297604.03699186502</v>
      </c>
      <c r="WE13" s="1">
        <v>-298124.93752886198</v>
      </c>
      <c r="WF13" s="1">
        <v>-298645.61279516103</v>
      </c>
    </row>
    <row r="14" spans="1:604" s="1" customFormat="1">
      <c r="A14" s="27" t="s">
        <v>478</v>
      </c>
      <c r="B14" s="28">
        <v>0</v>
      </c>
      <c r="C14" s="28">
        <v>1624.89787856622</v>
      </c>
      <c r="D14" s="28">
        <v>3234.5123590205999</v>
      </c>
      <c r="E14" s="28">
        <v>4829.0416234834302</v>
      </c>
      <c r="F14" s="28">
        <v>6409.1380084780003</v>
      </c>
      <c r="G14" s="28">
        <v>7979.2517630662296</v>
      </c>
      <c r="H14" s="28">
        <v>9536.6155552310393</v>
      </c>
      <c r="I14" s="28">
        <v>11081.2881293056</v>
      </c>
      <c r="J14" s="28">
        <v>12613.610815202799</v>
      </c>
      <c r="K14" s="28">
        <v>14133.9179052333</v>
      </c>
      <c r="L14" s="28">
        <v>15641.8820971403</v>
      </c>
      <c r="M14" s="28">
        <v>17123.335517901</v>
      </c>
      <c r="N14" s="28">
        <v>18594.9025182847</v>
      </c>
      <c r="O14" s="28">
        <v>20038.785050456099</v>
      </c>
      <c r="P14" s="28">
        <v>21484.8397126778</v>
      </c>
      <c r="Q14" s="28">
        <v>22916.240824323701</v>
      </c>
      <c r="R14" s="28">
        <v>24316.795853494401</v>
      </c>
      <c r="S14" s="28">
        <v>25701.9814902873</v>
      </c>
      <c r="T14" s="28">
        <v>27081.267773146199</v>
      </c>
      <c r="U14" s="28">
        <v>28425.970418531699</v>
      </c>
      <c r="V14" s="28">
        <v>29765.008798464602</v>
      </c>
      <c r="W14" s="28">
        <v>31113.475297322198</v>
      </c>
      <c r="X14" s="28">
        <v>32432.835806066301</v>
      </c>
      <c r="Y14" s="28">
        <v>33692.702153089398</v>
      </c>
      <c r="Z14" s="28">
        <v>34986.732045461402</v>
      </c>
      <c r="AA14" s="28">
        <v>36237.201516260197</v>
      </c>
      <c r="AB14" s="28">
        <v>37500.5311198157</v>
      </c>
      <c r="AC14" s="28">
        <v>38808.805170944099</v>
      </c>
      <c r="AD14" s="28">
        <v>40104.096603380603</v>
      </c>
      <c r="AE14" s="28">
        <v>41360.613674811102</v>
      </c>
      <c r="AF14" s="28">
        <v>42592.165314530597</v>
      </c>
      <c r="AG14" s="28">
        <v>43837.971577947603</v>
      </c>
      <c r="AH14" s="28">
        <v>45015.955484645099</v>
      </c>
      <c r="AI14" s="28">
        <v>46180.119231326302</v>
      </c>
      <c r="AJ14" s="28">
        <v>47330.544439038204</v>
      </c>
      <c r="AK14" s="28">
        <v>48467.312304895197</v>
      </c>
      <c r="AL14" s="28">
        <v>49631.705483662103</v>
      </c>
      <c r="AM14" s="28">
        <v>50817.104137342998</v>
      </c>
      <c r="AN14" s="16">
        <v>51991.331108468701</v>
      </c>
      <c r="AO14" s="16">
        <v>53121.200062310803</v>
      </c>
      <c r="AP14" s="16">
        <v>54170.786285900504</v>
      </c>
      <c r="AQ14" s="16">
        <v>55370.860065648601</v>
      </c>
      <c r="AR14" s="16">
        <v>56559.524791083597</v>
      </c>
      <c r="AS14" s="16">
        <v>57698.794030921403</v>
      </c>
      <c r="AT14" s="16">
        <v>58597.878107609897</v>
      </c>
      <c r="AU14" s="16">
        <v>59702.3210704554</v>
      </c>
      <c r="AV14" s="16">
        <v>60854.819659760702</v>
      </c>
      <c r="AW14" s="16">
        <v>61994.330103267101</v>
      </c>
      <c r="AX14" s="16">
        <v>63054.765488797202</v>
      </c>
      <c r="AY14" s="16">
        <v>64054.159855482401</v>
      </c>
      <c r="AZ14" s="16">
        <v>65087.621742604199</v>
      </c>
      <c r="BA14" s="16">
        <v>66193.809431853093</v>
      </c>
      <c r="BB14" s="16">
        <v>67059.531763993597</v>
      </c>
      <c r="BC14" s="16">
        <v>68046.062393651402</v>
      </c>
      <c r="BD14" s="16">
        <v>68870.288349937793</v>
      </c>
      <c r="BE14" s="16">
        <v>69726.733849677199</v>
      </c>
      <c r="BF14" s="16">
        <v>70444.905277696103</v>
      </c>
      <c r="BG14" s="16">
        <v>71162.893140115702</v>
      </c>
      <c r="BH14" s="16">
        <v>72024.020333923501</v>
      </c>
      <c r="BI14" s="16">
        <v>72941.368294421802</v>
      </c>
      <c r="BJ14" s="16">
        <v>73814.746410931199</v>
      </c>
      <c r="BK14" s="16">
        <v>74704.190437237296</v>
      </c>
      <c r="BL14" s="16">
        <v>75384.436981323699</v>
      </c>
      <c r="BM14" s="16">
        <v>76130.133922405104</v>
      </c>
      <c r="BN14" s="16">
        <v>76883.417640094995</v>
      </c>
      <c r="BO14" s="16">
        <v>77603.103568588296</v>
      </c>
      <c r="BP14" s="16">
        <v>78330.389729511793</v>
      </c>
      <c r="BQ14" s="16">
        <v>79237.190572827894</v>
      </c>
      <c r="BR14" s="16">
        <v>80074.871950036395</v>
      </c>
      <c r="BS14" s="16">
        <v>81039.065100175198</v>
      </c>
      <c r="BT14" s="16">
        <v>81795.729669743305</v>
      </c>
      <c r="BU14" s="29">
        <v>82783.079422855299</v>
      </c>
      <c r="BV14" s="1">
        <v>83411.259595316995</v>
      </c>
      <c r="BW14" s="1">
        <v>84015.026444780306</v>
      </c>
      <c r="BX14" s="1">
        <v>84649.308596644696</v>
      </c>
      <c r="BY14" s="1">
        <v>85191.4734916382</v>
      </c>
      <c r="BZ14" s="1">
        <v>85761.169190319793</v>
      </c>
      <c r="CA14" s="1">
        <v>86266.258513562105</v>
      </c>
      <c r="CB14" s="1">
        <v>86675.317902963696</v>
      </c>
      <c r="CC14" s="1">
        <v>87207.792422604398</v>
      </c>
      <c r="CD14" s="1">
        <v>87715.045721289702</v>
      </c>
      <c r="CE14" s="1">
        <v>88377.065884463402</v>
      </c>
      <c r="CF14" s="1">
        <v>88903.971231375603</v>
      </c>
      <c r="CG14" s="1">
        <v>89367.327825923698</v>
      </c>
      <c r="CH14" s="1">
        <v>89684.799335589894</v>
      </c>
      <c r="CI14" s="1">
        <v>90250.2894804471</v>
      </c>
      <c r="CJ14" s="1">
        <v>90776.612648275797</v>
      </c>
      <c r="CK14" s="1">
        <v>90978.287516185403</v>
      </c>
      <c r="CL14" s="1">
        <v>91475.056909058301</v>
      </c>
      <c r="CM14" s="1">
        <v>91960.068584890396</v>
      </c>
      <c r="CN14" s="1">
        <v>92464.980692217301</v>
      </c>
      <c r="CO14" s="1">
        <v>92831.171065417599</v>
      </c>
      <c r="CP14" s="1">
        <v>93283.666034133304</v>
      </c>
      <c r="CQ14" s="1">
        <v>93794.324739857606</v>
      </c>
      <c r="CR14" s="1">
        <v>94289.067305406701</v>
      </c>
      <c r="CS14" s="1">
        <v>94521.822397634896</v>
      </c>
      <c r="CT14" s="1">
        <v>94926.518670674603</v>
      </c>
      <c r="CU14" s="1">
        <v>95231.782769624697</v>
      </c>
      <c r="CV14" s="1">
        <v>95589.754488666003</v>
      </c>
      <c r="CW14" s="1">
        <v>95874.523539413203</v>
      </c>
      <c r="CX14" s="1">
        <v>96223.853428375107</v>
      </c>
      <c r="CY14" s="1">
        <v>96449.817326031698</v>
      </c>
      <c r="CZ14" s="1">
        <v>96610.149231108298</v>
      </c>
      <c r="DA14" s="1">
        <v>96614.595336478596</v>
      </c>
      <c r="DB14" s="1">
        <v>96731.082671236902</v>
      </c>
      <c r="DC14" s="1">
        <v>96860.939079605494</v>
      </c>
      <c r="DD14" s="1">
        <v>96846.253134464394</v>
      </c>
      <c r="DE14" s="1">
        <v>96726.621830475502</v>
      </c>
      <c r="DF14" s="1">
        <v>96679.018535159397</v>
      </c>
      <c r="DG14" s="1">
        <v>96259.513141631993</v>
      </c>
      <c r="DH14" s="1">
        <v>96514.673700841595</v>
      </c>
      <c r="DI14" s="1">
        <v>96176.085557560902</v>
      </c>
      <c r="DJ14" s="1">
        <v>95838.797541246502</v>
      </c>
      <c r="DK14" s="1">
        <v>95769.851934949795</v>
      </c>
      <c r="DL14" s="1">
        <v>95400.0553185975</v>
      </c>
      <c r="DM14" s="1">
        <v>95190.089984025995</v>
      </c>
      <c r="DN14" s="1">
        <v>94751.755653316897</v>
      </c>
      <c r="DO14" s="1">
        <v>94523.823157603896</v>
      </c>
      <c r="DP14" s="1">
        <v>94157.9338767398</v>
      </c>
      <c r="DQ14" s="1">
        <v>93633.411921475199</v>
      </c>
      <c r="DR14" s="1">
        <v>93095.150968976202</v>
      </c>
      <c r="DS14" s="1">
        <v>92677.544895493993</v>
      </c>
      <c r="DT14" s="1">
        <v>92072.348914014903</v>
      </c>
      <c r="DU14" s="1">
        <v>91519.4303757741</v>
      </c>
      <c r="DV14" s="1">
        <v>90763.814757251894</v>
      </c>
      <c r="DW14" s="1">
        <v>90170.641360518595</v>
      </c>
      <c r="DX14" s="1">
        <v>89522.3100844445</v>
      </c>
      <c r="DY14" s="1">
        <v>88559.548937410698</v>
      </c>
      <c r="DZ14" s="1">
        <v>87448.336723451794</v>
      </c>
      <c r="EA14" s="1">
        <v>86607.508693205498</v>
      </c>
      <c r="EB14" s="1">
        <v>85768.537580835095</v>
      </c>
      <c r="EC14" s="1">
        <v>84715.798754823496</v>
      </c>
      <c r="ED14" s="1">
        <v>83630.598625798797</v>
      </c>
      <c r="EE14" s="1">
        <v>82682.255900642704</v>
      </c>
      <c r="EF14" s="1">
        <v>81548.7454399821</v>
      </c>
      <c r="EG14" s="1">
        <v>80363.906564392906</v>
      </c>
      <c r="EH14" s="1">
        <v>79148.219636713096</v>
      </c>
      <c r="EI14" s="1">
        <v>77955.603981027802</v>
      </c>
      <c r="EJ14" s="1">
        <v>76731.492516734099</v>
      </c>
      <c r="EK14" s="1">
        <v>75663.893927210607</v>
      </c>
      <c r="EL14" s="1">
        <v>74530.035117231397</v>
      </c>
      <c r="EM14" s="1">
        <v>73326.542159411794</v>
      </c>
      <c r="EN14" s="1">
        <v>72131.674451844199</v>
      </c>
      <c r="EO14" s="1">
        <v>70924.995318756002</v>
      </c>
      <c r="EP14" s="1">
        <v>69623.792666725101</v>
      </c>
      <c r="EQ14" s="1">
        <v>68350.893622424293</v>
      </c>
      <c r="ER14" s="1">
        <v>67063.334793168804</v>
      </c>
      <c r="ES14" s="1">
        <v>65602.322153629197</v>
      </c>
      <c r="ET14" s="1">
        <v>64152.5347887401</v>
      </c>
      <c r="EU14" s="1">
        <v>62741.7674335509</v>
      </c>
      <c r="EV14" s="1">
        <v>61525.154857285801</v>
      </c>
      <c r="EW14" s="1">
        <v>60300.756727585802</v>
      </c>
      <c r="EX14" s="1">
        <v>58900.860352063501</v>
      </c>
      <c r="EY14" s="1">
        <v>57618.946205986802</v>
      </c>
      <c r="EZ14" s="1">
        <v>56302.0073453769</v>
      </c>
      <c r="FA14" s="1">
        <v>54994.610261713402</v>
      </c>
      <c r="FB14" s="1">
        <v>53369.3799632507</v>
      </c>
      <c r="FC14" s="1">
        <v>52115.709236182003</v>
      </c>
      <c r="FE14" s="1">
        <v>50784.729297845202</v>
      </c>
      <c r="FF14" s="1">
        <v>49336.143839520897</v>
      </c>
      <c r="FG14" s="1">
        <v>48082.843120126498</v>
      </c>
      <c r="FH14" s="1">
        <v>46569.4037221369</v>
      </c>
      <c r="FI14" s="1">
        <v>45127.384359795797</v>
      </c>
      <c r="FJ14" s="1">
        <v>43987.208962273202</v>
      </c>
      <c r="FK14" s="1">
        <v>42832.9672442753</v>
      </c>
      <c r="FL14" s="1">
        <v>41219.730522985701</v>
      </c>
      <c r="FM14" s="1">
        <v>39883.620850402898</v>
      </c>
      <c r="FN14" s="1">
        <v>38488.739372597098</v>
      </c>
      <c r="FO14" s="1">
        <v>37137.001134095401</v>
      </c>
      <c r="FP14" s="1">
        <v>35835.103600918199</v>
      </c>
      <c r="FQ14" s="1">
        <v>34539.895951378603</v>
      </c>
      <c r="FR14" s="1">
        <v>33100.466612993303</v>
      </c>
      <c r="FS14" s="1">
        <v>31680.6004468953</v>
      </c>
      <c r="FT14" s="1">
        <v>30208.919831360501</v>
      </c>
      <c r="FU14" s="1">
        <v>28743.332972882301</v>
      </c>
      <c r="FV14" s="1">
        <v>27288.0523428712</v>
      </c>
      <c r="FW14" s="1">
        <v>25838.274851541999</v>
      </c>
      <c r="FX14" s="1">
        <v>24433.764481817201</v>
      </c>
      <c r="FY14" s="1">
        <v>23183.901419273399</v>
      </c>
      <c r="FZ14" s="1">
        <v>21770.4321627545</v>
      </c>
      <c r="GA14" s="1">
        <v>20413.4909481658</v>
      </c>
      <c r="GB14" s="1">
        <v>18988.084084537801</v>
      </c>
      <c r="GC14" s="1">
        <v>17484.6832493246</v>
      </c>
      <c r="GD14" s="1">
        <v>16147.794852549099</v>
      </c>
      <c r="GE14" s="1">
        <v>14771.9243702652</v>
      </c>
      <c r="GF14" s="1">
        <v>13371.992211765701</v>
      </c>
      <c r="GG14" s="1">
        <v>11956.849512815201</v>
      </c>
      <c r="GH14" s="1">
        <v>10543.295689435001</v>
      </c>
      <c r="GI14" s="1">
        <v>9135.4249401656307</v>
      </c>
      <c r="GJ14" s="1">
        <v>7665.9971364217499</v>
      </c>
      <c r="GK14" s="1">
        <v>6339.8632296852102</v>
      </c>
      <c r="GL14" s="1">
        <v>4964.0647865876299</v>
      </c>
      <c r="GM14" s="1">
        <v>3562.0353512085499</v>
      </c>
      <c r="GN14" s="1">
        <v>2146.3334929818998</v>
      </c>
      <c r="GO14" s="1">
        <v>802.61504062908296</v>
      </c>
      <c r="GP14" s="1">
        <v>-568.63167718927696</v>
      </c>
      <c r="GQ14" s="1">
        <v>-1865.48916215752</v>
      </c>
      <c r="GR14" s="1">
        <v>-3080.2474370149398</v>
      </c>
      <c r="GS14" s="1">
        <v>-4373.5064464044599</v>
      </c>
      <c r="GT14" s="1">
        <v>-5662.5643244481998</v>
      </c>
      <c r="GU14" s="1">
        <v>-6947.3922232321402</v>
      </c>
      <c r="GV14" s="1">
        <v>-8315.4461845618098</v>
      </c>
      <c r="GW14" s="1">
        <v>-9602.6179806472901</v>
      </c>
      <c r="GX14" s="1">
        <v>-10866.0027851778</v>
      </c>
      <c r="GY14" s="1">
        <v>-12151.1990260075</v>
      </c>
      <c r="GZ14" s="1">
        <v>-13554.635067855301</v>
      </c>
      <c r="HA14" s="1">
        <v>-14951.082182673599</v>
      </c>
      <c r="HB14" s="1">
        <v>-16340.548274634901</v>
      </c>
      <c r="HC14" s="1">
        <v>-17722.719294593098</v>
      </c>
      <c r="HD14" s="1">
        <v>-19061.905453234602</v>
      </c>
      <c r="HE14" s="1">
        <v>-20325.357085351901</v>
      </c>
      <c r="HF14" s="1">
        <v>-21577.138694573401</v>
      </c>
      <c r="HG14" s="1">
        <v>-22822.490869655801</v>
      </c>
      <c r="HH14" s="1">
        <v>-24069.2534196614</v>
      </c>
      <c r="HI14" s="1">
        <v>-25307.313001111601</v>
      </c>
      <c r="HJ14" s="1">
        <v>-26537.253300868</v>
      </c>
      <c r="HK14" s="1">
        <v>-27660.7651779404</v>
      </c>
      <c r="HL14" s="1">
        <v>-28974.3239790888</v>
      </c>
      <c r="HM14" s="1">
        <v>-30281.668684409698</v>
      </c>
      <c r="HN14" s="1">
        <v>-31585.0617803196</v>
      </c>
      <c r="HO14" s="1">
        <v>-32881.863440647503</v>
      </c>
      <c r="HP14" s="1">
        <v>-34194.247993192301</v>
      </c>
      <c r="HQ14" s="1">
        <v>-35423.285584507699</v>
      </c>
      <c r="HR14" s="1">
        <v>-36625.447028472699</v>
      </c>
      <c r="HS14" s="1">
        <v>-37821.532361088997</v>
      </c>
      <c r="HT14" s="1">
        <v>-39010.897763938599</v>
      </c>
      <c r="HU14" s="1">
        <v>-40195.294485440798</v>
      </c>
      <c r="HV14" s="1">
        <v>-41374.729312287098</v>
      </c>
      <c r="HW14" s="1">
        <v>-42549.150660619802</v>
      </c>
      <c r="HX14" s="1">
        <v>-43714.888441597403</v>
      </c>
      <c r="HY14" s="1">
        <v>-44875.758519564901</v>
      </c>
      <c r="HZ14" s="1">
        <v>-46062.915617535102</v>
      </c>
      <c r="IA14" s="1">
        <v>-47267.1568754092</v>
      </c>
      <c r="IB14" s="1">
        <v>-48473.6261890526</v>
      </c>
      <c r="IC14" s="1">
        <v>-49638.853889072903</v>
      </c>
      <c r="ID14" s="1">
        <v>-50752.658586797603</v>
      </c>
      <c r="IE14" s="1">
        <v>-51862.063153622898</v>
      </c>
      <c r="IF14" s="1">
        <v>-52982.594247865702</v>
      </c>
      <c r="IG14" s="1">
        <v>-54137.128817135999</v>
      </c>
      <c r="IH14" s="1">
        <v>-55279.843621535401</v>
      </c>
      <c r="II14" s="1">
        <v>-56454.815130438699</v>
      </c>
      <c r="IJ14" s="1">
        <v>-57638.968876501203</v>
      </c>
      <c r="IK14" s="1">
        <v>-58716.261769086603</v>
      </c>
      <c r="IL14" s="1">
        <v>-59821.390159900198</v>
      </c>
      <c r="IM14" s="1">
        <v>-60942.077289469802</v>
      </c>
      <c r="IN14" s="1">
        <v>-62044.982782402702</v>
      </c>
      <c r="IO14" s="1">
        <v>-63132.170552225201</v>
      </c>
      <c r="IP14" s="1">
        <v>-64219.244859756604</v>
      </c>
      <c r="IQ14" s="1">
        <v>-65324.842066423298</v>
      </c>
      <c r="IR14" s="1">
        <v>-66425.196891445798</v>
      </c>
      <c r="IS14" s="1">
        <v>-67520.336060102098</v>
      </c>
      <c r="IT14" s="1">
        <v>-68610.286596398801</v>
      </c>
      <c r="IU14" s="1">
        <v>-69695.075809188405</v>
      </c>
      <c r="IV14" s="1">
        <v>-70774.731278621693</v>
      </c>
      <c r="IW14" s="1">
        <v>-71849.280842927095</v>
      </c>
      <c r="IX14" s="1">
        <v>-72918.752585511204</v>
      </c>
      <c r="IY14" s="1">
        <v>-73983.174822373505</v>
      </c>
      <c r="IZ14" s="1">
        <v>-75042.576089829599</v>
      </c>
      <c r="JA14" s="1">
        <v>-76096.985132535701</v>
      </c>
      <c r="JB14" s="1">
        <v>-77146.430891809898</v>
      </c>
      <c r="JC14" s="1">
        <v>-78190.942494241594</v>
      </c>
      <c r="JD14" s="1">
        <v>-79230.549240587105</v>
      </c>
      <c r="JE14" s="1">
        <v>-80263.6747982425</v>
      </c>
      <c r="JF14" s="1">
        <v>-81290.429589875304</v>
      </c>
      <c r="JG14" s="1">
        <v>-82312.433855856594</v>
      </c>
      <c r="JH14" s="1">
        <v>-83329.716325156303</v>
      </c>
      <c r="JI14" s="1">
        <v>-84341.746690441403</v>
      </c>
      <c r="JJ14" s="1">
        <v>-85348.7973574223</v>
      </c>
      <c r="JK14" s="1">
        <v>-86353.527532888795</v>
      </c>
      <c r="JL14" s="1">
        <v>-87353.236759957203</v>
      </c>
      <c r="JM14" s="1">
        <v>-88358.566680510907</v>
      </c>
      <c r="JN14" s="1">
        <v>-89346.233676272503</v>
      </c>
      <c r="JO14" s="1">
        <v>-90320.859602643905</v>
      </c>
      <c r="JP14" s="1">
        <v>-91300.844575790907</v>
      </c>
      <c r="JQ14" s="1">
        <v>-92276.386002568703</v>
      </c>
      <c r="JR14" s="1">
        <v>-93247.513614937401</v>
      </c>
      <c r="JS14" s="1">
        <v>-94211.673463851403</v>
      </c>
      <c r="JT14" s="1">
        <v>-95166.719955823297</v>
      </c>
      <c r="JU14" s="1">
        <v>-96117.596439176094</v>
      </c>
      <c r="JV14" s="1">
        <v>-97064.330640741304</v>
      </c>
      <c r="JW14" s="1">
        <v>-98006.950326160106</v>
      </c>
      <c r="JX14" s="1">
        <v>-98945.483293392201</v>
      </c>
      <c r="JY14" s="1">
        <v>-99879.957366398594</v>
      </c>
      <c r="JZ14" s="1">
        <v>-100810.40038899401</v>
      </c>
      <c r="KA14" s="1">
        <v>-101736.84021886501</v>
      </c>
      <c r="KB14" s="1">
        <v>-102659.304721757</v>
      </c>
      <c r="KC14" s="1">
        <v>-103577.82176581099</v>
      </c>
      <c r="KD14" s="1">
        <v>-104492.41921606399</v>
      </c>
      <c r="KE14" s="1">
        <v>-105412.47267968299</v>
      </c>
      <c r="KF14" s="1">
        <v>-106335.45908267</v>
      </c>
      <c r="KG14" s="1">
        <v>-107254.260635688</v>
      </c>
      <c r="KH14" s="1">
        <v>-108168.34925437201</v>
      </c>
      <c r="KI14" s="1">
        <v>-109069.92671724</v>
      </c>
      <c r="KJ14" s="1">
        <v>-109934.68043988</v>
      </c>
      <c r="KK14" s="1">
        <v>-110796.25070919401</v>
      </c>
      <c r="KL14" s="1">
        <v>-111670.956352569</v>
      </c>
      <c r="KM14" s="1">
        <v>-112551.99069046001</v>
      </c>
      <c r="KN14" s="1">
        <v>-113428.933882055</v>
      </c>
      <c r="KO14" s="1">
        <v>-114302.248943072</v>
      </c>
      <c r="KP14" s="1">
        <v>-115170.018473602</v>
      </c>
      <c r="KQ14" s="1">
        <v>-116033.365330477</v>
      </c>
      <c r="KR14" s="1">
        <v>-116893.236421674</v>
      </c>
      <c r="KS14" s="1">
        <v>-117728.992884976</v>
      </c>
      <c r="KT14" s="1">
        <v>-118585.555395</v>
      </c>
      <c r="KU14" s="1">
        <v>-119438.65132202599</v>
      </c>
      <c r="KV14" s="1">
        <v>-120288.30789930699</v>
      </c>
      <c r="KW14" s="1">
        <v>-121134.55227624701</v>
      </c>
      <c r="KX14" s="1">
        <v>-121977.411515416</v>
      </c>
      <c r="KY14" s="1">
        <v>-122820.56192178</v>
      </c>
      <c r="KZ14" s="1">
        <v>-123668.314890297</v>
      </c>
      <c r="LA14" s="1">
        <v>-124500.890418747</v>
      </c>
      <c r="LB14" s="1">
        <v>-125330.192162477</v>
      </c>
      <c r="LC14" s="1">
        <v>-126156.246665275</v>
      </c>
      <c r="LD14" s="1">
        <v>-126979.08036853001</v>
      </c>
      <c r="LE14" s="1">
        <v>-127798.71960890701</v>
      </c>
      <c r="LF14" s="1">
        <v>-128615.19061611001</v>
      </c>
      <c r="LG14" s="1">
        <v>-129428.51951072201</v>
      </c>
      <c r="LH14" s="1">
        <v>-130238.732302132</v>
      </c>
      <c r="LI14" s="1">
        <v>-131044.327521514</v>
      </c>
      <c r="LJ14" s="1">
        <v>-131849.433412927</v>
      </c>
      <c r="LK14" s="1">
        <v>-132673.748123239</v>
      </c>
      <c r="LL14" s="1">
        <v>-133495.77497249801</v>
      </c>
      <c r="LM14" s="1">
        <v>-134315.30063477901</v>
      </c>
      <c r="LN14" s="1">
        <v>-135131.29983712899</v>
      </c>
      <c r="LO14" s="1">
        <v>-135943.80672709699</v>
      </c>
      <c r="LP14" s="1">
        <v>-136752.577289665</v>
      </c>
      <c r="LQ14" s="1">
        <v>-137535.40424201699</v>
      </c>
      <c r="LR14" s="1">
        <v>-138309.180982399</v>
      </c>
      <c r="LS14" s="1">
        <v>-139080.245638525</v>
      </c>
      <c r="LT14" s="1">
        <v>-139848.077624428</v>
      </c>
      <c r="LU14" s="1">
        <v>-140613.19054772801</v>
      </c>
      <c r="LV14" s="1">
        <v>-141375.67335212301</v>
      </c>
      <c r="LW14" s="1">
        <v>-142133.40293854999</v>
      </c>
      <c r="LX14" s="1">
        <v>-142887.48274898299</v>
      </c>
      <c r="LY14" s="1">
        <v>-143639.06368742301</v>
      </c>
      <c r="LZ14" s="1">
        <v>-144350.865432538</v>
      </c>
      <c r="MA14" s="1">
        <v>-145069.680227309</v>
      </c>
      <c r="MB14" s="1">
        <v>-145822.725946486</v>
      </c>
      <c r="MC14" s="1">
        <v>-146573.176597515</v>
      </c>
      <c r="MD14" s="1">
        <v>-147321.05530229001</v>
      </c>
      <c r="ME14" s="1">
        <v>-148066.38504314201</v>
      </c>
      <c r="MF14" s="1">
        <v>-148809.18866222099</v>
      </c>
      <c r="MG14" s="1">
        <v>-149549.48886093299</v>
      </c>
      <c r="MH14" s="1">
        <v>-150287.30819940899</v>
      </c>
      <c r="MI14" s="1">
        <v>-151022.66909602599</v>
      </c>
      <c r="MJ14" s="1">
        <v>-151755.59382695999</v>
      </c>
      <c r="MK14" s="1">
        <v>-152486.10452578901</v>
      </c>
      <c r="ML14" s="1">
        <v>-153214.223183125</v>
      </c>
      <c r="MM14" s="1">
        <v>-153939.32147553001</v>
      </c>
      <c r="MN14" s="1">
        <v>-154657.91878826899</v>
      </c>
      <c r="MO14" s="1">
        <v>-155374.295151556</v>
      </c>
      <c r="MP14" s="1">
        <v>-156091.56522692199</v>
      </c>
      <c r="MQ14" s="1">
        <v>-156807.918726156</v>
      </c>
      <c r="MR14" s="1">
        <v>-157522.01361472401</v>
      </c>
      <c r="MS14" s="1">
        <v>-158233.870794844</v>
      </c>
      <c r="MT14" s="1">
        <v>-158943.51102523899</v>
      </c>
      <c r="MU14" s="1">
        <v>-159650.954921061</v>
      </c>
      <c r="MV14" s="1">
        <v>-160356.22295386501</v>
      </c>
      <c r="MW14" s="1">
        <v>-161061.37395027699</v>
      </c>
      <c r="MX14" s="1">
        <v>-161767.84851302399</v>
      </c>
      <c r="MY14" s="1">
        <v>-162473.81861925899</v>
      </c>
      <c r="MZ14" s="1">
        <v>-163172.06660417601</v>
      </c>
      <c r="NA14" s="1">
        <v>-163870.49205788199</v>
      </c>
      <c r="NB14" s="1">
        <v>-164567.51037994999</v>
      </c>
      <c r="NC14" s="1">
        <v>-165262.38965921401</v>
      </c>
      <c r="ND14" s="1">
        <v>-165955.150885029</v>
      </c>
      <c r="NE14" s="1">
        <v>-166645.81488243499</v>
      </c>
      <c r="NF14" s="1">
        <v>-167334.40231258699</v>
      </c>
      <c r="NG14" s="1">
        <v>-168020.93367320401</v>
      </c>
      <c r="NH14" s="1">
        <v>-168705.42929903499</v>
      </c>
      <c r="NI14" s="1">
        <v>-169387.909362351</v>
      </c>
      <c r="NJ14" s="1">
        <v>-170068.39387345201</v>
      </c>
      <c r="NK14" s="1">
        <v>-170746.90268119099</v>
      </c>
      <c r="NL14" s="1">
        <v>-171423.45547352001</v>
      </c>
      <c r="NM14" s="1">
        <v>-172098.07177805199</v>
      </c>
      <c r="NN14" s="1">
        <v>-172770.77096263701</v>
      </c>
      <c r="NO14" s="1">
        <v>-173441.572235956</v>
      </c>
      <c r="NP14" s="1">
        <v>-174110.494648133</v>
      </c>
      <c r="NQ14" s="1">
        <v>-174781.01681360099</v>
      </c>
      <c r="NR14" s="1">
        <v>-175450.84594451901</v>
      </c>
      <c r="NS14" s="1">
        <v>-176118.742822834</v>
      </c>
      <c r="NT14" s="1">
        <v>-176782.448635354</v>
      </c>
      <c r="NU14" s="1">
        <v>-177436.13503487501</v>
      </c>
      <c r="NV14" s="1">
        <v>-178088.19103336701</v>
      </c>
      <c r="NW14" s="1">
        <v>-178740.816376565</v>
      </c>
      <c r="NX14" s="1">
        <v>-179395.220126364</v>
      </c>
      <c r="NY14" s="1">
        <v>-180047.52719394601</v>
      </c>
      <c r="NZ14" s="1">
        <v>-180698.14974503699</v>
      </c>
      <c r="OA14" s="1">
        <v>-181347.10492679599</v>
      </c>
      <c r="OB14" s="1">
        <v>-181991.46662507899</v>
      </c>
      <c r="OC14" s="1">
        <v>-182629.52564476401</v>
      </c>
      <c r="OD14" s="1">
        <v>-183266.141040733</v>
      </c>
      <c r="OE14" s="1">
        <v>-183901.32656930899</v>
      </c>
      <c r="OF14" s="1">
        <v>-184535.09587934799</v>
      </c>
      <c r="OG14" s="1">
        <v>-185167.462512609</v>
      </c>
      <c r="OH14" s="1">
        <v>-185798.43990415899</v>
      </c>
      <c r="OI14" s="1">
        <v>-186428.041382764</v>
      </c>
      <c r="OJ14" s="1">
        <v>-187056.28017130599</v>
      </c>
      <c r="OK14" s="1">
        <v>-187683.16938719599</v>
      </c>
      <c r="OL14" s="1">
        <v>-188308.55555310499</v>
      </c>
      <c r="OM14" s="1">
        <v>-188933.21884881001</v>
      </c>
      <c r="ON14" s="1">
        <v>-189558.024145729</v>
      </c>
      <c r="OO14" s="1">
        <v>-190181.48922391</v>
      </c>
      <c r="OP14" s="1">
        <v>-190803.62734860001</v>
      </c>
      <c r="OQ14" s="1">
        <v>-191424.451673567</v>
      </c>
      <c r="OR14" s="1">
        <v>-192043.97524165601</v>
      </c>
      <c r="OS14" s="1">
        <v>-192662.21098535901</v>
      </c>
      <c r="OT14" s="1">
        <v>-193281.280998353</v>
      </c>
      <c r="OU14" s="1">
        <v>-193899.226686387</v>
      </c>
      <c r="OV14" s="1">
        <v>-194515.87094223101</v>
      </c>
      <c r="OW14" s="1">
        <v>-195131.22711353001</v>
      </c>
      <c r="OX14" s="1">
        <v>-195745.308428939</v>
      </c>
      <c r="OY14" s="1">
        <v>-196358.12799883599</v>
      </c>
      <c r="OZ14" s="1">
        <v>-196969.69881604999</v>
      </c>
      <c r="PA14" s="1">
        <v>-197580.033756588</v>
      </c>
      <c r="PB14" s="1">
        <v>-198190.864409587</v>
      </c>
      <c r="PC14" s="1">
        <v>-198800.46137905799</v>
      </c>
      <c r="PD14" s="1">
        <v>-199408.820449394</v>
      </c>
      <c r="PE14" s="1">
        <v>-200015.95471116199</v>
      </c>
      <c r="PF14" s="1">
        <v>-200621.877132311</v>
      </c>
      <c r="PG14" s="1">
        <v>-201225.062929359</v>
      </c>
      <c r="PH14" s="1">
        <v>-201830.59840285001</v>
      </c>
      <c r="PI14" s="1">
        <v>-202433.31513681801</v>
      </c>
      <c r="PJ14" s="1">
        <v>-203034.862369982</v>
      </c>
      <c r="PK14" s="1">
        <v>-203635.25261046601</v>
      </c>
      <c r="PL14" s="1">
        <v>-204234.498246898</v>
      </c>
      <c r="PM14" s="1">
        <v>-204832.61154928201</v>
      </c>
      <c r="PN14" s="1">
        <v>-205429.60466987101</v>
      </c>
      <c r="PO14" s="1">
        <v>-206025.48964403701</v>
      </c>
      <c r="PP14" s="1">
        <v>-206620.27839114299</v>
      </c>
      <c r="PQ14" s="1">
        <v>-207213.982715408</v>
      </c>
      <c r="PR14" s="1">
        <v>-207806.614306779</v>
      </c>
      <c r="PS14" s="1">
        <v>-208398.184741795</v>
      </c>
      <c r="PT14" s="1">
        <v>-208988.705484451</v>
      </c>
      <c r="PU14" s="1">
        <v>-209578.18788706401</v>
      </c>
      <c r="PV14" s="1">
        <v>-210166.64319113101</v>
      </c>
      <c r="PW14" s="1">
        <v>-210754.082528189</v>
      </c>
      <c r="PX14" s="1">
        <v>-211340.51692067401</v>
      </c>
      <c r="PY14" s="1">
        <v>-211925.957282772</v>
      </c>
      <c r="PZ14" s="1">
        <v>-212510.414421277</v>
      </c>
      <c r="QA14" s="1">
        <v>-213093.899036435</v>
      </c>
      <c r="QB14" s="1">
        <v>-213676.42172279701</v>
      </c>
      <c r="QC14" s="1">
        <v>-214257.992970063</v>
      </c>
      <c r="QD14" s="1">
        <v>-214838.62316392001</v>
      </c>
      <c r="QE14" s="1">
        <v>-215418.32258688801</v>
      </c>
      <c r="QF14" s="1">
        <v>-215997.101419154</v>
      </c>
      <c r="QG14" s="1">
        <v>-216574.96973940401</v>
      </c>
      <c r="QH14" s="1">
        <v>-217151.93752565599</v>
      </c>
      <c r="QI14" s="1">
        <v>-217727.786033265</v>
      </c>
      <c r="QJ14" s="1">
        <v>-218302.751099471</v>
      </c>
      <c r="QK14" s="1">
        <v>-218876.85049008499</v>
      </c>
      <c r="QL14" s="1">
        <v>-219450.09369357201</v>
      </c>
      <c r="QM14" s="1">
        <v>-220022.49010321201</v>
      </c>
      <c r="QN14" s="1">
        <v>-220594.04901789999</v>
      </c>
      <c r="QO14" s="1">
        <v>-221164.779642929</v>
      </c>
      <c r="QP14" s="1">
        <v>-221734.69109078299</v>
      </c>
      <c r="QQ14" s="1">
        <v>-222303.79238191299</v>
      </c>
      <c r="QR14" s="1">
        <v>-222872.09244552601</v>
      </c>
      <c r="QS14" s="1">
        <v>-223439.60012035101</v>
      </c>
      <c r="QT14" s="1">
        <v>-224006.32415541899</v>
      </c>
      <c r="QU14" s="1">
        <v>-224572.27321082799</v>
      </c>
      <c r="QV14" s="1">
        <v>-225137.45585850801</v>
      </c>
      <c r="QW14" s="1">
        <v>-225699.54807649899</v>
      </c>
      <c r="QX14" s="1">
        <v>-226260.91449002901</v>
      </c>
      <c r="QY14" s="1">
        <v>-226821.59452513899</v>
      </c>
      <c r="QZ14" s="1">
        <v>-227381.59546736701</v>
      </c>
      <c r="RA14" s="1">
        <v>-227940.92453150699</v>
      </c>
      <c r="RB14" s="1">
        <v>-228499.588862173</v>
      </c>
      <c r="RC14" s="1">
        <v>-229057.59553437401</v>
      </c>
      <c r="RD14" s="1">
        <v>-229615.85918544099</v>
      </c>
      <c r="RE14" s="1">
        <v>-230174.651783938</v>
      </c>
      <c r="RF14" s="1">
        <v>-230732.74173238</v>
      </c>
      <c r="RG14" s="1">
        <v>-231290.079211495</v>
      </c>
      <c r="RH14" s="1">
        <v>-231846.747933176</v>
      </c>
      <c r="RI14" s="1">
        <v>-232402.755351564</v>
      </c>
      <c r="RJ14" s="1">
        <v>-232958.10884363001</v>
      </c>
      <c r="RK14" s="1">
        <v>-233512.815709866</v>
      </c>
      <c r="RL14" s="1">
        <v>-234066.88317497799</v>
      </c>
      <c r="RM14" s="1">
        <v>-234620.318388566</v>
      </c>
      <c r="RN14" s="1">
        <v>-235173.128425809</v>
      </c>
      <c r="RO14" s="1">
        <v>-235725.32028813899</v>
      </c>
      <c r="RP14" s="1">
        <v>-236276.90090390999</v>
      </c>
      <c r="RQ14" s="1">
        <v>-236827.72627450101</v>
      </c>
      <c r="RR14" s="1">
        <v>-237376.82037388301</v>
      </c>
      <c r="RS14" s="1">
        <v>-237925.35423820501</v>
      </c>
      <c r="RT14" s="1">
        <v>-238473.333977656</v>
      </c>
      <c r="RU14" s="1">
        <v>-239020.765640514</v>
      </c>
      <c r="RV14" s="1">
        <v>-239567.655213694</v>
      </c>
      <c r="RW14" s="1">
        <v>-240114.008623286</v>
      </c>
      <c r="RX14" s="1">
        <v>-240659.831735096</v>
      </c>
      <c r="RY14" s="1">
        <v>-241205.13035517899</v>
      </c>
      <c r="RZ14" s="1">
        <v>-241749.91023037001</v>
      </c>
      <c r="SA14" s="1">
        <v>-242294.17704881399</v>
      </c>
      <c r="SB14" s="1">
        <v>-242837.93644048899</v>
      </c>
      <c r="SC14" s="1">
        <v>-243381.19397773</v>
      </c>
      <c r="SD14" s="1">
        <v>-243923.955175743</v>
      </c>
      <c r="SE14" s="1">
        <v>-244466.22549312501</v>
      </c>
      <c r="SF14" s="1">
        <v>-245008.01033237399</v>
      </c>
      <c r="SG14" s="1">
        <v>-245549.31504039399</v>
      </c>
      <c r="SH14" s="1">
        <v>-246091.11331071801</v>
      </c>
      <c r="SI14" s="1">
        <v>-246632.83255149901</v>
      </c>
      <c r="SJ14" s="1">
        <v>-247174.05451926999</v>
      </c>
      <c r="SK14" s="1">
        <v>-247714.78492167199</v>
      </c>
      <c r="SL14" s="1">
        <v>-248255.02940455699</v>
      </c>
      <c r="SM14" s="1">
        <v>-248794.79355259301</v>
      </c>
      <c r="SN14" s="1">
        <v>-249334.082889857</v>
      </c>
      <c r="SO14" s="1">
        <v>-249872.902880437</v>
      </c>
      <c r="SP14" s="1">
        <v>-250411.25892901499</v>
      </c>
      <c r="SQ14" s="1">
        <v>-250949.15638145499</v>
      </c>
      <c r="SR14" s="1">
        <v>-251486.60052538101</v>
      </c>
      <c r="SS14" s="1">
        <v>-252023.59659075699</v>
      </c>
      <c r="ST14" s="1">
        <v>-252560.14975044999</v>
      </c>
      <c r="SU14" s="1">
        <v>-253096.26512080699</v>
      </c>
      <c r="SV14" s="1">
        <v>-253631.94776220599</v>
      </c>
      <c r="SW14" s="1">
        <v>-254167.202679621</v>
      </c>
      <c r="SX14" s="1">
        <v>-254702.03482317101</v>
      </c>
      <c r="SY14" s="1">
        <v>-255236.44908866801</v>
      </c>
      <c r="SZ14" s="1">
        <v>-255770.450318166</v>
      </c>
      <c r="TA14" s="1">
        <v>-256304.04330049001</v>
      </c>
      <c r="TB14" s="1">
        <v>-256837.23277178299</v>
      </c>
      <c r="TC14" s="1">
        <v>-257370.02341602501</v>
      </c>
      <c r="TD14" s="1">
        <v>-257902.419865567</v>
      </c>
      <c r="TE14" s="1">
        <v>-258434.426701649</v>
      </c>
      <c r="TF14" s="1">
        <v>-258966.04845491599</v>
      </c>
      <c r="TG14" s="1">
        <v>-259497.289605934</v>
      </c>
      <c r="TH14" s="1">
        <v>-260028.154585696</v>
      </c>
      <c r="TI14" s="1">
        <v>-260558.647776125</v>
      </c>
      <c r="TJ14" s="1">
        <v>-261088.773510578</v>
      </c>
      <c r="TK14" s="1">
        <v>-261618.536074337</v>
      </c>
      <c r="TL14" s="1">
        <v>-262147.93970510201</v>
      </c>
      <c r="TM14" s="1">
        <v>-262676.988593477</v>
      </c>
      <c r="TN14" s="1">
        <v>-263205.68688345398</v>
      </c>
      <c r="TO14" s="1">
        <v>-263734.03867289098</v>
      </c>
      <c r="TP14" s="1">
        <v>-264262.04801398498</v>
      </c>
      <c r="TQ14" s="1">
        <v>-264789.71891374502</v>
      </c>
      <c r="TR14" s="1">
        <v>-265317.05533445301</v>
      </c>
      <c r="TS14" s="1">
        <v>-265844.06119413202</v>
      </c>
      <c r="TT14" s="1">
        <v>-266370.74036699999</v>
      </c>
      <c r="TU14" s="1">
        <v>-266897.09668392298</v>
      </c>
      <c r="TV14" s="1">
        <v>-267423.13393286598</v>
      </c>
      <c r="TW14" s="1">
        <v>-267948.85585933999</v>
      </c>
      <c r="TX14" s="1">
        <v>-268474.26616684202</v>
      </c>
      <c r="TY14" s="1">
        <v>-268999.36851729202</v>
      </c>
      <c r="TZ14" s="1">
        <v>-269524.16653146897</v>
      </c>
      <c r="UA14" s="1">
        <v>-270048.66378943698</v>
      </c>
      <c r="UB14" s="1">
        <v>-270572.86383097398</v>
      </c>
      <c r="UC14" s="1">
        <v>-271096.77015599498</v>
      </c>
      <c r="UD14" s="1">
        <v>-271620.38622496597</v>
      </c>
      <c r="UE14" s="1">
        <v>-272143.71545932099</v>
      </c>
      <c r="UF14" s="1">
        <v>-272666.76124187303</v>
      </c>
      <c r="UG14" s="1">
        <v>-273189.526917218</v>
      </c>
      <c r="UH14" s="1">
        <v>-273712.01579214103</v>
      </c>
      <c r="UI14" s="1">
        <v>-274234.231136013</v>
      </c>
      <c r="UJ14" s="1">
        <v>-274756.17618118803</v>
      </c>
      <c r="UK14" s="1">
        <v>-275277.85412339203</v>
      </c>
      <c r="UL14" s="1">
        <v>-275799.26067170798</v>
      </c>
      <c r="UM14" s="1">
        <v>-276320.39367534802</v>
      </c>
      <c r="UN14" s="1">
        <v>-276841.26944254601</v>
      </c>
      <c r="UO14" s="1">
        <v>-277361.89101745898</v>
      </c>
      <c r="UP14" s="1">
        <v>-277881.81115276198</v>
      </c>
      <c r="UQ14" s="1">
        <v>-278401.47427956201</v>
      </c>
      <c r="UR14" s="1">
        <v>-278920.90350104001</v>
      </c>
      <c r="US14" s="1">
        <v>-279440.10151950602</v>
      </c>
      <c r="UT14" s="1">
        <v>-279959.07100735902</v>
      </c>
      <c r="UU14" s="1">
        <v>-280477.81460738799</v>
      </c>
      <c r="UV14" s="1">
        <v>-280996.334933087</v>
      </c>
      <c r="UW14" s="1">
        <v>-281514.63456895202</v>
      </c>
      <c r="UX14" s="1">
        <v>-282032.71607078402</v>
      </c>
      <c r="UY14" s="1">
        <v>-282550.58196598903</v>
      </c>
      <c r="UZ14" s="1">
        <v>-283068.22972080501</v>
      </c>
      <c r="VA14" s="1">
        <v>-283585.66619215597</v>
      </c>
      <c r="VB14" s="1">
        <v>-284102.894613882</v>
      </c>
      <c r="VC14" s="1">
        <v>-284619.91740012</v>
      </c>
      <c r="VD14" s="1">
        <v>-285136.736938102</v>
      </c>
      <c r="VE14" s="1">
        <v>-285653.35558843502</v>
      </c>
      <c r="VF14" s="1">
        <v>-286169.77568538301</v>
      </c>
      <c r="VG14" s="1">
        <v>-286685.99953714001</v>
      </c>
      <c r="VH14" s="1">
        <v>-287202.02942610497</v>
      </c>
      <c r="VI14" s="1">
        <v>-287717.86760915199</v>
      </c>
      <c r="VJ14" s="1">
        <v>-288233.51631790103</v>
      </c>
      <c r="VK14" s="1">
        <v>-288748.97775897902</v>
      </c>
      <c r="VL14" s="1">
        <v>-289264.25411429099</v>
      </c>
      <c r="VM14" s="1">
        <v>-289779.34754127101</v>
      </c>
      <c r="VN14" s="1">
        <v>-290294.26017314999</v>
      </c>
      <c r="VO14" s="1">
        <v>-290808.99411920598</v>
      </c>
      <c r="VP14" s="1">
        <v>-291323.55146502098</v>
      </c>
      <c r="VQ14" s="1">
        <v>-291837.934272727</v>
      </c>
      <c r="VR14" s="1">
        <v>-292352.14458126301</v>
      </c>
      <c r="VS14" s="1">
        <v>-292866.184406613</v>
      </c>
      <c r="VT14" s="1">
        <v>-293380.05574205599</v>
      </c>
      <c r="VU14" s="1">
        <v>-293893.76055840199</v>
      </c>
      <c r="VV14" s="1">
        <v>-294407.300804239</v>
      </c>
      <c r="VW14" s="1">
        <v>-294920.67840616102</v>
      </c>
      <c r="VX14" s="1">
        <v>-295433.89526901097</v>
      </c>
      <c r="VY14" s="1">
        <v>-295946.95327610802</v>
      </c>
      <c r="VZ14" s="1">
        <v>-296459.85428947798</v>
      </c>
      <c r="WA14" s="1">
        <v>-296972.60015008401</v>
      </c>
      <c r="WB14" s="1">
        <v>-297485.19267805002</v>
      </c>
      <c r="WC14" s="1">
        <v>-297997.633672886</v>
      </c>
      <c r="WD14" s="1">
        <v>-298509.92491370701</v>
      </c>
      <c r="WE14" s="1">
        <v>-299022.06815945398</v>
      </c>
      <c r="WF14" s="1">
        <v>-299534.06514910999</v>
      </c>
    </row>
    <row r="15" spans="1:604" s="1" customFormat="1" ht="15.75" thickBot="1">
      <c r="A15" s="34" t="s">
        <v>479</v>
      </c>
      <c r="B15" s="35">
        <v>0</v>
      </c>
      <c r="C15" s="35">
        <v>500</v>
      </c>
      <c r="D15" s="35">
        <v>1000</v>
      </c>
      <c r="E15" s="35">
        <v>1500</v>
      </c>
      <c r="F15" s="35">
        <v>2000</v>
      </c>
      <c r="G15" s="35">
        <v>2500</v>
      </c>
      <c r="H15" s="35">
        <v>3000</v>
      </c>
      <c r="I15" s="35">
        <v>3500</v>
      </c>
      <c r="J15" s="35">
        <v>4000</v>
      </c>
      <c r="K15" s="35">
        <v>4500</v>
      </c>
      <c r="L15" s="35">
        <v>5000</v>
      </c>
      <c r="M15" s="35">
        <v>5500</v>
      </c>
      <c r="N15" s="35">
        <v>6000</v>
      </c>
      <c r="O15" s="35">
        <v>6500</v>
      </c>
      <c r="P15" s="35">
        <v>7000</v>
      </c>
      <c r="Q15" s="35">
        <v>7500</v>
      </c>
      <c r="R15" s="35">
        <v>8000</v>
      </c>
      <c r="S15" s="35">
        <v>8500</v>
      </c>
      <c r="T15" s="35">
        <v>9000</v>
      </c>
      <c r="U15" s="35">
        <v>9500</v>
      </c>
      <c r="V15" s="35">
        <v>10000</v>
      </c>
      <c r="W15" s="35">
        <v>10500</v>
      </c>
      <c r="X15" s="35">
        <v>11000</v>
      </c>
      <c r="Y15" s="35">
        <v>11500</v>
      </c>
      <c r="Z15" s="35">
        <v>12000</v>
      </c>
      <c r="AA15" s="35">
        <v>12500</v>
      </c>
      <c r="AB15" s="35">
        <v>13000</v>
      </c>
      <c r="AC15" s="35">
        <v>13500</v>
      </c>
      <c r="AD15" s="35">
        <v>14000</v>
      </c>
      <c r="AE15" s="35">
        <v>14500</v>
      </c>
      <c r="AF15" s="35">
        <v>15000</v>
      </c>
      <c r="AG15" s="35">
        <v>15500</v>
      </c>
      <c r="AH15" s="35">
        <v>16000</v>
      </c>
      <c r="AI15" s="35">
        <v>16500</v>
      </c>
      <c r="AJ15" s="35">
        <v>17000</v>
      </c>
      <c r="AK15" s="35">
        <v>17500</v>
      </c>
      <c r="AL15" s="35">
        <v>18000</v>
      </c>
      <c r="AM15" s="35">
        <v>18500</v>
      </c>
      <c r="AN15" s="35">
        <v>19000</v>
      </c>
      <c r="AO15" s="35">
        <v>19500</v>
      </c>
      <c r="AP15" s="35">
        <v>20000</v>
      </c>
      <c r="AQ15" s="35">
        <v>20500</v>
      </c>
      <c r="AR15" s="35">
        <v>21000</v>
      </c>
      <c r="AS15" s="35">
        <v>21500</v>
      </c>
      <c r="AT15" s="50">
        <v>22000</v>
      </c>
      <c r="AU15" s="35">
        <v>22500</v>
      </c>
      <c r="AV15" s="35">
        <v>23000</v>
      </c>
      <c r="AW15" s="35">
        <v>23500</v>
      </c>
      <c r="AX15" s="52">
        <v>24000</v>
      </c>
      <c r="AY15" s="35">
        <v>24500</v>
      </c>
      <c r="AZ15" s="35">
        <v>25000</v>
      </c>
      <c r="BA15" s="35">
        <v>25500</v>
      </c>
      <c r="BB15" s="35">
        <v>26000</v>
      </c>
      <c r="BC15" s="54">
        <v>26500</v>
      </c>
      <c r="BD15" s="35">
        <v>27000</v>
      </c>
      <c r="BE15" s="35">
        <v>27500</v>
      </c>
      <c r="BF15" s="44">
        <v>28000</v>
      </c>
      <c r="BG15" s="35">
        <v>28500</v>
      </c>
      <c r="BH15" s="35">
        <v>29000</v>
      </c>
      <c r="BI15" s="35">
        <v>29500</v>
      </c>
      <c r="BJ15" s="45">
        <v>30000</v>
      </c>
      <c r="BK15" s="35">
        <v>30500</v>
      </c>
      <c r="BL15" s="35">
        <v>31000</v>
      </c>
      <c r="BM15" s="35">
        <v>31500</v>
      </c>
      <c r="BN15" s="35">
        <v>32000</v>
      </c>
      <c r="BO15" s="35">
        <v>32500</v>
      </c>
      <c r="BP15" s="35">
        <v>33000</v>
      </c>
      <c r="BQ15" s="47">
        <v>33500</v>
      </c>
      <c r="BR15" s="35">
        <v>34000</v>
      </c>
      <c r="BS15" s="35">
        <v>34500</v>
      </c>
      <c r="BT15" s="35">
        <v>35000</v>
      </c>
      <c r="BU15" s="36">
        <v>35500</v>
      </c>
      <c r="BV15" s="1">
        <v>36000</v>
      </c>
      <c r="BW15" s="1">
        <v>36500</v>
      </c>
      <c r="BX15" s="53">
        <v>37000</v>
      </c>
      <c r="BY15" s="1">
        <v>37500</v>
      </c>
      <c r="BZ15" s="49">
        <v>38000</v>
      </c>
      <c r="CA15" s="1">
        <v>38500</v>
      </c>
      <c r="CB15" s="1">
        <v>39000</v>
      </c>
      <c r="CC15" s="1">
        <v>39500</v>
      </c>
      <c r="CD15" s="1">
        <v>40000</v>
      </c>
      <c r="CE15" s="1">
        <v>40500</v>
      </c>
      <c r="CF15" s="1">
        <v>41000</v>
      </c>
      <c r="CG15" s="1">
        <v>41500</v>
      </c>
      <c r="CH15" s="1">
        <v>42000</v>
      </c>
      <c r="CI15" s="1">
        <v>42500</v>
      </c>
      <c r="CJ15" s="1">
        <v>43000</v>
      </c>
      <c r="CK15" s="1">
        <v>43500</v>
      </c>
      <c r="CL15" s="1">
        <v>44000</v>
      </c>
      <c r="CM15" s="1">
        <v>44500</v>
      </c>
      <c r="CN15" s="1">
        <v>45000</v>
      </c>
      <c r="CO15" s="1">
        <v>45500</v>
      </c>
      <c r="CP15" s="1">
        <v>46000</v>
      </c>
      <c r="CQ15" s="1">
        <v>46500</v>
      </c>
      <c r="CR15" s="1">
        <v>47000</v>
      </c>
      <c r="CS15" s="49">
        <v>47500</v>
      </c>
      <c r="CT15" s="1">
        <v>48000</v>
      </c>
      <c r="CU15" s="1">
        <v>48500</v>
      </c>
      <c r="CV15" s="1">
        <v>49000</v>
      </c>
      <c r="CW15" s="1">
        <v>49500</v>
      </c>
      <c r="CX15" s="1">
        <v>50000</v>
      </c>
      <c r="CY15" s="1">
        <v>50500</v>
      </c>
      <c r="CZ15" s="1">
        <v>51000</v>
      </c>
      <c r="DA15" s="1">
        <v>51500</v>
      </c>
      <c r="DB15" s="53">
        <v>52000</v>
      </c>
      <c r="DC15" s="48">
        <v>52500</v>
      </c>
      <c r="DD15" s="1">
        <v>53000</v>
      </c>
      <c r="DE15" s="1">
        <v>53500</v>
      </c>
      <c r="DF15" s="1">
        <v>54000</v>
      </c>
      <c r="DG15" s="1">
        <v>54500</v>
      </c>
      <c r="DH15" s="1">
        <v>55000</v>
      </c>
      <c r="DI15" s="1">
        <v>55500</v>
      </c>
      <c r="DJ15" s="46">
        <v>56000</v>
      </c>
      <c r="DK15" s="1">
        <v>56500</v>
      </c>
      <c r="DL15" s="1">
        <v>57000</v>
      </c>
      <c r="DM15" s="56">
        <v>57500</v>
      </c>
      <c r="DN15" s="1">
        <v>58000</v>
      </c>
      <c r="DO15" s="1">
        <v>58500</v>
      </c>
      <c r="DP15" s="1">
        <v>59000</v>
      </c>
      <c r="DQ15" s="1">
        <v>59500</v>
      </c>
      <c r="DR15" s="1">
        <v>60000</v>
      </c>
      <c r="DS15" s="1">
        <v>60500</v>
      </c>
      <c r="DT15" s="41">
        <v>61000</v>
      </c>
      <c r="DU15" s="1">
        <v>61500</v>
      </c>
      <c r="DV15" s="55">
        <v>62000</v>
      </c>
      <c r="DW15" s="1">
        <v>62500</v>
      </c>
      <c r="DX15" s="1">
        <v>63000</v>
      </c>
      <c r="DY15" s="1">
        <v>63500</v>
      </c>
      <c r="DZ15" s="1">
        <v>64000</v>
      </c>
      <c r="EA15" s="1">
        <v>64500</v>
      </c>
      <c r="EB15" s="1">
        <v>65000</v>
      </c>
      <c r="EC15" s="1">
        <v>65500</v>
      </c>
      <c r="ED15" s="1">
        <v>66000</v>
      </c>
      <c r="EE15" s="1">
        <v>66500</v>
      </c>
      <c r="EF15" s="53">
        <v>67000</v>
      </c>
      <c r="EG15" s="1">
        <v>67500</v>
      </c>
      <c r="EH15" s="1">
        <v>68000</v>
      </c>
      <c r="EI15" s="1">
        <v>68500</v>
      </c>
      <c r="EJ15" s="1">
        <v>69000</v>
      </c>
      <c r="EK15" s="1">
        <v>69500</v>
      </c>
      <c r="EL15" s="1">
        <v>70000</v>
      </c>
      <c r="EM15" s="1">
        <v>70500</v>
      </c>
      <c r="EN15" s="51">
        <v>71000</v>
      </c>
      <c r="EO15" s="1">
        <v>71500</v>
      </c>
      <c r="EP15" s="1">
        <v>72000</v>
      </c>
      <c r="EQ15" s="1">
        <v>72500</v>
      </c>
      <c r="ER15" s="1">
        <v>73000</v>
      </c>
      <c r="ES15" s="1">
        <v>73500</v>
      </c>
      <c r="ET15" s="1">
        <v>74000</v>
      </c>
      <c r="EU15" s="1">
        <v>74500</v>
      </c>
      <c r="EV15" s="1">
        <v>75000</v>
      </c>
      <c r="EW15" s="1">
        <v>75500</v>
      </c>
      <c r="EX15" s="1">
        <v>76000</v>
      </c>
      <c r="EY15" s="1">
        <v>76500</v>
      </c>
      <c r="EZ15" s="1">
        <v>77000</v>
      </c>
      <c r="FA15" s="1">
        <v>77500</v>
      </c>
      <c r="FB15" s="1">
        <v>78000</v>
      </c>
      <c r="FC15" s="1">
        <v>78500</v>
      </c>
      <c r="FE15" s="1">
        <v>79000</v>
      </c>
      <c r="FF15" s="1">
        <v>79500</v>
      </c>
      <c r="FG15" s="1">
        <v>80000</v>
      </c>
      <c r="FH15" s="1">
        <v>80500</v>
      </c>
      <c r="FI15" s="1">
        <v>81000</v>
      </c>
      <c r="FJ15" s="1">
        <v>81500</v>
      </c>
      <c r="FK15" s="1">
        <v>82000</v>
      </c>
      <c r="FL15" s="1">
        <v>82500</v>
      </c>
      <c r="FM15" s="1">
        <v>83000</v>
      </c>
      <c r="FN15" s="1">
        <v>83500</v>
      </c>
      <c r="FO15" s="1">
        <v>84000</v>
      </c>
      <c r="FP15" s="1">
        <v>84500</v>
      </c>
      <c r="FQ15" s="1">
        <v>85000</v>
      </c>
      <c r="FR15" s="1">
        <v>85500</v>
      </c>
      <c r="FS15" s="1">
        <v>86000</v>
      </c>
      <c r="FT15" s="1">
        <v>86500</v>
      </c>
      <c r="FU15" s="1">
        <v>87000</v>
      </c>
      <c r="FV15" s="1">
        <v>87500</v>
      </c>
      <c r="FW15" s="1">
        <v>88000</v>
      </c>
      <c r="FX15" s="1">
        <v>88500</v>
      </c>
      <c r="FY15" s="1">
        <v>89000</v>
      </c>
      <c r="FZ15" s="1">
        <v>89500</v>
      </c>
      <c r="GA15" s="1">
        <v>90000</v>
      </c>
      <c r="GB15" s="1">
        <v>90500</v>
      </c>
      <c r="GC15" s="1">
        <v>91000</v>
      </c>
      <c r="GD15" s="1">
        <v>91500</v>
      </c>
      <c r="GE15" s="1">
        <v>92000</v>
      </c>
      <c r="GF15" s="1">
        <v>92500</v>
      </c>
      <c r="GG15" s="1">
        <v>93000</v>
      </c>
      <c r="GH15" s="1">
        <v>93500</v>
      </c>
      <c r="GI15" s="1">
        <v>94000</v>
      </c>
      <c r="GJ15" s="1">
        <v>94500</v>
      </c>
      <c r="GK15" s="1">
        <v>95000</v>
      </c>
      <c r="GL15" s="1">
        <v>95500</v>
      </c>
      <c r="GM15" s="1">
        <v>96000</v>
      </c>
      <c r="GN15" s="1">
        <v>96500</v>
      </c>
      <c r="GO15" s="1">
        <v>97000</v>
      </c>
      <c r="GP15" s="1">
        <v>97500</v>
      </c>
      <c r="GQ15" s="1">
        <v>98000</v>
      </c>
      <c r="GR15" s="1">
        <v>98500</v>
      </c>
      <c r="GS15" s="1">
        <v>99000</v>
      </c>
      <c r="GT15" s="1">
        <v>99500</v>
      </c>
      <c r="GU15" s="1">
        <v>100000</v>
      </c>
      <c r="GV15" s="1">
        <v>100500</v>
      </c>
      <c r="GW15" s="1">
        <v>101000</v>
      </c>
      <c r="GX15" s="1">
        <v>101500</v>
      </c>
      <c r="GY15" s="1">
        <v>102000</v>
      </c>
      <c r="GZ15" s="1">
        <v>102500</v>
      </c>
      <c r="HA15" s="1">
        <v>103000</v>
      </c>
      <c r="HB15" s="1">
        <v>103500</v>
      </c>
      <c r="HC15" s="1">
        <v>104000</v>
      </c>
      <c r="HD15" s="1">
        <v>104500</v>
      </c>
      <c r="HE15" s="1">
        <v>105000</v>
      </c>
      <c r="HF15" s="1">
        <v>105500</v>
      </c>
      <c r="HG15" s="1">
        <v>106000</v>
      </c>
      <c r="HH15" s="1">
        <v>106500</v>
      </c>
      <c r="HI15" s="1">
        <v>107000</v>
      </c>
      <c r="HJ15" s="1">
        <v>107500</v>
      </c>
      <c r="HK15" s="1">
        <v>108000</v>
      </c>
      <c r="HL15" s="1">
        <v>108500</v>
      </c>
      <c r="HM15" s="1">
        <v>109000</v>
      </c>
      <c r="HN15" s="1">
        <v>109500</v>
      </c>
      <c r="HO15" s="1">
        <v>110000</v>
      </c>
      <c r="HP15" s="1">
        <v>110500</v>
      </c>
      <c r="HQ15" s="1">
        <v>111000</v>
      </c>
      <c r="HR15" s="1">
        <v>111500</v>
      </c>
      <c r="HS15" s="1">
        <v>112000</v>
      </c>
      <c r="HT15" s="1">
        <v>112500</v>
      </c>
      <c r="HU15" s="1">
        <v>113000</v>
      </c>
      <c r="HV15" s="1">
        <v>113500</v>
      </c>
      <c r="HW15" s="1">
        <v>114000</v>
      </c>
      <c r="HX15" s="1">
        <v>114500</v>
      </c>
      <c r="HY15" s="1">
        <v>115000</v>
      </c>
      <c r="HZ15" s="1">
        <v>115500</v>
      </c>
      <c r="IA15" s="1">
        <v>116000</v>
      </c>
      <c r="IB15" s="1">
        <v>116500</v>
      </c>
      <c r="IC15" s="1">
        <v>117000</v>
      </c>
      <c r="ID15" s="1">
        <v>117500</v>
      </c>
      <c r="IE15" s="1">
        <v>118000</v>
      </c>
      <c r="IF15" s="1">
        <v>118500</v>
      </c>
      <c r="IG15" s="1">
        <v>119000</v>
      </c>
      <c r="IH15" s="1">
        <v>119500</v>
      </c>
      <c r="II15" s="1">
        <v>120000</v>
      </c>
      <c r="IJ15" s="1">
        <v>120500</v>
      </c>
      <c r="IK15" s="1">
        <v>121000</v>
      </c>
      <c r="IL15" s="1">
        <v>121500</v>
      </c>
      <c r="IM15" s="1">
        <v>122000</v>
      </c>
      <c r="IN15" s="1">
        <v>122500</v>
      </c>
      <c r="IO15" s="1">
        <v>123000</v>
      </c>
      <c r="IP15" s="1">
        <v>123500</v>
      </c>
      <c r="IQ15" s="1">
        <v>124000</v>
      </c>
      <c r="IR15" s="1">
        <v>124500</v>
      </c>
      <c r="IS15" s="1">
        <v>125000</v>
      </c>
      <c r="IT15" s="1">
        <v>125500</v>
      </c>
      <c r="IU15" s="1">
        <v>126000</v>
      </c>
      <c r="IV15" s="1">
        <v>126500</v>
      </c>
      <c r="IW15" s="1">
        <v>127000</v>
      </c>
      <c r="IX15" s="1">
        <v>127500</v>
      </c>
      <c r="IY15" s="1">
        <v>128000</v>
      </c>
      <c r="IZ15" s="1">
        <v>128500</v>
      </c>
      <c r="JA15" s="1">
        <v>129000</v>
      </c>
      <c r="JB15" s="1">
        <v>129500</v>
      </c>
      <c r="JC15" s="1">
        <v>130000</v>
      </c>
      <c r="JD15" s="1">
        <v>130500</v>
      </c>
      <c r="JE15" s="1">
        <v>131000</v>
      </c>
      <c r="JF15" s="1">
        <v>131500</v>
      </c>
      <c r="JG15" s="1">
        <v>132000</v>
      </c>
      <c r="JH15" s="1">
        <v>132500</v>
      </c>
      <c r="JI15" s="1">
        <v>133000</v>
      </c>
      <c r="JJ15" s="1">
        <v>133500</v>
      </c>
      <c r="JK15" s="1">
        <v>134000</v>
      </c>
      <c r="JL15" s="1">
        <v>134500</v>
      </c>
      <c r="JM15" s="1">
        <v>135000</v>
      </c>
      <c r="JN15" s="1">
        <v>135500</v>
      </c>
      <c r="JO15" s="1">
        <v>136000</v>
      </c>
      <c r="JP15" s="1">
        <v>136500</v>
      </c>
      <c r="JQ15" s="1">
        <v>137000</v>
      </c>
      <c r="JR15" s="1">
        <v>137500</v>
      </c>
      <c r="JS15" s="1">
        <v>138000</v>
      </c>
      <c r="JT15" s="1">
        <v>138500</v>
      </c>
      <c r="JU15" s="1">
        <v>139000</v>
      </c>
      <c r="JV15" s="1">
        <v>139500</v>
      </c>
      <c r="JW15" s="1">
        <v>140000</v>
      </c>
      <c r="JX15" s="1">
        <v>140500</v>
      </c>
      <c r="JY15" s="1">
        <v>141000</v>
      </c>
      <c r="JZ15" s="1">
        <v>141500</v>
      </c>
      <c r="KA15" s="1">
        <v>142000</v>
      </c>
      <c r="KB15" s="1">
        <v>142500</v>
      </c>
      <c r="KC15" s="1">
        <v>143000</v>
      </c>
      <c r="KD15" s="1">
        <v>143500</v>
      </c>
      <c r="KE15" s="1">
        <v>144000</v>
      </c>
      <c r="KF15" s="1">
        <v>144500</v>
      </c>
      <c r="KG15" s="1">
        <v>145000</v>
      </c>
      <c r="KH15" s="1">
        <v>145500</v>
      </c>
      <c r="KI15" s="1">
        <v>146000</v>
      </c>
      <c r="KJ15" s="1">
        <v>146500</v>
      </c>
      <c r="KK15" s="1">
        <v>147000</v>
      </c>
      <c r="KL15" s="1">
        <v>147500</v>
      </c>
      <c r="KM15" s="1">
        <v>148000</v>
      </c>
      <c r="KN15" s="1">
        <v>148500</v>
      </c>
      <c r="KO15" s="1">
        <v>149000</v>
      </c>
      <c r="KP15" s="1">
        <v>149500</v>
      </c>
      <c r="KQ15" s="1">
        <v>150000</v>
      </c>
      <c r="KR15" s="1">
        <v>150500</v>
      </c>
      <c r="KS15" s="1">
        <v>151000</v>
      </c>
      <c r="KT15" s="1">
        <v>151500</v>
      </c>
      <c r="KU15" s="1">
        <v>152000</v>
      </c>
      <c r="KV15" s="1">
        <v>152500</v>
      </c>
      <c r="KW15" s="1">
        <v>153000</v>
      </c>
      <c r="KX15" s="1">
        <v>153500</v>
      </c>
      <c r="KY15" s="1">
        <v>154000</v>
      </c>
      <c r="KZ15" s="1">
        <v>154500</v>
      </c>
      <c r="LA15" s="1">
        <v>155000</v>
      </c>
      <c r="LB15" s="1">
        <v>155500</v>
      </c>
      <c r="LC15" s="1">
        <v>156000</v>
      </c>
      <c r="LD15" s="1">
        <v>156500</v>
      </c>
      <c r="LE15" s="1">
        <v>157000</v>
      </c>
      <c r="LF15" s="1">
        <v>157500</v>
      </c>
      <c r="LG15" s="1">
        <v>158000</v>
      </c>
      <c r="LH15" s="1">
        <v>158500</v>
      </c>
      <c r="LI15" s="1">
        <v>159000</v>
      </c>
      <c r="LJ15" s="1">
        <v>159500</v>
      </c>
      <c r="LK15" s="1">
        <v>160000</v>
      </c>
      <c r="LL15" s="1">
        <v>160500</v>
      </c>
      <c r="LM15" s="1">
        <v>161000</v>
      </c>
      <c r="LN15" s="1">
        <v>161500</v>
      </c>
      <c r="LO15" s="1">
        <v>162000</v>
      </c>
      <c r="LP15" s="1">
        <v>162500</v>
      </c>
      <c r="LQ15" s="1">
        <v>163000</v>
      </c>
      <c r="LR15" s="1">
        <v>163500</v>
      </c>
      <c r="LS15" s="1">
        <v>164000</v>
      </c>
      <c r="LT15" s="1">
        <v>164500</v>
      </c>
      <c r="LU15" s="1">
        <v>165000</v>
      </c>
      <c r="LV15" s="1">
        <v>165500</v>
      </c>
      <c r="LW15" s="1">
        <v>166000</v>
      </c>
      <c r="LX15" s="1">
        <v>166500</v>
      </c>
      <c r="LY15" s="1">
        <v>167000</v>
      </c>
      <c r="LZ15" s="1">
        <v>167500</v>
      </c>
      <c r="MA15" s="1">
        <v>168000</v>
      </c>
      <c r="MB15" s="1">
        <v>168500</v>
      </c>
      <c r="MC15" s="1">
        <v>169000</v>
      </c>
      <c r="MD15" s="1">
        <v>169500</v>
      </c>
      <c r="ME15" s="1">
        <v>170000</v>
      </c>
      <c r="MF15" s="1">
        <v>170500</v>
      </c>
      <c r="MG15" s="1">
        <v>171000</v>
      </c>
      <c r="MH15" s="1">
        <v>171500</v>
      </c>
      <c r="MI15" s="1">
        <v>172000</v>
      </c>
      <c r="MJ15" s="1">
        <v>172500</v>
      </c>
      <c r="MK15" s="1">
        <v>173000</v>
      </c>
      <c r="ML15" s="1">
        <v>173500</v>
      </c>
      <c r="MM15" s="1">
        <v>174000</v>
      </c>
      <c r="MN15" s="1">
        <v>174500</v>
      </c>
      <c r="MO15" s="1">
        <v>175000</v>
      </c>
      <c r="MP15" s="1">
        <v>175500</v>
      </c>
      <c r="MQ15" s="1">
        <v>176000</v>
      </c>
      <c r="MR15" s="1">
        <v>176500</v>
      </c>
      <c r="MS15" s="1">
        <v>177000</v>
      </c>
      <c r="MT15" s="1">
        <v>177500</v>
      </c>
      <c r="MU15" s="1">
        <v>178000</v>
      </c>
      <c r="MV15" s="1">
        <v>178500</v>
      </c>
      <c r="MW15" s="1">
        <v>179000</v>
      </c>
      <c r="MX15" s="1">
        <v>179500</v>
      </c>
      <c r="MY15" s="1">
        <v>180000</v>
      </c>
      <c r="MZ15" s="1">
        <v>180500</v>
      </c>
      <c r="NA15" s="1">
        <v>181000</v>
      </c>
      <c r="NB15" s="1">
        <v>181500</v>
      </c>
      <c r="NC15" s="1">
        <v>182000</v>
      </c>
      <c r="ND15" s="1">
        <v>182500</v>
      </c>
      <c r="NE15" s="1">
        <v>183000</v>
      </c>
      <c r="NF15" s="1">
        <v>183500</v>
      </c>
      <c r="NG15" s="1">
        <v>184000</v>
      </c>
      <c r="NH15" s="1">
        <v>184500</v>
      </c>
      <c r="NI15" s="1">
        <v>185000</v>
      </c>
      <c r="NJ15" s="1">
        <v>185500</v>
      </c>
      <c r="NK15" s="1">
        <v>186000</v>
      </c>
      <c r="NL15" s="1">
        <v>186500</v>
      </c>
      <c r="NM15" s="1">
        <v>187000</v>
      </c>
      <c r="NN15" s="1">
        <v>187500</v>
      </c>
      <c r="NO15" s="1">
        <v>188000</v>
      </c>
      <c r="NP15" s="1">
        <v>188500</v>
      </c>
      <c r="NQ15" s="1">
        <v>189000</v>
      </c>
      <c r="NR15" s="1">
        <v>189500</v>
      </c>
      <c r="NS15" s="1">
        <v>190000</v>
      </c>
      <c r="NT15" s="1">
        <v>190500</v>
      </c>
      <c r="NU15" s="1">
        <v>191000</v>
      </c>
      <c r="NV15" s="1">
        <v>191500</v>
      </c>
      <c r="NW15" s="1">
        <v>192000</v>
      </c>
      <c r="NX15" s="1">
        <v>192500</v>
      </c>
      <c r="NY15" s="1">
        <v>193000</v>
      </c>
      <c r="NZ15" s="1">
        <v>193500</v>
      </c>
      <c r="OA15" s="1">
        <v>194000</v>
      </c>
      <c r="OB15" s="1">
        <v>194500</v>
      </c>
      <c r="OC15" s="1">
        <v>195000</v>
      </c>
      <c r="OD15" s="1">
        <v>195500</v>
      </c>
      <c r="OE15" s="1">
        <v>196000</v>
      </c>
      <c r="OF15" s="1">
        <v>196500</v>
      </c>
      <c r="OG15" s="1">
        <v>197000</v>
      </c>
      <c r="OH15" s="1">
        <v>197500</v>
      </c>
      <c r="OI15" s="1">
        <v>198000</v>
      </c>
      <c r="OJ15" s="1">
        <v>198500</v>
      </c>
      <c r="OK15" s="1">
        <v>199000</v>
      </c>
      <c r="OL15" s="1">
        <v>199500</v>
      </c>
      <c r="OM15" s="1">
        <v>200000</v>
      </c>
      <c r="ON15" s="1">
        <v>200500</v>
      </c>
      <c r="OO15" s="1">
        <v>201000</v>
      </c>
      <c r="OP15" s="1">
        <v>201500</v>
      </c>
      <c r="OQ15" s="1">
        <v>202000</v>
      </c>
      <c r="OR15" s="1">
        <v>202500</v>
      </c>
      <c r="OS15" s="1">
        <v>203000</v>
      </c>
      <c r="OT15" s="1">
        <v>203500</v>
      </c>
      <c r="OU15" s="1">
        <v>204000</v>
      </c>
      <c r="OV15" s="1">
        <v>204500</v>
      </c>
      <c r="OW15" s="1">
        <v>205000</v>
      </c>
      <c r="OX15" s="1">
        <v>205500</v>
      </c>
      <c r="OY15" s="1">
        <v>206000</v>
      </c>
      <c r="OZ15" s="1">
        <v>206500</v>
      </c>
      <c r="PA15" s="1">
        <v>207000</v>
      </c>
      <c r="PB15" s="1">
        <v>207500</v>
      </c>
      <c r="PC15" s="1">
        <v>208000</v>
      </c>
      <c r="PD15" s="1">
        <v>208500</v>
      </c>
      <c r="PE15" s="1">
        <v>209000</v>
      </c>
      <c r="PF15" s="1">
        <v>209500</v>
      </c>
      <c r="PG15" s="1">
        <v>210000</v>
      </c>
      <c r="PH15" s="1">
        <v>210500</v>
      </c>
      <c r="PI15" s="1">
        <v>211000</v>
      </c>
      <c r="PJ15" s="1">
        <v>211500</v>
      </c>
      <c r="PK15" s="1">
        <v>212000</v>
      </c>
      <c r="PL15" s="1">
        <v>212500</v>
      </c>
      <c r="PM15" s="1">
        <v>213000</v>
      </c>
      <c r="PN15" s="1">
        <v>213500</v>
      </c>
      <c r="PO15" s="1">
        <v>214000</v>
      </c>
      <c r="PP15" s="1">
        <v>214500</v>
      </c>
      <c r="PQ15" s="1">
        <v>215000</v>
      </c>
      <c r="PR15" s="1">
        <v>215500</v>
      </c>
      <c r="PS15" s="1">
        <v>216000</v>
      </c>
      <c r="PT15" s="1">
        <v>216500</v>
      </c>
      <c r="PU15" s="1">
        <v>217000</v>
      </c>
      <c r="PV15" s="1">
        <v>217500</v>
      </c>
      <c r="PW15" s="1">
        <v>218000</v>
      </c>
      <c r="PX15" s="1">
        <v>218500</v>
      </c>
      <c r="PY15" s="1">
        <v>219000</v>
      </c>
      <c r="PZ15" s="1">
        <v>219500</v>
      </c>
      <c r="QA15" s="1">
        <v>220000</v>
      </c>
      <c r="QB15" s="1">
        <v>220500</v>
      </c>
      <c r="QC15" s="1">
        <v>221000</v>
      </c>
      <c r="QD15" s="1">
        <v>221500</v>
      </c>
      <c r="QE15" s="1">
        <v>222000</v>
      </c>
      <c r="QF15" s="1">
        <v>222500</v>
      </c>
      <c r="QG15" s="1">
        <v>223000</v>
      </c>
      <c r="QH15" s="1">
        <v>223500</v>
      </c>
      <c r="QI15" s="1">
        <v>224000</v>
      </c>
      <c r="QJ15" s="1">
        <v>224500</v>
      </c>
      <c r="QK15" s="1">
        <v>225000</v>
      </c>
      <c r="QL15" s="1">
        <v>225500</v>
      </c>
      <c r="QM15" s="1">
        <v>226000</v>
      </c>
      <c r="QN15" s="1">
        <v>226500</v>
      </c>
      <c r="QO15" s="1">
        <v>227000</v>
      </c>
      <c r="QP15" s="1">
        <v>227500</v>
      </c>
      <c r="QQ15" s="1">
        <v>228000</v>
      </c>
      <c r="QR15" s="1">
        <v>228500</v>
      </c>
      <c r="QS15" s="1">
        <v>229000</v>
      </c>
      <c r="QT15" s="1">
        <v>229500</v>
      </c>
      <c r="QU15" s="1">
        <v>230000</v>
      </c>
      <c r="QV15" s="1">
        <v>230500</v>
      </c>
      <c r="QW15" s="1">
        <v>231000</v>
      </c>
      <c r="QX15" s="1">
        <v>231500</v>
      </c>
      <c r="QY15" s="1">
        <v>232000</v>
      </c>
      <c r="QZ15" s="1">
        <v>232500</v>
      </c>
      <c r="RA15" s="1">
        <v>233000</v>
      </c>
      <c r="RB15" s="1">
        <v>233500</v>
      </c>
      <c r="RC15" s="1">
        <v>234000</v>
      </c>
      <c r="RD15" s="1">
        <v>234500</v>
      </c>
      <c r="RE15" s="1">
        <v>235000</v>
      </c>
      <c r="RF15" s="1">
        <v>235500</v>
      </c>
      <c r="RG15" s="1">
        <v>236000</v>
      </c>
      <c r="RH15" s="1">
        <v>236500</v>
      </c>
      <c r="RI15" s="1">
        <v>237000</v>
      </c>
      <c r="RJ15" s="1">
        <v>237500</v>
      </c>
      <c r="RK15" s="1">
        <v>238000</v>
      </c>
      <c r="RL15" s="1">
        <v>238500</v>
      </c>
      <c r="RM15" s="1">
        <v>239000</v>
      </c>
      <c r="RN15" s="1">
        <v>239500</v>
      </c>
      <c r="RO15" s="1">
        <v>240000</v>
      </c>
      <c r="RP15" s="1">
        <v>240500</v>
      </c>
      <c r="RQ15" s="1">
        <v>241000</v>
      </c>
      <c r="RR15" s="1">
        <v>241500</v>
      </c>
      <c r="RS15" s="1">
        <v>242000</v>
      </c>
      <c r="RT15" s="1">
        <v>242500</v>
      </c>
      <c r="RU15" s="1">
        <v>243000</v>
      </c>
      <c r="RV15" s="1">
        <v>243500</v>
      </c>
      <c r="RW15" s="1">
        <v>244000</v>
      </c>
      <c r="RX15" s="1">
        <v>244500</v>
      </c>
      <c r="RY15" s="1">
        <v>245000</v>
      </c>
      <c r="RZ15" s="1">
        <v>245500</v>
      </c>
      <c r="SA15" s="1">
        <v>246000</v>
      </c>
      <c r="SB15" s="1">
        <v>246500</v>
      </c>
      <c r="SC15" s="1">
        <v>247000</v>
      </c>
      <c r="SD15" s="1">
        <v>247500</v>
      </c>
      <c r="SE15" s="1">
        <v>248000</v>
      </c>
      <c r="SF15" s="1">
        <v>248500</v>
      </c>
      <c r="SG15" s="1">
        <v>249000</v>
      </c>
      <c r="SH15" s="1">
        <v>249500</v>
      </c>
      <c r="SI15" s="1">
        <v>250000</v>
      </c>
      <c r="SJ15" s="1">
        <v>250500</v>
      </c>
      <c r="SK15" s="1">
        <v>251000</v>
      </c>
      <c r="SL15" s="1">
        <v>251500</v>
      </c>
      <c r="SM15" s="1">
        <v>252000</v>
      </c>
      <c r="SN15" s="1">
        <v>252500</v>
      </c>
      <c r="SO15" s="1">
        <v>253000</v>
      </c>
      <c r="SP15" s="1">
        <v>253500</v>
      </c>
      <c r="SQ15" s="1">
        <v>254000</v>
      </c>
      <c r="SR15" s="1">
        <v>254500</v>
      </c>
      <c r="SS15" s="1">
        <v>255000</v>
      </c>
      <c r="ST15" s="1">
        <v>255500</v>
      </c>
      <c r="SU15" s="1">
        <v>256000</v>
      </c>
      <c r="SV15" s="1">
        <v>256500</v>
      </c>
      <c r="SW15" s="1">
        <v>257000</v>
      </c>
      <c r="SX15" s="1">
        <v>257500</v>
      </c>
      <c r="SY15" s="1">
        <v>258000</v>
      </c>
      <c r="SZ15" s="1">
        <v>258500</v>
      </c>
      <c r="TA15" s="1">
        <v>259000</v>
      </c>
      <c r="TB15" s="1">
        <v>259500</v>
      </c>
      <c r="TC15" s="1">
        <v>260000</v>
      </c>
      <c r="TD15" s="1">
        <v>260500</v>
      </c>
      <c r="TE15" s="1">
        <v>261000</v>
      </c>
      <c r="TF15" s="1">
        <v>261500</v>
      </c>
      <c r="TG15" s="1">
        <v>262000</v>
      </c>
      <c r="TH15" s="1">
        <v>262500</v>
      </c>
      <c r="TI15" s="1">
        <v>263000</v>
      </c>
      <c r="TJ15" s="1">
        <v>263500</v>
      </c>
      <c r="TK15" s="1">
        <v>264000</v>
      </c>
      <c r="TL15" s="1">
        <v>264500</v>
      </c>
      <c r="TM15" s="1">
        <v>265000</v>
      </c>
      <c r="TN15" s="1">
        <v>265500</v>
      </c>
      <c r="TO15" s="1">
        <v>266000</v>
      </c>
      <c r="TP15" s="1">
        <v>266500</v>
      </c>
      <c r="TQ15" s="1">
        <v>267000</v>
      </c>
      <c r="TR15" s="1">
        <v>267500</v>
      </c>
      <c r="TS15" s="1">
        <v>268000</v>
      </c>
      <c r="TT15" s="1">
        <v>268500</v>
      </c>
      <c r="TU15" s="1">
        <v>269000</v>
      </c>
      <c r="TV15" s="1">
        <v>269500</v>
      </c>
      <c r="TW15" s="1">
        <v>270000</v>
      </c>
      <c r="TX15" s="1">
        <v>270500</v>
      </c>
      <c r="TY15" s="1">
        <v>271000</v>
      </c>
      <c r="TZ15" s="1">
        <v>271500</v>
      </c>
      <c r="UA15" s="1">
        <v>272000</v>
      </c>
      <c r="UB15" s="1">
        <v>272500</v>
      </c>
      <c r="UC15" s="1">
        <v>273000</v>
      </c>
      <c r="UD15" s="1">
        <v>273500</v>
      </c>
      <c r="UE15" s="1">
        <v>274000</v>
      </c>
      <c r="UF15" s="1">
        <v>274500</v>
      </c>
      <c r="UG15" s="1">
        <v>275000</v>
      </c>
      <c r="UH15" s="1">
        <v>275500</v>
      </c>
      <c r="UI15" s="1">
        <v>276000</v>
      </c>
      <c r="UJ15" s="1">
        <v>276500</v>
      </c>
      <c r="UK15" s="1">
        <v>277000</v>
      </c>
      <c r="UL15" s="1">
        <v>277500</v>
      </c>
      <c r="UM15" s="1">
        <v>278000</v>
      </c>
      <c r="UN15" s="1">
        <v>278500</v>
      </c>
      <c r="UO15" s="1">
        <v>279000</v>
      </c>
      <c r="UP15" s="1">
        <v>279500</v>
      </c>
      <c r="UQ15" s="1">
        <v>280000</v>
      </c>
      <c r="UR15" s="1">
        <v>280500</v>
      </c>
      <c r="US15" s="1">
        <v>281000</v>
      </c>
      <c r="UT15" s="1">
        <v>281500</v>
      </c>
      <c r="UU15" s="1">
        <v>282000</v>
      </c>
      <c r="UV15" s="1">
        <v>282500</v>
      </c>
      <c r="UW15" s="1">
        <v>283000</v>
      </c>
      <c r="UX15" s="1">
        <v>283500</v>
      </c>
      <c r="UY15" s="1">
        <v>284000</v>
      </c>
      <c r="UZ15" s="1">
        <v>284500</v>
      </c>
      <c r="VA15" s="1">
        <v>285000</v>
      </c>
      <c r="VB15" s="1">
        <v>285500</v>
      </c>
      <c r="VC15" s="1">
        <v>286000</v>
      </c>
      <c r="VD15" s="1">
        <v>286500</v>
      </c>
      <c r="VE15" s="1">
        <v>287000</v>
      </c>
      <c r="VF15" s="1">
        <v>287500</v>
      </c>
      <c r="VG15" s="1">
        <v>288000</v>
      </c>
      <c r="VH15" s="1">
        <v>288500</v>
      </c>
      <c r="VI15" s="1">
        <v>289000</v>
      </c>
      <c r="VJ15" s="1">
        <v>289500</v>
      </c>
      <c r="VK15" s="1">
        <v>290000</v>
      </c>
      <c r="VL15" s="1">
        <v>290500</v>
      </c>
      <c r="VM15" s="1">
        <v>291000</v>
      </c>
      <c r="VN15" s="1">
        <v>291500</v>
      </c>
      <c r="VO15" s="1">
        <v>292000</v>
      </c>
      <c r="VP15" s="1">
        <v>292500</v>
      </c>
      <c r="VQ15" s="1">
        <v>293000</v>
      </c>
      <c r="VR15" s="1">
        <v>293500</v>
      </c>
      <c r="VS15" s="1">
        <v>294000</v>
      </c>
      <c r="VT15" s="1">
        <v>294500</v>
      </c>
      <c r="VU15" s="1">
        <v>295000</v>
      </c>
      <c r="VV15" s="1">
        <v>295500</v>
      </c>
      <c r="VW15" s="1">
        <v>296000</v>
      </c>
      <c r="VX15" s="1">
        <v>296500</v>
      </c>
      <c r="VY15" s="1">
        <v>297000</v>
      </c>
      <c r="VZ15" s="1">
        <v>297500</v>
      </c>
      <c r="WA15" s="1">
        <v>298000</v>
      </c>
      <c r="WB15" s="1">
        <v>298500</v>
      </c>
      <c r="WC15" s="1">
        <v>299000</v>
      </c>
      <c r="WD15" s="1">
        <v>299500</v>
      </c>
      <c r="WE15" s="1">
        <v>300000</v>
      </c>
      <c r="WF15" s="1">
        <v>300500</v>
      </c>
    </row>
    <row r="16" spans="1:604" s="1" customFormat="1"/>
    <row r="17" spans="1:161" s="1" customFormat="1">
      <c r="A17" s="58"/>
      <c r="D17" s="40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90"/>
      <c r="FE17" s="37"/>
    </row>
    <row r="18" spans="1:161" s="1" customFormat="1">
      <c r="K18" s="60"/>
      <c r="L18" s="60"/>
      <c r="M18" s="60"/>
      <c r="N18" s="60"/>
      <c r="O18" s="60"/>
      <c r="P18" s="60"/>
      <c r="Q18" s="60"/>
      <c r="R18" s="60"/>
      <c r="EM18" s="37"/>
      <c r="EN18" s="37"/>
      <c r="EO18" s="37"/>
      <c r="EP18" s="37"/>
      <c r="EQ18" s="177"/>
      <c r="ER18" s="177"/>
      <c r="ES18" s="177" t="s">
        <v>498</v>
      </c>
      <c r="ET18" s="177"/>
      <c r="EU18" s="37"/>
      <c r="EV18" s="37"/>
      <c r="EW18" s="37"/>
    </row>
    <row r="19" spans="1:161" s="1" customFormat="1" ht="49.5" customHeight="1" thickBot="1">
      <c r="K19" s="82"/>
      <c r="L19" s="176"/>
      <c r="M19" s="176"/>
      <c r="N19" s="176"/>
      <c r="O19" s="176"/>
      <c r="P19" s="82"/>
      <c r="Q19" s="82"/>
      <c r="R19" s="82"/>
      <c r="EM19" s="37" t="s">
        <v>495</v>
      </c>
      <c r="EN19" s="37" t="s">
        <v>496</v>
      </c>
      <c r="EO19" s="37" t="s">
        <v>499</v>
      </c>
      <c r="EP19" s="90" t="s">
        <v>499</v>
      </c>
      <c r="EQ19" s="37" t="s">
        <v>495</v>
      </c>
      <c r="ER19" s="37" t="s">
        <v>496</v>
      </c>
      <c r="ES19" s="37" t="s">
        <v>495</v>
      </c>
      <c r="ET19" s="37" t="s">
        <v>496</v>
      </c>
      <c r="EU19" s="37" t="s">
        <v>495</v>
      </c>
      <c r="EV19" s="37" t="s">
        <v>496</v>
      </c>
      <c r="EW19" s="96" t="s">
        <v>480</v>
      </c>
    </row>
    <row r="20" spans="1:161" s="1" customFormat="1">
      <c r="K20" s="89"/>
      <c r="L20" s="89"/>
      <c r="M20" s="89"/>
      <c r="N20" s="89"/>
      <c r="O20" s="89"/>
      <c r="P20" s="89"/>
      <c r="Q20" s="89"/>
      <c r="R20" s="89"/>
      <c r="EM20" s="103">
        <v>28000</v>
      </c>
      <c r="EN20" s="104">
        <v>58000</v>
      </c>
      <c r="EO20" s="105">
        <f t="shared" ref="EO20:EO24" si="0">EM20-EQ20</f>
        <v>3.4538425097707659E-5</v>
      </c>
      <c r="EP20" s="105">
        <f t="shared" ref="EP20:EP24" si="1">EN20-ER20</f>
        <v>-3.8171849155332893E-5</v>
      </c>
      <c r="EQ20" s="104">
        <f t="shared" ref="EQ20:EQ24" si="2">ES20*(1-0.065)</f>
        <v>27999.999965461575</v>
      </c>
      <c r="ER20" s="104">
        <f t="shared" ref="ER20:ER24" si="3">ET20*(1-0.065)</f>
        <v>58000.000038171849</v>
      </c>
      <c r="ES20" s="104">
        <f t="shared" ref="ES20:ES24" si="4">EU20*(1-0.255)</f>
        <v>29946.52402723163</v>
      </c>
      <c r="ET20" s="104">
        <f t="shared" ref="ET20:ET24" si="5">EV20*(1-0.255)</f>
        <v>62032.085602322826</v>
      </c>
      <c r="EU20" s="105">
        <v>40196.676546619638</v>
      </c>
      <c r="EV20" s="106">
        <v>83264.544432648094</v>
      </c>
      <c r="EW20" s="99" t="s">
        <v>503</v>
      </c>
    </row>
    <row r="21" spans="1:161" s="1" customFormat="1">
      <c r="K21" s="89"/>
      <c r="L21" s="89"/>
      <c r="M21" s="89"/>
      <c r="N21" s="89"/>
      <c r="O21" s="89"/>
      <c r="P21" s="89"/>
      <c r="Q21" s="89"/>
      <c r="R21" s="89"/>
      <c r="EM21" s="107">
        <v>30000</v>
      </c>
      <c r="EN21" s="102">
        <v>60000</v>
      </c>
      <c r="EO21" s="101">
        <f t="shared" si="0"/>
        <v>2.3490749299526215E-4</v>
      </c>
      <c r="EP21" s="101">
        <f t="shared" si="1"/>
        <v>-3.8171885535120964E-5</v>
      </c>
      <c r="EQ21" s="102">
        <f t="shared" si="2"/>
        <v>29999.999765092507</v>
      </c>
      <c r="ER21" s="102">
        <f t="shared" si="3"/>
        <v>60000.000038171886</v>
      </c>
      <c r="ES21" s="102">
        <f t="shared" si="4"/>
        <v>32085.56124608824</v>
      </c>
      <c r="ET21" s="102">
        <f t="shared" si="5"/>
        <v>64171.123035477947</v>
      </c>
      <c r="EU21" s="101">
        <v>43067.867444413743</v>
      </c>
      <c r="EV21" s="108">
        <v>86135.735618091203</v>
      </c>
      <c r="EW21" s="97" t="s">
        <v>504</v>
      </c>
    </row>
    <row r="22" spans="1:161" s="1" customFormat="1">
      <c r="K22" s="89"/>
      <c r="L22" s="89"/>
      <c r="M22" s="89"/>
      <c r="N22" s="89"/>
      <c r="O22" s="89"/>
      <c r="P22" s="89"/>
      <c r="Q22" s="89"/>
      <c r="R22" s="89"/>
      <c r="EM22" s="107">
        <v>35000</v>
      </c>
      <c r="EN22" s="102">
        <v>65000</v>
      </c>
      <c r="EO22" s="101">
        <f t="shared" si="0"/>
        <v>-4.382493716548197E-4</v>
      </c>
      <c r="EP22" s="101">
        <f t="shared" si="1"/>
        <v>-2.0126990420976654E-4</v>
      </c>
      <c r="EQ22" s="102">
        <f t="shared" si="2"/>
        <v>35000.000438249372</v>
      </c>
      <c r="ER22" s="102">
        <f t="shared" si="3"/>
        <v>65000.000201269904</v>
      </c>
      <c r="ES22" s="102">
        <f t="shared" si="4"/>
        <v>37433.155548929804</v>
      </c>
      <c r="ET22" s="102">
        <f t="shared" si="5"/>
        <v>69518.716792802035</v>
      </c>
      <c r="EU22" s="101">
        <v>50245.846374402419</v>
      </c>
      <c r="EV22" s="108">
        <v>93313.713815841649</v>
      </c>
      <c r="EW22" s="97" t="s">
        <v>505</v>
      </c>
    </row>
    <row r="23" spans="1:161" s="1" customFormat="1">
      <c r="K23" s="89"/>
      <c r="L23" s="89"/>
      <c r="M23" s="89"/>
      <c r="N23" s="89"/>
      <c r="O23" s="89"/>
      <c r="P23" s="89"/>
      <c r="Q23" s="89"/>
      <c r="R23" s="89"/>
      <c r="EM23" s="107">
        <v>40000</v>
      </c>
      <c r="EN23" s="102">
        <v>70000</v>
      </c>
      <c r="EO23" s="101">
        <f t="shared" si="0"/>
        <v>2.9054267361061648E-4</v>
      </c>
      <c r="EP23" s="101">
        <f t="shared" si="1"/>
        <v>-3.6436785012483597E-4</v>
      </c>
      <c r="EQ23" s="102">
        <f t="shared" si="2"/>
        <v>39999.999709457326</v>
      </c>
      <c r="ER23" s="102">
        <f t="shared" si="3"/>
        <v>70000.00036436785</v>
      </c>
      <c r="ES23" s="102">
        <f t="shared" si="4"/>
        <v>42780.748352360773</v>
      </c>
      <c r="ET23" s="102">
        <f t="shared" si="5"/>
        <v>74866.310550126043</v>
      </c>
      <c r="EU23" s="101">
        <v>57423.823291759429</v>
      </c>
      <c r="EV23" s="108">
        <v>100491.69201359201</v>
      </c>
      <c r="EW23" s="97" t="s">
        <v>506</v>
      </c>
    </row>
    <row r="24" spans="1:161" s="1" customFormat="1">
      <c r="K24" s="89"/>
      <c r="L24" s="89"/>
      <c r="M24" s="89"/>
      <c r="N24" s="89"/>
      <c r="O24" s="89"/>
      <c r="P24" s="89"/>
      <c r="Q24" s="89"/>
      <c r="R24" s="89"/>
      <c r="EM24" s="107">
        <v>44000</v>
      </c>
      <c r="EN24" s="102">
        <v>74000</v>
      </c>
      <c r="EO24" s="101">
        <f t="shared" si="0"/>
        <v>-9.1438872914295644E-5</v>
      </c>
      <c r="EP24" s="101">
        <f t="shared" si="1"/>
        <v>4.615326615748927E-4</v>
      </c>
      <c r="EQ24" s="102">
        <f t="shared" si="2"/>
        <v>44000.000091438873</v>
      </c>
      <c r="ER24" s="102">
        <f t="shared" si="3"/>
        <v>73999.999538467338</v>
      </c>
      <c r="ES24" s="102">
        <f t="shared" si="4"/>
        <v>47058.823627207348</v>
      </c>
      <c r="ET24" s="102">
        <f t="shared" si="5"/>
        <v>79144.384533120145</v>
      </c>
      <c r="EU24" s="101">
        <v>63166.206211016579</v>
      </c>
      <c r="EV24" s="108">
        <v>106234.07319881898</v>
      </c>
      <c r="EW24" s="97" t="s">
        <v>507</v>
      </c>
    </row>
    <row r="25" spans="1:161" s="1" customFormat="1">
      <c r="K25" s="82"/>
      <c r="L25" s="82"/>
      <c r="M25" s="82"/>
      <c r="N25" s="82"/>
      <c r="O25" s="82"/>
      <c r="P25" s="82"/>
      <c r="Q25" s="82"/>
      <c r="R25" s="82"/>
      <c r="EM25" s="109">
        <v>28000</v>
      </c>
      <c r="EN25" s="101">
        <f>EM25+35000</f>
        <v>63000</v>
      </c>
      <c r="EO25" s="101">
        <f>EM25-EQ25</f>
        <v>9.2569462140090764E-7</v>
      </c>
      <c r="EP25" s="101">
        <f t="shared" ref="EP25:EP34" si="6">EN25-ER25</f>
        <v>0</v>
      </c>
      <c r="EQ25" s="102">
        <f>ES25*(1-0.065)</f>
        <v>27999.999999074305</v>
      </c>
      <c r="ER25" s="102">
        <f>ET25*(1-0.065)</f>
        <v>63000</v>
      </c>
      <c r="ES25" s="102">
        <f>EU25*(1-0.255)</f>
        <v>29946.524063181074</v>
      </c>
      <c r="ET25" s="102">
        <f>EV25*(1-0.255)</f>
        <v>67379.679144385023</v>
      </c>
      <c r="EU25" s="101">
        <v>40196.676594873927</v>
      </c>
      <c r="EV25" s="108">
        <v>90442.52234145641</v>
      </c>
      <c r="EW25" s="98" t="s">
        <v>493</v>
      </c>
    </row>
    <row r="26" spans="1:161" s="1" customFormat="1">
      <c r="K26" s="83"/>
      <c r="L26" s="84"/>
      <c r="M26" s="84"/>
      <c r="N26" s="85"/>
      <c r="O26" s="85"/>
      <c r="P26" s="84"/>
      <c r="Q26" s="85"/>
      <c r="R26" s="82"/>
      <c r="EM26" s="109">
        <v>30000</v>
      </c>
      <c r="EN26" s="101">
        <f t="shared" ref="EN26:EN29" si="7">EM26+35000</f>
        <v>65000</v>
      </c>
      <c r="EO26" s="101">
        <f t="shared" ref="EO26:EO34" si="8">EM26-EQ26</f>
        <v>2.7613350539468229E-7</v>
      </c>
      <c r="EP26" s="101">
        <f t="shared" si="6"/>
        <v>0</v>
      </c>
      <c r="EQ26" s="102">
        <f t="shared" ref="EQ26:EQ34" si="9">ES26*(1-0.065)</f>
        <v>29999.999999723866</v>
      </c>
      <c r="ER26" s="102">
        <f t="shared" ref="ER26:ER34" si="10">ET26*(1-0.065)</f>
        <v>64999.999999999993</v>
      </c>
      <c r="ES26" s="102">
        <f t="shared" ref="ES26:ES34" si="11">EU26*(1-0.255)</f>
        <v>32085.561497030871</v>
      </c>
      <c r="ET26" s="102">
        <f t="shared" ref="ET26:ET34" si="12">EV26*(1-0.255)</f>
        <v>69518.716577540094</v>
      </c>
      <c r="EU26" s="101">
        <v>43067.867781249493</v>
      </c>
      <c r="EV26" s="108">
        <v>93313.713526899461</v>
      </c>
      <c r="EW26" s="98" t="s">
        <v>488</v>
      </c>
    </row>
    <row r="27" spans="1:161" s="1" customFormat="1">
      <c r="K27" s="83"/>
      <c r="L27" s="84"/>
      <c r="M27" s="84"/>
      <c r="N27" s="85"/>
      <c r="O27" s="85"/>
      <c r="P27" s="84"/>
      <c r="Q27" s="85"/>
      <c r="R27" s="82"/>
      <c r="EM27" s="109">
        <v>35000</v>
      </c>
      <c r="EN27" s="101">
        <f t="shared" si="7"/>
        <v>70000</v>
      </c>
      <c r="EO27" s="101">
        <f t="shared" si="8"/>
        <v>-2.7116038836538792E-7</v>
      </c>
      <c r="EP27" s="101">
        <f t="shared" si="6"/>
        <v>0</v>
      </c>
      <c r="EQ27" s="102">
        <f t="shared" si="9"/>
        <v>35000.00000027116</v>
      </c>
      <c r="ER27" s="102">
        <f t="shared" si="10"/>
        <v>70000</v>
      </c>
      <c r="ES27" s="102">
        <f t="shared" si="11"/>
        <v>37433.155080503915</v>
      </c>
      <c r="ET27" s="102">
        <f t="shared" si="12"/>
        <v>74866.310160427805</v>
      </c>
      <c r="EU27" s="101">
        <v>50245.845745642844</v>
      </c>
      <c r="EV27" s="108">
        <v>100491.69149050713</v>
      </c>
      <c r="EW27" s="98" t="s">
        <v>489</v>
      </c>
    </row>
    <row r="28" spans="1:161" s="1" customFormat="1">
      <c r="K28" s="83"/>
      <c r="L28" s="84"/>
      <c r="M28" s="84"/>
      <c r="N28" s="85"/>
      <c r="O28" s="85"/>
      <c r="P28" s="84"/>
      <c r="Q28" s="85"/>
      <c r="R28" s="82"/>
      <c r="EM28" s="109">
        <v>40000</v>
      </c>
      <c r="EN28" s="101">
        <f t="shared" si="7"/>
        <v>75000</v>
      </c>
      <c r="EO28" s="101">
        <f t="shared" si="8"/>
        <v>-4.0893792174756527E-7</v>
      </c>
      <c r="EP28" s="101">
        <f t="shared" si="6"/>
        <v>0</v>
      </c>
      <c r="EQ28" s="102">
        <f>ES28*(1-0.065)</f>
        <v>40000.000000408938</v>
      </c>
      <c r="ER28" s="102">
        <f>ET28*(1-0.065)</f>
        <v>75000.000000000015</v>
      </c>
      <c r="ES28" s="102">
        <f>EU28*(1-0.255)</f>
        <v>42780.748663538972</v>
      </c>
      <c r="ET28" s="102">
        <f>EV28*(1-0.255)</f>
        <v>80213.903743315517</v>
      </c>
      <c r="EU28" s="115">
        <v>57423.823709448283</v>
      </c>
      <c r="EV28" s="116">
        <v>107669.66945411479</v>
      </c>
      <c r="EW28" s="114" t="s">
        <v>490</v>
      </c>
    </row>
    <row r="29" spans="1:161" s="1" customFormat="1">
      <c r="F29" s="60"/>
      <c r="K29" s="83"/>
      <c r="L29" s="84"/>
      <c r="M29" s="84"/>
      <c r="N29" s="85"/>
      <c r="O29" s="85"/>
      <c r="P29" s="84"/>
      <c r="Q29" s="85"/>
      <c r="R29" s="82"/>
      <c r="EM29" s="109">
        <v>42000</v>
      </c>
      <c r="EN29" s="101">
        <f t="shared" si="7"/>
        <v>77000</v>
      </c>
      <c r="EO29" s="101">
        <f t="shared" si="8"/>
        <v>3.8938014768064022E-7</v>
      </c>
      <c r="EP29" s="101">
        <f t="shared" si="6"/>
        <v>0</v>
      </c>
      <c r="EQ29" s="102">
        <f t="shared" si="9"/>
        <v>41999.99999961062</v>
      </c>
      <c r="ER29" s="102">
        <f t="shared" si="10"/>
        <v>77000.000000000015</v>
      </c>
      <c r="ES29" s="102">
        <f t="shared" si="11"/>
        <v>44919.786095840231</v>
      </c>
      <c r="ET29" s="102">
        <f t="shared" si="12"/>
        <v>82352.941176470602</v>
      </c>
      <c r="EU29" s="101">
        <v>60295.014893745276</v>
      </c>
      <c r="EV29" s="108">
        <v>110540.86063955785</v>
      </c>
      <c r="EW29" s="98" t="s">
        <v>508</v>
      </c>
    </row>
    <row r="30" spans="1:161" s="1" customFormat="1">
      <c r="F30" s="39"/>
      <c r="K30" s="83"/>
      <c r="L30" s="84"/>
      <c r="M30" s="84"/>
      <c r="N30" s="85"/>
      <c r="O30" s="85"/>
      <c r="P30" s="84"/>
      <c r="Q30" s="85"/>
      <c r="R30" s="82"/>
      <c r="EM30" s="109">
        <v>28000</v>
      </c>
      <c r="EN30" s="101">
        <f>EM30+40000</f>
        <v>68000</v>
      </c>
      <c r="EO30" s="101">
        <f t="shared" si="8"/>
        <v>5.406654963735491E-7</v>
      </c>
      <c r="EP30" s="101">
        <f t="shared" si="6"/>
        <v>0</v>
      </c>
      <c r="EQ30" s="102">
        <f t="shared" si="9"/>
        <v>27999.999999459335</v>
      </c>
      <c r="ER30" s="102">
        <f t="shared" si="10"/>
        <v>68000.000000000015</v>
      </c>
      <c r="ES30" s="102">
        <f t="shared" si="11"/>
        <v>29946.524063592871</v>
      </c>
      <c r="ET30" s="102">
        <f t="shared" si="12"/>
        <v>72727.272727272735</v>
      </c>
      <c r="EU30" s="101">
        <v>40196.676595426674</v>
      </c>
      <c r="EV30" s="108">
        <v>97620.500305064066</v>
      </c>
      <c r="EW30" s="39" t="s">
        <v>497</v>
      </c>
    </row>
    <row r="31" spans="1:161" s="1" customFormat="1">
      <c r="F31" s="39"/>
      <c r="K31" s="60"/>
      <c r="L31" s="60"/>
      <c r="M31" s="84"/>
      <c r="N31" s="85"/>
      <c r="O31" s="85"/>
      <c r="P31" s="84"/>
      <c r="Q31" s="85"/>
      <c r="R31" s="82"/>
      <c r="EM31" s="109">
        <v>30000</v>
      </c>
      <c r="EN31" s="101">
        <f t="shared" ref="EN31:EN34" si="13">EM31+40000</f>
        <v>70000</v>
      </c>
      <c r="EO31" s="101">
        <f t="shared" si="8"/>
        <v>2.7613350539468229E-7</v>
      </c>
      <c r="EP31" s="101">
        <f t="shared" si="6"/>
        <v>0</v>
      </c>
      <c r="EQ31" s="102">
        <f t="shared" si="9"/>
        <v>29999.999999723866</v>
      </c>
      <c r="ER31" s="102">
        <f t="shared" si="10"/>
        <v>70000</v>
      </c>
      <c r="ES31" s="102">
        <f t="shared" si="11"/>
        <v>32085.561497030871</v>
      </c>
      <c r="ET31" s="102">
        <f t="shared" si="12"/>
        <v>74866.310160427805</v>
      </c>
      <c r="EU31" s="101">
        <v>43067.867781249493</v>
      </c>
      <c r="EV31" s="108">
        <v>100491.69149050713</v>
      </c>
      <c r="EW31" s="61" t="s">
        <v>491</v>
      </c>
    </row>
    <row r="32" spans="1:161" s="1" customFormat="1">
      <c r="F32" s="39"/>
      <c r="K32" s="60"/>
      <c r="L32" s="60"/>
      <c r="M32" s="84"/>
      <c r="N32" s="85"/>
      <c r="O32" s="85"/>
      <c r="P32" s="84"/>
      <c r="Q32" s="85"/>
      <c r="R32" s="82"/>
      <c r="EM32" s="109">
        <v>35000</v>
      </c>
      <c r="EN32" s="101">
        <f t="shared" si="13"/>
        <v>75000</v>
      </c>
      <c r="EO32" s="101">
        <f t="shared" si="8"/>
        <v>-2.7116038836538792E-7</v>
      </c>
      <c r="EP32" s="101">
        <f t="shared" si="6"/>
        <v>0</v>
      </c>
      <c r="EQ32" s="102">
        <f t="shared" si="9"/>
        <v>35000.00000027116</v>
      </c>
      <c r="ER32" s="102">
        <f t="shared" si="10"/>
        <v>75000.000000000015</v>
      </c>
      <c r="ES32" s="102">
        <f t="shared" si="11"/>
        <v>37433.155080503915</v>
      </c>
      <c r="ET32" s="102">
        <f t="shared" si="12"/>
        <v>80213.903743315517</v>
      </c>
      <c r="EU32" s="101">
        <v>50245.845745642844</v>
      </c>
      <c r="EV32" s="108">
        <v>107669.66945411479</v>
      </c>
      <c r="EW32" s="61" t="s">
        <v>494</v>
      </c>
    </row>
    <row r="33" spans="6:177" s="1" customFormat="1">
      <c r="F33" s="39"/>
      <c r="K33" s="60"/>
      <c r="L33" s="60"/>
      <c r="M33" s="84"/>
      <c r="N33" s="85"/>
      <c r="O33" s="85"/>
      <c r="P33" s="84"/>
      <c r="Q33" s="85"/>
      <c r="R33" s="82"/>
      <c r="EM33" s="109">
        <v>40000</v>
      </c>
      <c r="EN33" s="101">
        <f t="shared" si="13"/>
        <v>80000</v>
      </c>
      <c r="EO33" s="101">
        <f t="shared" si="8"/>
        <v>-4.0893792174756527E-7</v>
      </c>
      <c r="EP33" s="101">
        <f t="shared" si="6"/>
        <v>0</v>
      </c>
      <c r="EQ33" s="102">
        <f t="shared" si="9"/>
        <v>40000.000000408938</v>
      </c>
      <c r="ER33" s="102">
        <f t="shared" si="10"/>
        <v>80000.000000000044</v>
      </c>
      <c r="ES33" s="102">
        <f t="shared" si="11"/>
        <v>42780.748663538972</v>
      </c>
      <c r="ET33" s="102">
        <f t="shared" si="12"/>
        <v>85561.497326203244</v>
      </c>
      <c r="EU33" s="101">
        <v>57423.823709448283</v>
      </c>
      <c r="EV33" s="108">
        <v>114847.64741772247</v>
      </c>
      <c r="EW33" s="61" t="s">
        <v>492</v>
      </c>
    </row>
    <row r="34" spans="6:177" s="1" customFormat="1" ht="15.75" thickBot="1">
      <c r="F34" s="39"/>
      <c r="K34" s="60"/>
      <c r="L34" s="60"/>
      <c r="M34" s="60"/>
      <c r="N34" s="60"/>
      <c r="O34" s="60"/>
      <c r="P34" s="60"/>
      <c r="Q34" s="60"/>
      <c r="R34" s="60"/>
      <c r="EM34" s="110">
        <v>42000</v>
      </c>
      <c r="EN34" s="111">
        <f t="shared" si="13"/>
        <v>82000</v>
      </c>
      <c r="EO34" s="111">
        <f t="shared" si="8"/>
        <v>3.8938014768064022E-7</v>
      </c>
      <c r="EP34" s="111">
        <f t="shared" si="6"/>
        <v>0</v>
      </c>
      <c r="EQ34" s="112">
        <f t="shared" si="9"/>
        <v>41999.99999961062</v>
      </c>
      <c r="ER34" s="112">
        <f t="shared" si="10"/>
        <v>82000.000000000015</v>
      </c>
      <c r="ES34" s="112">
        <f t="shared" si="11"/>
        <v>44919.786095840231</v>
      </c>
      <c r="ET34" s="112">
        <f t="shared" si="12"/>
        <v>87700.534759358299</v>
      </c>
      <c r="EU34" s="111">
        <v>60295.014893745276</v>
      </c>
      <c r="EV34" s="113">
        <v>117718.8386031655</v>
      </c>
      <c r="EW34" s="59" t="s">
        <v>509</v>
      </c>
    </row>
    <row r="35" spans="6:177">
      <c r="F35" s="39"/>
      <c r="K35" s="60"/>
      <c r="L35" s="60"/>
      <c r="M35" s="60"/>
      <c r="N35" s="60"/>
      <c r="O35" s="60"/>
      <c r="P35" s="60"/>
      <c r="Q35" s="60"/>
      <c r="R35" s="60"/>
      <c r="EM35" s="37"/>
      <c r="EN35" s="37"/>
      <c r="EO35" s="79">
        <f>SUMSQ(EO20:EO34)</f>
        <v>3.4121514397733085E-7</v>
      </c>
      <c r="EP35" s="79">
        <f>SUMSQ(EP20:EP34)</f>
        <v>3.8920008515885183E-7</v>
      </c>
      <c r="EQ35" s="37"/>
      <c r="ER35" s="37"/>
      <c r="ES35" s="37"/>
      <c r="ET35" s="37"/>
      <c r="EU35" s="37"/>
      <c r="EV35" s="37"/>
      <c r="EW35" s="39"/>
      <c r="EX35" s="39"/>
      <c r="EY35" s="39"/>
      <c r="EZ35" s="39"/>
      <c r="FA35" s="39" t="s">
        <v>512</v>
      </c>
      <c r="FB35" s="39"/>
      <c r="FC35" s="39"/>
      <c r="FD35" s="39"/>
      <c r="FE35" s="39"/>
      <c r="FF35" s="60"/>
      <c r="FG35" s="60"/>
      <c r="FH35" s="60"/>
    </row>
    <row r="36" spans="6:177">
      <c r="F36" s="61"/>
      <c r="EM36" s="37"/>
      <c r="EN36" s="37"/>
      <c r="EO36" s="37"/>
      <c r="EP36" s="37"/>
      <c r="EQ36" s="37"/>
      <c r="ER36" s="37"/>
      <c r="ES36" s="37"/>
      <c r="ET36" s="37"/>
      <c r="EU36" s="79"/>
      <c r="EV36" s="37"/>
      <c r="EW36" s="39"/>
      <c r="EX36" s="39"/>
      <c r="EY36" s="39"/>
      <c r="EZ36" s="39"/>
      <c r="FA36" s="39"/>
      <c r="FB36" s="39"/>
      <c r="FC36" s="39"/>
      <c r="FD36" s="39"/>
      <c r="FE36" s="39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</row>
    <row r="37" spans="6:177">
      <c r="F37" s="61"/>
    </row>
    <row r="38" spans="6:177">
      <c r="F38" s="61"/>
    </row>
    <row r="39" spans="6:177">
      <c r="F39" s="39"/>
      <c r="EK39" s="38">
        <f>EU25</f>
        <v>40196.676594873927</v>
      </c>
      <c r="EL39" s="38">
        <f>EV25</f>
        <v>90442.52234145641</v>
      </c>
      <c r="EM39" s="38">
        <f>(EK39+EL39)/2</f>
        <v>65319.599468165165</v>
      </c>
      <c r="EW39" s="80"/>
      <c r="EX39" s="80"/>
      <c r="EY39" s="80"/>
      <c r="EZ39" s="80"/>
      <c r="FA39" s="80"/>
      <c r="FB39" s="80"/>
      <c r="FC39" s="81"/>
      <c r="FD39" s="81"/>
    </row>
    <row r="40" spans="6:177">
      <c r="EK40" s="38">
        <f>EK39*(1-0.255)</f>
        <v>29946.524063181074</v>
      </c>
      <c r="EL40" s="38">
        <f>EL39*(1-0.255)</f>
        <v>67379.679144385023</v>
      </c>
      <c r="EM40" s="38">
        <f>EM39*(1-0.255)</f>
        <v>48663.101603783049</v>
      </c>
      <c r="EW40" s="81"/>
      <c r="EX40" s="81"/>
      <c r="EY40" s="81"/>
      <c r="EZ40" s="81"/>
      <c r="FA40" s="81"/>
      <c r="FB40" s="81"/>
      <c r="FC40" s="80"/>
      <c r="FD40" s="80"/>
    </row>
    <row r="41" spans="6:177">
      <c r="EK41" s="38">
        <f>EK40*(1-0.065)</f>
        <v>27999.999999074305</v>
      </c>
      <c r="EL41" s="38">
        <f>EL40*(1-0.065)</f>
        <v>63000</v>
      </c>
      <c r="EM41" s="38">
        <f>EM40*(1-0.065)</f>
        <v>45499.999999537155</v>
      </c>
      <c r="EW41" s="81"/>
      <c r="EX41" s="81"/>
      <c r="EY41" s="81"/>
      <c r="EZ41" s="81"/>
      <c r="FA41" s="81"/>
      <c r="FB41" s="81"/>
      <c r="FC41" s="80"/>
      <c r="FD41" s="80"/>
    </row>
    <row r="42" spans="6:177">
      <c r="EW42" s="81"/>
      <c r="EX42" s="81"/>
      <c r="EY42" s="81"/>
      <c r="EZ42" s="81"/>
      <c r="FA42" s="81"/>
      <c r="FB42" s="81"/>
      <c r="FC42" s="80"/>
      <c r="FD42" s="80"/>
    </row>
    <row r="43" spans="6:177">
      <c r="EW43" s="81"/>
      <c r="EX43" s="81"/>
      <c r="EY43" s="81"/>
      <c r="EZ43" s="81"/>
      <c r="FA43" s="81"/>
      <c r="FB43" s="81"/>
      <c r="FC43" s="80"/>
      <c r="FD43" s="80"/>
    </row>
    <row r="44" spans="6:177">
      <c r="EW44" s="81"/>
      <c r="EX44" s="81"/>
      <c r="EY44" s="81"/>
      <c r="EZ44" s="81"/>
      <c r="FA44" s="81"/>
      <c r="FB44" s="81"/>
      <c r="FC44" s="80"/>
      <c r="FD44" s="80"/>
    </row>
    <row r="45" spans="6:177">
      <c r="EW45" s="81"/>
      <c r="EX45" s="81"/>
      <c r="EY45" s="81"/>
      <c r="EZ45" s="81"/>
      <c r="FA45" s="81"/>
      <c r="FB45" s="81"/>
      <c r="FC45" s="80"/>
      <c r="FD45" s="80"/>
    </row>
    <row r="46" spans="6:177">
      <c r="EW46" s="86"/>
      <c r="EX46" s="86"/>
      <c r="EY46" s="86"/>
      <c r="EZ46" s="86"/>
      <c r="FA46" s="86"/>
      <c r="FB46" s="86"/>
      <c r="FC46" s="37"/>
      <c r="FD46" s="90"/>
    </row>
    <row r="47" spans="6:177">
      <c r="EW47" s="81"/>
      <c r="EX47" s="81"/>
      <c r="EY47" s="81"/>
      <c r="EZ47" s="81"/>
      <c r="FA47" s="81"/>
      <c r="FB47" s="81"/>
      <c r="FC47" s="80"/>
      <c r="FD47" s="80"/>
    </row>
    <row r="48" spans="6:177">
      <c r="EW48" s="81"/>
      <c r="EX48" s="81"/>
      <c r="EY48" s="81"/>
      <c r="EZ48" s="81"/>
      <c r="FA48" s="81"/>
      <c r="FB48" s="81"/>
      <c r="FC48" s="80"/>
      <c r="FD48" s="80"/>
    </row>
    <row r="49" spans="153:160">
      <c r="EW49" s="81"/>
      <c r="EX49" s="81"/>
      <c r="EY49" s="81"/>
      <c r="EZ49" s="81"/>
      <c r="FA49" s="81"/>
      <c r="FB49" s="81"/>
      <c r="FC49" s="80"/>
      <c r="FD49" s="80"/>
    </row>
    <row r="50" spans="153:160">
      <c r="EW50" s="86"/>
      <c r="EX50" s="86"/>
      <c r="EY50" s="86"/>
      <c r="EZ50" s="86"/>
      <c r="FA50" s="86"/>
      <c r="FB50" s="86"/>
      <c r="FC50" s="58"/>
      <c r="FD50" s="88"/>
    </row>
    <row r="51" spans="153:160">
      <c r="EW51" s="81"/>
      <c r="EX51" s="81"/>
      <c r="EY51" s="81"/>
      <c r="EZ51" s="81"/>
      <c r="FA51" s="81"/>
      <c r="FB51" s="81"/>
      <c r="FC51" s="80"/>
      <c r="FD51" s="80"/>
    </row>
    <row r="52" spans="153:160">
      <c r="EW52" s="81"/>
      <c r="EX52" s="81"/>
      <c r="EY52" s="81"/>
      <c r="EZ52" s="81"/>
      <c r="FA52" s="81"/>
      <c r="FB52" s="81"/>
      <c r="FC52" s="80"/>
      <c r="FD52" s="80"/>
    </row>
  </sheetData>
  <mergeCells count="4">
    <mergeCell ref="L19:M19"/>
    <mergeCell ref="N19:O19"/>
    <mergeCell ref="ES18:ET18"/>
    <mergeCell ref="EQ18:ER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tables</vt:lpstr>
      <vt:lpstr>Nya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2019-12-10T00:41:39Z</dcterms:modified>
</cp:coreProperties>
</file>