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inl work files\Salmon\Board of Fish\Sockeye Salmon\Speel Lake\Speel 2019\"/>
    </mc:Choice>
  </mc:AlternateContent>
  <xr:revisionPtr revIDLastSave="0" documentId="13_ncr:1_{7AB90D1D-28C9-4786-A7EF-F37DAF5258E1}" xr6:coauthVersionLast="45" xr6:coauthVersionMax="45" xr10:uidLastSave="{00000000-0000-0000-0000-000000000000}"/>
  <bookViews>
    <workbookView xWindow="-120" yWindow="-120" windowWidth="29040" windowHeight="15840" xr2:uid="{FBB810F6-E8EB-4CC2-9A1D-A84105808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H12" i="1"/>
  <c r="I12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6" i="1"/>
  <c r="I36" i="1"/>
  <c r="H37" i="1"/>
  <c r="I37" i="1"/>
  <c r="H38" i="1"/>
  <c r="I38" i="1"/>
  <c r="H39" i="1"/>
  <c r="I39" i="1"/>
  <c r="H40" i="1"/>
  <c r="I40" i="1"/>
  <c r="H41" i="1"/>
  <c r="I41" i="1"/>
  <c r="I8" i="1"/>
  <c r="I43" i="1" s="1"/>
  <c r="H8" i="1"/>
  <c r="H43" i="1" s="1"/>
  <c r="H42" i="1" l="1"/>
  <c r="I42" i="1"/>
</calcChain>
</file>

<file path=xl/sharedStrings.xml><?xml version="1.0" encoding="utf-8"?>
<sst xmlns="http://schemas.openxmlformats.org/spreadsheetml/2006/main" count="15" uniqueCount="10">
  <si>
    <t>Escapement</t>
  </si>
  <si>
    <t>Age 3-4</t>
  </si>
  <si>
    <t>Age 5</t>
  </si>
  <si>
    <t>Age 6</t>
  </si>
  <si>
    <t>Year</t>
  </si>
  <si>
    <t>Harvest</t>
  </si>
  <si>
    <t>Proportions of Speel Lake sockeye salmon in the escapement and in the harvest:</t>
  </si>
  <si>
    <t>Difference:</t>
  </si>
  <si>
    <t>Mean =</t>
  </si>
  <si>
    <t>Median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</si>
</sst>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164" fontId="2" fillId="3" borderId="0" xfId="0" applyNumberFormat="1" applyFont="1" applyFill="1"/>
    <xf numFmtId="164" fontId="0" fillId="3" borderId="0" xfId="0" applyNumberFormat="1" applyFill="1"/>
    <xf numFmtId="0" fontId="2" fillId="0" borderId="0" xfId="0" applyFont="1" applyAlignment="1">
      <alignment horizontal="right"/>
    </xf>
    <xf numFmtId="164" fontId="0" fillId="0" borderId="1" xfId="0" applyNumberFormat="1" applyBorder="1"/>
  </cellXfs>
  <cellStyles count="2">
    <cellStyle name="Normal" xfId="0" builtinId="0"/>
    <cellStyle name="Normal 40" xfId="1" xr:uid="{8FB89709-5B50-476F-835D-1D6FD94C8B9D}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Speel Lake Sockeye:</a:t>
            </a:r>
            <a:r>
              <a:rPr lang="en-US" sz="1100" baseline="0">
                <a:solidFill>
                  <a:schemeClr val="tx1"/>
                </a:solidFill>
              </a:rPr>
              <a:t> </a:t>
            </a:r>
            <a:r>
              <a:rPr lang="en-US" sz="1100">
                <a:solidFill>
                  <a:schemeClr val="tx1"/>
                </a:solidFill>
              </a:rPr>
              <a:t>Proportion</a:t>
            </a:r>
            <a:r>
              <a:rPr lang="en-US" sz="1100" baseline="0">
                <a:solidFill>
                  <a:schemeClr val="tx1"/>
                </a:solidFill>
              </a:rPr>
              <a:t> of </a:t>
            </a:r>
            <a:r>
              <a:rPr lang="en-US" sz="1100">
                <a:solidFill>
                  <a:schemeClr val="tx1"/>
                </a:solidFill>
              </a:rPr>
              <a:t>Ages 3-4 in Escapement Compared</a:t>
            </a:r>
            <a:r>
              <a:rPr lang="en-US" sz="1100" baseline="0">
                <a:solidFill>
                  <a:schemeClr val="tx1"/>
                </a:solidFill>
              </a:rPr>
              <a:t> </a:t>
            </a:r>
            <a:r>
              <a:rPr lang="en-US" sz="1100">
                <a:solidFill>
                  <a:schemeClr val="tx1"/>
                </a:solidFill>
              </a:rPr>
              <a:t>to Harvest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7537182852141"/>
          <c:y val="0.17277704870224558"/>
          <c:w val="0.77963298337707798"/>
          <c:h val="0.67037839020122481"/>
        </c:manualLayout>
      </c:layout>
      <c:lineChart>
        <c:grouping val="standard"/>
        <c:varyColors val="0"/>
        <c:ser>
          <c:idx val="0"/>
          <c:order val="0"/>
          <c:tx>
            <c:v>Escapement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Sheet1!$A$8:$A$41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Sheet1!$B$8:$B$41</c:f>
              <c:numCache>
                <c:formatCode>0.000</c:formatCode>
                <c:ptCount val="34"/>
                <c:pt idx="0">
                  <c:v>0.5344036697247706</c:v>
                </c:pt>
                <c:pt idx="1">
                  <c:v>7.6062639821029079E-2</c:v>
                </c:pt>
                <c:pt idx="2">
                  <c:v>0.40515933232169954</c:v>
                </c:pt>
                <c:pt idx="3">
                  <c:v>0.28723404255319146</c:v>
                </c:pt>
                <c:pt idx="4">
                  <c:v>0.45918367346938777</c:v>
                </c:pt>
                <c:pt idx="6">
                  <c:v>0.56892230576441105</c:v>
                </c:pt>
                <c:pt idx="7">
                  <c:v>0.34548944337811899</c:v>
                </c:pt>
                <c:pt idx="8">
                  <c:v>0.25872093023255816</c:v>
                </c:pt>
                <c:pt idx="9">
                  <c:v>0.53918495297805635</c:v>
                </c:pt>
                <c:pt idx="10">
                  <c:v>0.18275862068965518</c:v>
                </c:pt>
                <c:pt idx="11">
                  <c:v>0.71212121212121204</c:v>
                </c:pt>
                <c:pt idx="12">
                  <c:v>0.51333333333333331</c:v>
                </c:pt>
                <c:pt idx="13">
                  <c:v>0.39289446185997912</c:v>
                </c:pt>
                <c:pt idx="14">
                  <c:v>0.65322580645161288</c:v>
                </c:pt>
                <c:pt idx="15">
                  <c:v>0.6073752711496746</c:v>
                </c:pt>
                <c:pt idx="16">
                  <c:v>0.77606177606177607</c:v>
                </c:pt>
                <c:pt idx="17">
                  <c:v>0.39588918677390528</c:v>
                </c:pt>
                <c:pt idx="18">
                  <c:v>0.55668491008600463</c:v>
                </c:pt>
                <c:pt idx="19">
                  <c:v>0.55600000000000005</c:v>
                </c:pt>
                <c:pt idx="20">
                  <c:v>0.65325077399380804</c:v>
                </c:pt>
                <c:pt idx="21">
                  <c:v>0.17769376181474481</c:v>
                </c:pt>
                <c:pt idx="22">
                  <c:v>0.41237113402061859</c:v>
                </c:pt>
                <c:pt idx="23">
                  <c:v>0.63611859838274931</c:v>
                </c:pt>
                <c:pt idx="24">
                  <c:v>0.42629482071713148</c:v>
                </c:pt>
                <c:pt idx="25">
                  <c:v>0.50961538461538458</c:v>
                </c:pt>
                <c:pt idx="28">
                  <c:v>0.56342668863261947</c:v>
                </c:pt>
                <c:pt idx="29">
                  <c:v>0.52566371681415924</c:v>
                </c:pt>
                <c:pt idx="30">
                  <c:v>0.74309978768577489</c:v>
                </c:pt>
                <c:pt idx="31">
                  <c:v>0.17672413793103448</c:v>
                </c:pt>
                <c:pt idx="32">
                  <c:v>0.9</c:v>
                </c:pt>
                <c:pt idx="33">
                  <c:v>0.64705882352941169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9-4A32-B431-E117BDAF060A}"/>
            </c:ext>
          </c:extLst>
        </c:ser>
        <c:ser>
          <c:idx val="1"/>
          <c:order val="1"/>
          <c:tx>
            <c:v>Harvest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Sheet1!$E$8:$E$41</c:f>
              <c:numCache>
                <c:formatCode>0.000</c:formatCode>
                <c:ptCount val="34"/>
                <c:pt idx="0">
                  <c:v>0.41655691439322667</c:v>
                </c:pt>
                <c:pt idx="1">
                  <c:v>1.2053425996307959E-2</c:v>
                </c:pt>
                <c:pt idx="2">
                  <c:v>0.41183162684869168</c:v>
                </c:pt>
                <c:pt idx="3">
                  <c:v>0.14003784806704514</c:v>
                </c:pt>
                <c:pt idx="4">
                  <c:v>0.2931034482758621</c:v>
                </c:pt>
                <c:pt idx="6">
                  <c:v>0.22451625772990225</c:v>
                </c:pt>
                <c:pt idx="7">
                  <c:v>0.12789614942213945</c:v>
                </c:pt>
                <c:pt idx="8">
                  <c:v>5.1553205551883675E-2</c:v>
                </c:pt>
                <c:pt idx="9">
                  <c:v>0.31332503113325033</c:v>
                </c:pt>
                <c:pt idx="10">
                  <c:v>4.5401116661769027E-2</c:v>
                </c:pt>
                <c:pt idx="11">
                  <c:v>0.1074512312120243</c:v>
                </c:pt>
                <c:pt idx="12">
                  <c:v>0.56232091690544417</c:v>
                </c:pt>
                <c:pt idx="13">
                  <c:v>0.35374592833876223</c:v>
                </c:pt>
                <c:pt idx="14">
                  <c:v>0.31875577456113335</c:v>
                </c:pt>
                <c:pt idx="15">
                  <c:v>0.25925088552264675</c:v>
                </c:pt>
                <c:pt idx="16">
                  <c:v>0.45321423341631278</c:v>
                </c:pt>
                <c:pt idx="17">
                  <c:v>4.8216735253772292E-2</c:v>
                </c:pt>
                <c:pt idx="18">
                  <c:v>8.8616052785433899E-2</c:v>
                </c:pt>
                <c:pt idx="19">
                  <c:v>6.8394861705821083E-2</c:v>
                </c:pt>
                <c:pt idx="20">
                  <c:v>0.28850885826771655</c:v>
                </c:pt>
                <c:pt idx="21">
                  <c:v>0.2671149144254279</c:v>
                </c:pt>
                <c:pt idx="22">
                  <c:v>0.16890829694323145</c:v>
                </c:pt>
                <c:pt idx="23">
                  <c:v>6.4116575591985442E-2</c:v>
                </c:pt>
                <c:pt idx="24">
                  <c:v>7.6303132718055361E-2</c:v>
                </c:pt>
                <c:pt idx="25">
                  <c:v>6.6294227188081936E-2</c:v>
                </c:pt>
                <c:pt idx="28">
                  <c:v>0.5254944958221891</c:v>
                </c:pt>
                <c:pt idx="29">
                  <c:v>5.7507052350683815E-3</c:v>
                </c:pt>
                <c:pt idx="30">
                  <c:v>0.4602874429656918</c:v>
                </c:pt>
                <c:pt idx="31">
                  <c:v>0.24443302691912916</c:v>
                </c:pt>
                <c:pt idx="32">
                  <c:v>0.56772725936591395</c:v>
                </c:pt>
                <c:pt idx="33">
                  <c:v>0.17586656606069792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9-4A32-B431-E117BDAF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54616"/>
        <c:axId val="597754944"/>
      </c:lineChart>
      <c:catAx>
        <c:axId val="59775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4944"/>
        <c:crosses val="autoZero"/>
        <c:auto val="1"/>
        <c:lblAlgn val="ctr"/>
        <c:lblOffset val="100"/>
        <c:noMultiLvlLbl val="0"/>
      </c:catAx>
      <c:valAx>
        <c:axId val="59775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Proportion</a:t>
                </a:r>
              </a:p>
            </c:rich>
          </c:tx>
          <c:layout>
            <c:manualLayout>
              <c:xMode val="edge"/>
              <c:yMode val="edge"/>
              <c:x val="2.7208223972003495E-2"/>
              <c:y val="0.36418124817731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4616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068022747156603"/>
          <c:y val="0.20395778652668417"/>
          <c:w val="0.228208661417322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Speel Lake Sockeye:</a:t>
            </a:r>
            <a:r>
              <a:rPr lang="en-US" sz="1100" baseline="0">
                <a:solidFill>
                  <a:schemeClr val="tx1"/>
                </a:solidFill>
              </a:rPr>
              <a:t> </a:t>
            </a:r>
            <a:r>
              <a:rPr lang="en-US" sz="1100">
                <a:solidFill>
                  <a:schemeClr val="tx1"/>
                </a:solidFill>
              </a:rPr>
              <a:t>Proportion</a:t>
            </a:r>
            <a:r>
              <a:rPr lang="en-US" sz="1100" baseline="0">
                <a:solidFill>
                  <a:schemeClr val="tx1"/>
                </a:solidFill>
              </a:rPr>
              <a:t> of </a:t>
            </a:r>
            <a:r>
              <a:rPr lang="en-US" sz="1100">
                <a:solidFill>
                  <a:schemeClr val="tx1"/>
                </a:solidFill>
              </a:rPr>
              <a:t>Age 5 in Escapement Compared</a:t>
            </a:r>
            <a:r>
              <a:rPr lang="en-US" sz="1100" baseline="0">
                <a:solidFill>
                  <a:schemeClr val="tx1"/>
                </a:solidFill>
              </a:rPr>
              <a:t> </a:t>
            </a:r>
            <a:r>
              <a:rPr lang="en-US" sz="1100">
                <a:solidFill>
                  <a:schemeClr val="tx1"/>
                </a:solidFill>
              </a:rPr>
              <a:t>to Harvest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7537182852141"/>
          <c:y val="0.17740667833187518"/>
          <c:w val="0.77963298337707798"/>
          <c:h val="0.66574876057159527"/>
        </c:manualLayout>
      </c:layout>
      <c:lineChart>
        <c:grouping val="standard"/>
        <c:varyColors val="0"/>
        <c:ser>
          <c:idx val="0"/>
          <c:order val="0"/>
          <c:tx>
            <c:v>Escapement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Sheet1!$A$8:$A$41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Sheet1!$C$8:$C$41</c:f>
              <c:numCache>
                <c:formatCode>0.000</c:formatCode>
                <c:ptCount val="34"/>
                <c:pt idx="0">
                  <c:v>0.43463302752293576</c:v>
                </c:pt>
                <c:pt idx="1">
                  <c:v>0.91051454138702459</c:v>
                </c:pt>
                <c:pt idx="2">
                  <c:v>0.57663125948406679</c:v>
                </c:pt>
                <c:pt idx="3">
                  <c:v>0.64804964539007093</c:v>
                </c:pt>
                <c:pt idx="4">
                  <c:v>0.51611170784103111</c:v>
                </c:pt>
                <c:pt idx="6">
                  <c:v>0.41478696741854637</c:v>
                </c:pt>
                <c:pt idx="7">
                  <c:v>0.62188099808061426</c:v>
                </c:pt>
                <c:pt idx="8">
                  <c:v>0.73546511627906974</c:v>
                </c:pt>
                <c:pt idx="9">
                  <c:v>0.36050156739811912</c:v>
                </c:pt>
                <c:pt idx="10">
                  <c:v>0.81551724137931036</c:v>
                </c:pt>
                <c:pt idx="11">
                  <c:v>0.27777777777777779</c:v>
                </c:pt>
                <c:pt idx="12">
                  <c:v>0.48222222222222222</c:v>
                </c:pt>
                <c:pt idx="13">
                  <c:v>0.59665621734587249</c:v>
                </c:pt>
                <c:pt idx="14">
                  <c:v>0.34475806451612906</c:v>
                </c:pt>
                <c:pt idx="15">
                  <c:v>0.38937093275488072</c:v>
                </c:pt>
                <c:pt idx="16">
                  <c:v>0.22007722007722008</c:v>
                </c:pt>
                <c:pt idx="17">
                  <c:v>0.60321715817694366</c:v>
                </c:pt>
                <c:pt idx="18">
                  <c:v>0.44096950742767788</c:v>
                </c:pt>
                <c:pt idx="19">
                  <c:v>0.43759999999999999</c:v>
                </c:pt>
                <c:pt idx="20">
                  <c:v>0.34365325077399383</c:v>
                </c:pt>
                <c:pt idx="21">
                  <c:v>0.80529300567107753</c:v>
                </c:pt>
                <c:pt idx="22">
                  <c:v>0.58419243986254299</c:v>
                </c:pt>
                <c:pt idx="23">
                  <c:v>0.35309973045822102</c:v>
                </c:pt>
                <c:pt idx="24">
                  <c:v>0.56839309428950868</c:v>
                </c:pt>
                <c:pt idx="25">
                  <c:v>0.47596153846153844</c:v>
                </c:pt>
                <c:pt idx="28">
                  <c:v>0.42668863261943984</c:v>
                </c:pt>
                <c:pt idx="29">
                  <c:v>0.47256637168141591</c:v>
                </c:pt>
                <c:pt idx="30">
                  <c:v>0.2505307855626327</c:v>
                </c:pt>
                <c:pt idx="31">
                  <c:v>0.81681034482758619</c:v>
                </c:pt>
                <c:pt idx="32">
                  <c:v>9.6551724137931033E-2</c:v>
                </c:pt>
                <c:pt idx="33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9-4A32-B431-E117BDAF060A}"/>
            </c:ext>
          </c:extLst>
        </c:ser>
        <c:ser>
          <c:idx val="1"/>
          <c:order val="1"/>
          <c:tx>
            <c:v>Harvest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Sheet1!$F$8:$F$41</c:f>
              <c:numCache>
                <c:formatCode>0.000</c:formatCode>
                <c:ptCount val="34"/>
                <c:pt idx="0">
                  <c:v>0.52699905926622759</c:v>
                </c:pt>
                <c:pt idx="1">
                  <c:v>0.96199370181344346</c:v>
                </c:pt>
                <c:pt idx="2">
                  <c:v>0.57299962078119071</c:v>
                </c:pt>
                <c:pt idx="3">
                  <c:v>0.77872397945390637</c:v>
                </c:pt>
                <c:pt idx="4">
                  <c:v>0.64162561576354682</c:v>
                </c:pt>
                <c:pt idx="6">
                  <c:v>0.73030121683622584</c:v>
                </c:pt>
                <c:pt idx="7">
                  <c:v>0.81733033904803642</c:v>
                </c:pt>
                <c:pt idx="8">
                  <c:v>0.93654990085922019</c:v>
                </c:pt>
                <c:pt idx="9">
                  <c:v>0.57447073474470733</c:v>
                </c:pt>
                <c:pt idx="10">
                  <c:v>0.95459888333823095</c:v>
                </c:pt>
                <c:pt idx="11">
                  <c:v>0.88359449952030689</c:v>
                </c:pt>
                <c:pt idx="12">
                  <c:v>0.42765042979942691</c:v>
                </c:pt>
                <c:pt idx="13">
                  <c:v>0.63452768729641695</c:v>
                </c:pt>
                <c:pt idx="14">
                  <c:v>0.68124422543886665</c:v>
                </c:pt>
                <c:pt idx="15">
                  <c:v>0.73863893285100612</c:v>
                </c:pt>
                <c:pt idx="16">
                  <c:v>0.54546785766583683</c:v>
                </c:pt>
                <c:pt idx="17">
                  <c:v>0.95178326474622765</c:v>
                </c:pt>
                <c:pt idx="18">
                  <c:v>0.90653971435730396</c:v>
                </c:pt>
                <c:pt idx="19">
                  <c:v>0.90568221270686255</c:v>
                </c:pt>
                <c:pt idx="20">
                  <c:v>0.69500492125984248</c:v>
                </c:pt>
                <c:pt idx="21">
                  <c:v>0.67634474327628358</c:v>
                </c:pt>
                <c:pt idx="22">
                  <c:v>0.8310917030567686</c:v>
                </c:pt>
                <c:pt idx="23">
                  <c:v>0.93588342440801453</c:v>
                </c:pt>
                <c:pt idx="24">
                  <c:v>0.91056804887560117</c:v>
                </c:pt>
                <c:pt idx="25">
                  <c:v>0.88491620111731839</c:v>
                </c:pt>
                <c:pt idx="28">
                  <c:v>0.47234089184461958</c:v>
                </c:pt>
                <c:pt idx="29">
                  <c:v>0.98910716075945837</c:v>
                </c:pt>
                <c:pt idx="30">
                  <c:v>0.52352329315551516</c:v>
                </c:pt>
                <c:pt idx="31">
                  <c:v>0.70154122374687311</c:v>
                </c:pt>
                <c:pt idx="32">
                  <c:v>0.41851626788502977</c:v>
                </c:pt>
                <c:pt idx="33">
                  <c:v>0.78048863568568272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9-4A32-B431-E117BDAF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54616"/>
        <c:axId val="597754944"/>
      </c:lineChart>
      <c:catAx>
        <c:axId val="59775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4944"/>
        <c:crosses val="autoZero"/>
        <c:auto val="1"/>
        <c:lblAlgn val="ctr"/>
        <c:lblOffset val="100"/>
        <c:noMultiLvlLbl val="0"/>
      </c:catAx>
      <c:valAx>
        <c:axId val="5977549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Proportion</a:t>
                </a:r>
              </a:p>
            </c:rich>
          </c:tx>
          <c:layout>
            <c:manualLayout>
              <c:xMode val="edge"/>
              <c:yMode val="edge"/>
              <c:x val="2.7208223972003495E-2"/>
              <c:y val="0.36418124817731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4616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62467191601048"/>
          <c:y val="0.65303186060075824"/>
          <c:w val="0.228208661417322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3</xdr:row>
      <xdr:rowOff>147637</xdr:rowOff>
    </xdr:from>
    <xdr:to>
      <xdr:col>19</xdr:col>
      <xdr:colOff>123825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F0515-4D54-445B-BCD0-43ED97973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19</xdr:row>
      <xdr:rowOff>4762</xdr:rowOff>
    </xdr:from>
    <xdr:to>
      <xdr:col>19</xdr:col>
      <xdr:colOff>123825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88951-30E3-44DA-A14C-3011EF50E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EE72-5E53-4DA2-919D-A204208ED8AD}">
  <dimension ref="A1:I43"/>
  <sheetViews>
    <sheetView tabSelected="1" workbookViewId="0">
      <selection activeCell="A2" sqref="A2"/>
    </sheetView>
  </sheetViews>
  <sheetFormatPr defaultRowHeight="15" x14ac:dyDescent="0.25"/>
  <cols>
    <col min="2" max="4" width="9.140625" style="1"/>
  </cols>
  <sheetData>
    <row r="1" spans="1:9" ht="18.75" x14ac:dyDescent="0.3">
      <c r="A1" s="4" t="s">
        <v>6</v>
      </c>
    </row>
    <row r="3" spans="1:9" x14ac:dyDescent="0.25">
      <c r="A3" s="3"/>
      <c r="B3" s="11" t="s">
        <v>0</v>
      </c>
      <c r="C3" s="11"/>
      <c r="D3" s="11"/>
      <c r="E3" s="7" t="s">
        <v>5</v>
      </c>
      <c r="F3" s="7"/>
      <c r="G3" s="7"/>
      <c r="H3" s="3" t="s">
        <v>7</v>
      </c>
      <c r="I3" s="3"/>
    </row>
    <row r="4" spans="1:9" x14ac:dyDescent="0.25">
      <c r="A4" s="6" t="s">
        <v>4</v>
      </c>
      <c r="B4" s="11" t="s">
        <v>1</v>
      </c>
      <c r="C4" s="11" t="s">
        <v>2</v>
      </c>
      <c r="D4" s="11" t="s">
        <v>3</v>
      </c>
      <c r="E4" s="8" t="s">
        <v>1</v>
      </c>
      <c r="F4" s="8" t="s">
        <v>2</v>
      </c>
      <c r="G4" s="8" t="s">
        <v>3</v>
      </c>
      <c r="H4" s="5" t="s">
        <v>1</v>
      </c>
      <c r="I4" s="5" t="s">
        <v>2</v>
      </c>
    </row>
    <row r="5" spans="1:9" x14ac:dyDescent="0.25">
      <c r="A5" s="2">
        <v>1983</v>
      </c>
      <c r="B5" s="12">
        <v>0.34804539722572508</v>
      </c>
      <c r="C5" s="12">
        <v>0.63051702395964693</v>
      </c>
      <c r="D5" s="12">
        <v>2.1437578814627996E-2</v>
      </c>
      <c r="E5" s="9"/>
      <c r="F5" s="9"/>
      <c r="G5" s="9"/>
    </row>
    <row r="6" spans="1:9" x14ac:dyDescent="0.25">
      <c r="A6" s="2">
        <v>1984</v>
      </c>
      <c r="B6" s="12">
        <v>0.43006535947712421</v>
      </c>
      <c r="C6" s="12">
        <v>0.55947712418300655</v>
      </c>
      <c r="D6" s="12">
        <v>1.045751633986928E-2</v>
      </c>
      <c r="E6" s="9"/>
      <c r="F6" s="9"/>
      <c r="G6" s="9"/>
    </row>
    <row r="7" spans="1:9" x14ac:dyDescent="0.25">
      <c r="A7" s="2">
        <v>1985</v>
      </c>
      <c r="B7" s="12">
        <v>0.31313131313131315</v>
      </c>
      <c r="C7" s="12">
        <v>0.67929292929292928</v>
      </c>
      <c r="D7" s="12">
        <v>7.575757575757576E-3</v>
      </c>
      <c r="E7" s="9"/>
      <c r="F7" s="9"/>
      <c r="G7" s="9"/>
    </row>
    <row r="8" spans="1:9" x14ac:dyDescent="0.25">
      <c r="A8" s="2">
        <v>1986</v>
      </c>
      <c r="B8" s="12">
        <v>0.5344036697247706</v>
      </c>
      <c r="C8" s="12">
        <v>0.43463302752293576</v>
      </c>
      <c r="D8" s="12">
        <v>3.096330275229358E-2</v>
      </c>
      <c r="E8" s="10">
        <v>0.41655691439322667</v>
      </c>
      <c r="F8" s="10">
        <v>0.52699905926622759</v>
      </c>
      <c r="G8" s="10">
        <v>5.6444026340545621E-2</v>
      </c>
      <c r="H8" s="1">
        <f>B8-E8</f>
        <v>0.11784675533154393</v>
      </c>
      <c r="I8" s="1">
        <f>C8-F8</f>
        <v>-9.2366031743291832E-2</v>
      </c>
    </row>
    <row r="9" spans="1:9" x14ac:dyDescent="0.25">
      <c r="A9" s="2">
        <v>1987</v>
      </c>
      <c r="B9" s="12">
        <v>7.6062639821029079E-2</v>
      </c>
      <c r="C9" s="12">
        <v>0.91051454138702459</v>
      </c>
      <c r="D9" s="12">
        <v>1.3422818791946308E-2</v>
      </c>
      <c r="E9" s="10">
        <v>1.2053425996307959E-2</v>
      </c>
      <c r="F9" s="10">
        <v>0.96199370181344346</v>
      </c>
      <c r="G9" s="10">
        <v>2.5952872190248669E-2</v>
      </c>
      <c r="H9" s="1">
        <f t="shared" ref="H9:H41" si="0">B9-E9</f>
        <v>6.400921382472112E-2</v>
      </c>
      <c r="I9" s="1">
        <f t="shared" ref="I9:I41" si="1">C9-F9</f>
        <v>-5.1479160426418868E-2</v>
      </c>
    </row>
    <row r="10" spans="1:9" x14ac:dyDescent="0.25">
      <c r="A10" s="2">
        <v>1988</v>
      </c>
      <c r="B10" s="12">
        <v>0.40515933232169954</v>
      </c>
      <c r="C10" s="12">
        <v>0.57663125948406679</v>
      </c>
      <c r="D10" s="12">
        <v>1.8209408194233688E-2</v>
      </c>
      <c r="E10" s="10">
        <v>0.41183162684869168</v>
      </c>
      <c r="F10" s="10">
        <v>0.57299962078119071</v>
      </c>
      <c r="G10" s="10">
        <v>1.5168752370117557E-2</v>
      </c>
      <c r="H10" s="1">
        <f t="shared" si="0"/>
        <v>-6.6722945269921397E-3</v>
      </c>
      <c r="I10" s="1">
        <f t="shared" si="1"/>
        <v>3.6316387028760833E-3</v>
      </c>
    </row>
    <row r="11" spans="1:9" x14ac:dyDescent="0.25">
      <c r="A11" s="2">
        <v>1989</v>
      </c>
      <c r="B11" s="12">
        <v>0.28723404255319146</v>
      </c>
      <c r="C11" s="12">
        <v>0.64804964539007093</v>
      </c>
      <c r="D11" s="12">
        <v>6.4716312056737585E-2</v>
      </c>
      <c r="E11" s="10">
        <v>0.14003784806704514</v>
      </c>
      <c r="F11" s="10">
        <v>0.77872397945390637</v>
      </c>
      <c r="G11" s="10">
        <v>8.1238172479048396E-2</v>
      </c>
      <c r="H11" s="1">
        <f t="shared" si="0"/>
        <v>0.14719619448614632</v>
      </c>
      <c r="I11" s="1">
        <f t="shared" si="1"/>
        <v>-0.13067433406383544</v>
      </c>
    </row>
    <row r="12" spans="1:9" x14ac:dyDescent="0.25">
      <c r="A12" s="2">
        <v>1990</v>
      </c>
      <c r="B12" s="12">
        <v>0.45918367346938777</v>
      </c>
      <c r="C12" s="12">
        <v>0.51611170784103111</v>
      </c>
      <c r="D12" s="12">
        <v>2.4704618689581095E-2</v>
      </c>
      <c r="E12" s="10">
        <v>0.2931034482758621</v>
      </c>
      <c r="F12" s="10">
        <v>0.64162561576354682</v>
      </c>
      <c r="G12" s="10">
        <v>6.527093596059115E-2</v>
      </c>
      <c r="H12" s="1">
        <f t="shared" si="0"/>
        <v>0.16608022519352567</v>
      </c>
      <c r="I12" s="1">
        <f t="shared" si="1"/>
        <v>-0.12551390792251571</v>
      </c>
    </row>
    <row r="13" spans="1:9" x14ac:dyDescent="0.25">
      <c r="A13" s="2">
        <v>1991</v>
      </c>
      <c r="B13" s="12"/>
      <c r="C13" s="12"/>
      <c r="D13" s="12"/>
      <c r="E13" s="10"/>
      <c r="F13" s="10"/>
      <c r="G13" s="10"/>
      <c r="H13" s="1"/>
      <c r="I13" s="1"/>
    </row>
    <row r="14" spans="1:9" x14ac:dyDescent="0.25">
      <c r="A14" s="2">
        <v>1992</v>
      </c>
      <c r="B14" s="12">
        <v>0.56892230576441105</v>
      </c>
      <c r="C14" s="12">
        <v>0.41478696741854637</v>
      </c>
      <c r="D14" s="12">
        <v>1.6290726817042606E-2</v>
      </c>
      <c r="E14" s="10">
        <v>0.22451625772990225</v>
      </c>
      <c r="F14" s="10">
        <v>0.73030121683622584</v>
      </c>
      <c r="G14" s="10">
        <v>4.5182525433871933E-2</v>
      </c>
      <c r="H14" s="1">
        <f t="shared" si="0"/>
        <v>0.3444060480345088</v>
      </c>
      <c r="I14" s="1">
        <f t="shared" si="1"/>
        <v>-0.31551424941767947</v>
      </c>
    </row>
    <row r="15" spans="1:9" x14ac:dyDescent="0.25">
      <c r="A15" s="2">
        <v>1993</v>
      </c>
      <c r="B15" s="12">
        <v>0.34548944337811899</v>
      </c>
      <c r="C15" s="12">
        <v>0.62188099808061426</v>
      </c>
      <c r="D15" s="12">
        <v>3.2629558541266791E-2</v>
      </c>
      <c r="E15" s="10">
        <v>0.12789614942213945</v>
      </c>
      <c r="F15" s="10">
        <v>0.81733033904803642</v>
      </c>
      <c r="G15" s="10">
        <v>5.4773511529824175E-2</v>
      </c>
      <c r="H15" s="1">
        <f t="shared" si="0"/>
        <v>0.21759329395597954</v>
      </c>
      <c r="I15" s="1">
        <f t="shared" si="1"/>
        <v>-0.19544934096742217</v>
      </c>
    </row>
    <row r="16" spans="1:9" x14ac:dyDescent="0.25">
      <c r="A16" s="2">
        <v>1994</v>
      </c>
      <c r="B16" s="12">
        <v>0.25872093023255816</v>
      </c>
      <c r="C16" s="12">
        <v>0.73546511627906974</v>
      </c>
      <c r="D16" s="12">
        <v>5.8139534883720929E-3</v>
      </c>
      <c r="E16" s="10">
        <v>5.1553205551883675E-2</v>
      </c>
      <c r="F16" s="10">
        <v>0.93654990085922019</v>
      </c>
      <c r="G16" s="10">
        <v>1.1896893588896231E-2</v>
      </c>
      <c r="H16" s="1">
        <f t="shared" si="0"/>
        <v>0.20716772468067449</v>
      </c>
      <c r="I16" s="1">
        <f t="shared" si="1"/>
        <v>-0.20108478458015044</v>
      </c>
    </row>
    <row r="17" spans="1:9" x14ac:dyDescent="0.25">
      <c r="A17" s="2">
        <v>1995</v>
      </c>
      <c r="B17" s="12">
        <v>0.53918495297805635</v>
      </c>
      <c r="C17" s="12">
        <v>0.36050156739811912</v>
      </c>
      <c r="D17" s="12">
        <v>0.10031347962382445</v>
      </c>
      <c r="E17" s="10">
        <v>0.31332503113325033</v>
      </c>
      <c r="F17" s="10">
        <v>0.57447073474470733</v>
      </c>
      <c r="G17" s="10">
        <v>0.11220423412204233</v>
      </c>
      <c r="H17" s="1">
        <f t="shared" si="0"/>
        <v>0.22585992184480602</v>
      </c>
      <c r="I17" s="1">
        <f t="shared" si="1"/>
        <v>-0.21396916734658822</v>
      </c>
    </row>
    <row r="18" spans="1:9" x14ac:dyDescent="0.25">
      <c r="A18" s="2">
        <v>1996</v>
      </c>
      <c r="B18" s="12">
        <v>0.18275862068965518</v>
      </c>
      <c r="C18" s="12">
        <v>0.81551724137931036</v>
      </c>
      <c r="D18" s="12">
        <v>1.7241379310344827E-3</v>
      </c>
      <c r="E18" s="10">
        <v>4.5401116661769027E-2</v>
      </c>
      <c r="F18" s="10">
        <v>0.95459888333823095</v>
      </c>
      <c r="G18" s="10">
        <v>0</v>
      </c>
      <c r="H18" s="1">
        <f t="shared" si="0"/>
        <v>0.13735750402788616</v>
      </c>
      <c r="I18" s="1">
        <f t="shared" si="1"/>
        <v>-0.13908164195892059</v>
      </c>
    </row>
    <row r="19" spans="1:9" x14ac:dyDescent="0.25">
      <c r="A19" s="2">
        <v>1997</v>
      </c>
      <c r="B19" s="12">
        <v>0.71212121212121204</v>
      </c>
      <c r="C19" s="12">
        <v>0.27777777777777779</v>
      </c>
      <c r="D19" s="12">
        <v>1.0101010101010102E-2</v>
      </c>
      <c r="E19" s="10">
        <v>0.1074512312120243</v>
      </c>
      <c r="F19" s="10">
        <v>0.88359449952030689</v>
      </c>
      <c r="G19" s="10">
        <v>8.9542692676686901E-3</v>
      </c>
      <c r="H19" s="1">
        <f t="shared" si="0"/>
        <v>0.60466998090918778</v>
      </c>
      <c r="I19" s="1">
        <f t="shared" si="1"/>
        <v>-0.6058167217425291</v>
      </c>
    </row>
    <row r="20" spans="1:9" x14ac:dyDescent="0.25">
      <c r="A20" s="2">
        <v>1998</v>
      </c>
      <c r="B20" s="12">
        <v>0.51333333333333331</v>
      </c>
      <c r="C20" s="12">
        <v>0.48222222222222222</v>
      </c>
      <c r="D20" s="12">
        <v>4.4444444444444444E-3</v>
      </c>
      <c r="E20" s="10">
        <v>0.56232091690544417</v>
      </c>
      <c r="F20" s="10">
        <v>0.42765042979942691</v>
      </c>
      <c r="G20" s="10">
        <v>1.0028653295128941E-2</v>
      </c>
      <c r="H20" s="1">
        <f t="shared" si="0"/>
        <v>-4.898758357211086E-2</v>
      </c>
      <c r="I20" s="1">
        <f t="shared" si="1"/>
        <v>5.4571792422795307E-2</v>
      </c>
    </row>
    <row r="21" spans="1:9" x14ac:dyDescent="0.25">
      <c r="A21" s="2">
        <v>1999</v>
      </c>
      <c r="B21" s="12">
        <v>0.39289446185997912</v>
      </c>
      <c r="C21" s="12">
        <v>0.59665621734587249</v>
      </c>
      <c r="D21" s="12">
        <v>1.0449320794148381E-2</v>
      </c>
      <c r="E21" s="10">
        <v>0.35374592833876223</v>
      </c>
      <c r="F21" s="10">
        <v>0.63452768729641695</v>
      </c>
      <c r="G21" s="10">
        <v>1.1726384364820847E-2</v>
      </c>
      <c r="H21" s="1">
        <f t="shared" si="0"/>
        <v>3.9148533521216888E-2</v>
      </c>
      <c r="I21" s="1">
        <f t="shared" si="1"/>
        <v>-3.7871469950544467E-2</v>
      </c>
    </row>
    <row r="22" spans="1:9" x14ac:dyDescent="0.25">
      <c r="A22" s="2">
        <v>2000</v>
      </c>
      <c r="B22" s="12">
        <v>0.65322580645161288</v>
      </c>
      <c r="C22" s="12">
        <v>0.34475806451612906</v>
      </c>
      <c r="D22" s="12">
        <v>2.0161290322580645E-3</v>
      </c>
      <c r="E22" s="10">
        <v>0.31875577456113335</v>
      </c>
      <c r="F22" s="10">
        <v>0.68124422543886665</v>
      </c>
      <c r="G22" s="10">
        <v>0</v>
      </c>
      <c r="H22" s="1">
        <f t="shared" si="0"/>
        <v>0.33447003189047952</v>
      </c>
      <c r="I22" s="1">
        <f t="shared" si="1"/>
        <v>-0.33648616092273759</v>
      </c>
    </row>
    <row r="23" spans="1:9" x14ac:dyDescent="0.25">
      <c r="A23" s="2">
        <v>2001</v>
      </c>
      <c r="B23" s="12">
        <v>0.6073752711496746</v>
      </c>
      <c r="C23" s="12">
        <v>0.38937093275488072</v>
      </c>
      <c r="D23" s="12">
        <v>3.2537960954446853E-3</v>
      </c>
      <c r="E23" s="10">
        <v>0.25925088552264675</v>
      </c>
      <c r="F23" s="10">
        <v>0.73863893285100612</v>
      </c>
      <c r="G23" s="10">
        <v>2.1101816263471248E-3</v>
      </c>
      <c r="H23" s="1">
        <f t="shared" si="0"/>
        <v>0.34812438562702785</v>
      </c>
      <c r="I23" s="1">
        <f t="shared" si="1"/>
        <v>-0.34926800009612541</v>
      </c>
    </row>
    <row r="24" spans="1:9" x14ac:dyDescent="0.25">
      <c r="A24" s="2">
        <v>2002</v>
      </c>
      <c r="B24" s="12">
        <v>0.77606177606177607</v>
      </c>
      <c r="C24" s="12">
        <v>0.22007722007722008</v>
      </c>
      <c r="D24" s="12">
        <v>3.8610038610038611E-3</v>
      </c>
      <c r="E24" s="10">
        <v>0.45321423341631278</v>
      </c>
      <c r="F24" s="10">
        <v>0.54546785766583683</v>
      </c>
      <c r="G24" s="10">
        <v>1.3179089178503441E-3</v>
      </c>
      <c r="H24" s="1">
        <f t="shared" si="0"/>
        <v>0.32284754264546328</v>
      </c>
      <c r="I24" s="1">
        <f t="shared" si="1"/>
        <v>-0.32539063758861675</v>
      </c>
    </row>
    <row r="25" spans="1:9" x14ac:dyDescent="0.25">
      <c r="A25" s="2">
        <v>2003</v>
      </c>
      <c r="B25" s="12">
        <v>0.39588918677390528</v>
      </c>
      <c r="C25" s="12">
        <v>0.60321715817694366</v>
      </c>
      <c r="D25" s="12">
        <v>8.9365504915102768E-4</v>
      </c>
      <c r="E25" s="10">
        <v>4.8216735253772292E-2</v>
      </c>
      <c r="F25" s="10">
        <v>0.95178326474622765</v>
      </c>
      <c r="G25" s="10">
        <v>0</v>
      </c>
      <c r="H25" s="1">
        <f t="shared" si="0"/>
        <v>0.34767245152013299</v>
      </c>
      <c r="I25" s="1">
        <f t="shared" si="1"/>
        <v>-0.348566106569284</v>
      </c>
    </row>
    <row r="26" spans="1:9" x14ac:dyDescent="0.25">
      <c r="A26" s="2">
        <v>2004</v>
      </c>
      <c r="B26" s="12">
        <v>0.55668491008600463</v>
      </c>
      <c r="C26" s="12">
        <v>0.44096950742767788</v>
      </c>
      <c r="D26" s="12">
        <v>2.3455824863174357E-3</v>
      </c>
      <c r="E26" s="10">
        <v>8.8616052785433899E-2</v>
      </c>
      <c r="F26" s="10">
        <v>0.90653971435730396</v>
      </c>
      <c r="G26" s="10">
        <v>4.844232857262174E-3</v>
      </c>
      <c r="H26" s="1">
        <f t="shared" si="0"/>
        <v>0.46806885730057074</v>
      </c>
      <c r="I26" s="1">
        <f t="shared" si="1"/>
        <v>-0.46557020692962608</v>
      </c>
    </row>
    <row r="27" spans="1:9" x14ac:dyDescent="0.25">
      <c r="A27" s="2">
        <v>2005</v>
      </c>
      <c r="B27" s="12">
        <v>0.55600000000000005</v>
      </c>
      <c r="C27" s="12">
        <v>0.43759999999999999</v>
      </c>
      <c r="D27" s="12">
        <v>6.4000000000000003E-3</v>
      </c>
      <c r="E27" s="10">
        <v>6.8394861705821083E-2</v>
      </c>
      <c r="F27" s="10">
        <v>0.90568221270686255</v>
      </c>
      <c r="G27" s="10">
        <v>2.5922925587316282E-2</v>
      </c>
      <c r="H27" s="1">
        <f t="shared" si="0"/>
        <v>0.48760513829417895</v>
      </c>
      <c r="I27" s="1">
        <f t="shared" si="1"/>
        <v>-0.46808221270686257</v>
      </c>
    </row>
    <row r="28" spans="1:9" x14ac:dyDescent="0.25">
      <c r="A28" s="2">
        <v>2006</v>
      </c>
      <c r="B28" s="12">
        <v>0.65325077399380804</v>
      </c>
      <c r="C28" s="12">
        <v>0.34365325077399383</v>
      </c>
      <c r="D28" s="12">
        <v>3.0959752321981426E-3</v>
      </c>
      <c r="E28" s="10">
        <v>0.28850885826771655</v>
      </c>
      <c r="F28" s="10">
        <v>0.69500492125984248</v>
      </c>
      <c r="G28" s="10">
        <v>1.6486220472440943E-2</v>
      </c>
      <c r="H28" s="1">
        <f t="shared" si="0"/>
        <v>0.36474191572609149</v>
      </c>
      <c r="I28" s="1">
        <f t="shared" si="1"/>
        <v>-0.35135167048584864</v>
      </c>
    </row>
    <row r="29" spans="1:9" x14ac:dyDescent="0.25">
      <c r="A29" s="2">
        <v>2007</v>
      </c>
      <c r="B29" s="12">
        <v>0.17769376181474481</v>
      </c>
      <c r="C29" s="12">
        <v>0.80529300567107753</v>
      </c>
      <c r="D29" s="12">
        <v>1.7013232514177693E-2</v>
      </c>
      <c r="E29" s="10">
        <v>0.2671149144254279</v>
      </c>
      <c r="F29" s="10">
        <v>0.67634474327628358</v>
      </c>
      <c r="G29" s="10">
        <v>5.6540342298288505E-2</v>
      </c>
      <c r="H29" s="1">
        <f t="shared" si="0"/>
        <v>-8.9421152610683091E-2</v>
      </c>
      <c r="I29" s="1">
        <f t="shared" si="1"/>
        <v>0.12894826239479396</v>
      </c>
    </row>
    <row r="30" spans="1:9" x14ac:dyDescent="0.25">
      <c r="A30" s="2">
        <v>2008</v>
      </c>
      <c r="B30" s="12">
        <v>0.41237113402061859</v>
      </c>
      <c r="C30" s="12">
        <v>0.58419243986254299</v>
      </c>
      <c r="D30" s="12">
        <v>3.4364261168384879E-3</v>
      </c>
      <c r="E30" s="10">
        <v>0.16890829694323145</v>
      </c>
      <c r="F30" s="10">
        <v>0.8310917030567686</v>
      </c>
      <c r="G30" s="10">
        <v>0</v>
      </c>
      <c r="H30" s="1">
        <f t="shared" si="0"/>
        <v>0.24346283707738714</v>
      </c>
      <c r="I30" s="1">
        <f t="shared" si="1"/>
        <v>-0.24689926319422562</v>
      </c>
    </row>
    <row r="31" spans="1:9" x14ac:dyDescent="0.25">
      <c r="A31" s="2">
        <v>2009</v>
      </c>
      <c r="B31" s="12">
        <v>0.63611859838274931</v>
      </c>
      <c r="C31" s="12">
        <v>0.35309973045822102</v>
      </c>
      <c r="D31" s="12">
        <v>1.078167115902965E-2</v>
      </c>
      <c r="E31" s="10">
        <v>6.4116575591985442E-2</v>
      </c>
      <c r="F31" s="10">
        <v>0.93588342440801453</v>
      </c>
      <c r="G31" s="10">
        <v>0</v>
      </c>
      <c r="H31" s="1">
        <f t="shared" si="0"/>
        <v>0.57200202279076384</v>
      </c>
      <c r="I31" s="1">
        <f t="shared" si="1"/>
        <v>-0.58278369394979346</v>
      </c>
    </row>
    <row r="32" spans="1:9" x14ac:dyDescent="0.25">
      <c r="A32" s="2">
        <v>2010</v>
      </c>
      <c r="B32" s="12">
        <v>0.42629482071713148</v>
      </c>
      <c r="C32" s="12">
        <v>0.56839309428950868</v>
      </c>
      <c r="D32" s="12">
        <v>5.3120849933598934E-3</v>
      </c>
      <c r="E32" s="10">
        <v>7.6303132718055361E-2</v>
      </c>
      <c r="F32" s="10">
        <v>0.91056804887560117</v>
      </c>
      <c r="G32" s="10">
        <v>1.3128818406343428E-2</v>
      </c>
      <c r="H32" s="1">
        <f t="shared" si="0"/>
        <v>0.3499916879990761</v>
      </c>
      <c r="I32" s="1">
        <f t="shared" si="1"/>
        <v>-0.34217495458609248</v>
      </c>
    </row>
    <row r="33" spans="1:9" x14ac:dyDescent="0.25">
      <c r="A33" s="2">
        <v>2011</v>
      </c>
      <c r="B33" s="12">
        <v>0.50961538461538458</v>
      </c>
      <c r="C33" s="12">
        <v>0.47596153846153844</v>
      </c>
      <c r="D33" s="12">
        <v>1.4423076923076924E-2</v>
      </c>
      <c r="E33" s="10">
        <v>6.6294227188081936E-2</v>
      </c>
      <c r="F33" s="10">
        <v>0.88491620111731839</v>
      </c>
      <c r="G33" s="10">
        <v>4.8789571694599625E-2</v>
      </c>
      <c r="H33" s="1">
        <f t="shared" si="0"/>
        <v>0.44332115742730266</v>
      </c>
      <c r="I33" s="1">
        <f t="shared" si="1"/>
        <v>-0.40895466265577995</v>
      </c>
    </row>
    <row r="34" spans="1:9" x14ac:dyDescent="0.25">
      <c r="A34" s="2">
        <v>2012</v>
      </c>
      <c r="B34" s="12"/>
      <c r="C34" s="12"/>
      <c r="D34" s="12"/>
      <c r="E34" s="10"/>
      <c r="F34" s="10"/>
      <c r="G34" s="10"/>
      <c r="H34" s="1"/>
      <c r="I34" s="1"/>
    </row>
    <row r="35" spans="1:9" x14ac:dyDescent="0.25">
      <c r="A35" s="2">
        <v>2013</v>
      </c>
      <c r="B35" s="12"/>
      <c r="C35" s="12"/>
      <c r="D35" s="12"/>
      <c r="E35" s="10"/>
      <c r="F35" s="10"/>
      <c r="G35" s="10"/>
      <c r="H35" s="1"/>
      <c r="I35" s="1"/>
    </row>
    <row r="36" spans="1:9" x14ac:dyDescent="0.25">
      <c r="A36" s="2">
        <v>2014</v>
      </c>
      <c r="B36" s="12">
        <v>0.56342668863261947</v>
      </c>
      <c r="C36" s="12">
        <v>0.42668863261943984</v>
      </c>
      <c r="D36" s="12">
        <v>9.8846787479406912E-3</v>
      </c>
      <c r="E36" s="10">
        <v>0.5254944958221891</v>
      </c>
      <c r="F36" s="10">
        <v>0.47234089184461958</v>
      </c>
      <c r="G36" s="10">
        <v>2.1646123331913402E-3</v>
      </c>
      <c r="H36" s="1">
        <f t="shared" si="0"/>
        <v>3.7932192810430365E-2</v>
      </c>
      <c r="I36" s="1">
        <f t="shared" si="1"/>
        <v>-4.5652259225179737E-2</v>
      </c>
    </row>
    <row r="37" spans="1:9" x14ac:dyDescent="0.25">
      <c r="A37" s="2">
        <v>2015</v>
      </c>
      <c r="B37" s="12">
        <v>0.52566371681415924</v>
      </c>
      <c r="C37" s="12">
        <v>0.47256637168141591</v>
      </c>
      <c r="D37" s="12">
        <v>1.7699115044247787E-3</v>
      </c>
      <c r="E37" s="10">
        <v>5.7507052350683815E-3</v>
      </c>
      <c r="F37" s="10">
        <v>0.98910716075945837</v>
      </c>
      <c r="G37" s="10">
        <v>5.1421340054733401E-3</v>
      </c>
      <c r="H37" s="1">
        <f t="shared" si="0"/>
        <v>0.51991301157909087</v>
      </c>
      <c r="I37" s="1">
        <f t="shared" si="1"/>
        <v>-0.51654078907804246</v>
      </c>
    </row>
    <row r="38" spans="1:9" x14ac:dyDescent="0.25">
      <c r="A38" s="2">
        <v>2016</v>
      </c>
      <c r="B38" s="12">
        <v>0.74309978768577489</v>
      </c>
      <c r="C38" s="12">
        <v>0.2505307855626327</v>
      </c>
      <c r="D38" s="12">
        <v>6.369426751592357E-3</v>
      </c>
      <c r="E38" s="10">
        <v>0.4602874429656918</v>
      </c>
      <c r="F38" s="10">
        <v>0.52352329315551516</v>
      </c>
      <c r="G38" s="10">
        <v>1.6189263878793058E-2</v>
      </c>
      <c r="H38" s="1">
        <f t="shared" si="0"/>
        <v>0.2828123447200831</v>
      </c>
      <c r="I38" s="1">
        <f t="shared" si="1"/>
        <v>-0.27299250759288246</v>
      </c>
    </row>
    <row r="39" spans="1:9" x14ac:dyDescent="0.25">
      <c r="A39" s="2">
        <v>2017</v>
      </c>
      <c r="B39" s="12">
        <v>0.17672413793103448</v>
      </c>
      <c r="C39" s="12">
        <v>0.81681034482758619</v>
      </c>
      <c r="D39" s="12">
        <v>6.4655172413793103E-3</v>
      </c>
      <c r="E39" s="10">
        <v>0.24443302691912916</v>
      </c>
      <c r="F39" s="10">
        <v>0.70154122374687311</v>
      </c>
      <c r="G39" s="10">
        <v>5.402574933399764E-2</v>
      </c>
      <c r="H39" s="1">
        <f t="shared" si="0"/>
        <v>-6.7708888988094684E-2</v>
      </c>
      <c r="I39" s="1">
        <f t="shared" si="1"/>
        <v>0.11526912108071308</v>
      </c>
    </row>
    <row r="40" spans="1:9" x14ac:dyDescent="0.25">
      <c r="A40" s="2">
        <v>2018</v>
      </c>
      <c r="B40" s="12">
        <v>0.9</v>
      </c>
      <c r="C40" s="12">
        <v>9.6551724137931033E-2</v>
      </c>
      <c r="D40" s="12">
        <v>3.4482758620689655E-3</v>
      </c>
      <c r="E40" s="10">
        <v>0.56772725936591395</v>
      </c>
      <c r="F40" s="10">
        <v>0.41851626788502977</v>
      </c>
      <c r="G40" s="10">
        <v>1.3756472749056189E-2</v>
      </c>
      <c r="H40" s="1">
        <f t="shared" si="0"/>
        <v>0.33227274063408607</v>
      </c>
      <c r="I40" s="1">
        <f t="shared" si="1"/>
        <v>-0.32196454374709871</v>
      </c>
    </row>
    <row r="41" spans="1:9" x14ac:dyDescent="0.25">
      <c r="A41" s="2">
        <v>2019</v>
      </c>
      <c r="B41" s="12">
        <v>0.64705882352941169</v>
      </c>
      <c r="C41" s="12">
        <v>0.35294117647058826</v>
      </c>
      <c r="D41" s="12">
        <v>0</v>
      </c>
      <c r="E41" s="10">
        <v>0.17586656606069792</v>
      </c>
      <c r="F41" s="10">
        <v>0.78048863568568272</v>
      </c>
      <c r="G41" s="10">
        <v>4.3644798253619319E-2</v>
      </c>
      <c r="H41" s="14">
        <f t="shared" si="0"/>
        <v>0.47119225746871374</v>
      </c>
      <c r="I41" s="14">
        <f t="shared" si="1"/>
        <v>-0.42754745921509446</v>
      </c>
    </row>
    <row r="42" spans="1:9" x14ac:dyDescent="0.25">
      <c r="G42" s="13" t="s">
        <v>8</v>
      </c>
      <c r="H42" s="1">
        <f>AVERAGE(H8:H41)</f>
        <v>0.25757987263300625</v>
      </c>
      <c r="I42" s="1">
        <f>AVERAGE(I8:I41)</f>
        <v>-0.24569758464716154</v>
      </c>
    </row>
    <row r="43" spans="1:9" x14ac:dyDescent="0.25">
      <c r="G43" s="13" t="s">
        <v>9</v>
      </c>
      <c r="H43" s="1">
        <f>MEDIAN(H8:H41)</f>
        <v>0.2828123447200831</v>
      </c>
      <c r="I43" s="1">
        <f>MEDIAN(I8:I41)</f>
        <v>-0.27299250759288246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Heinl, Steve (DFG)</cp:lastModifiedBy>
  <dcterms:created xsi:type="dcterms:W3CDTF">2019-12-11T01:01:00Z</dcterms:created>
  <dcterms:modified xsi:type="dcterms:W3CDTF">2019-12-11T01:28:02Z</dcterms:modified>
</cp:coreProperties>
</file>