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9700" yWindow="240" windowWidth="27105" windowHeight="140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first_age">Sheet1!$B$56</definedName>
    <definedName name="first_year">Sheet1!$A$57</definedName>
  </definedNames>
  <calcPr calcId="145621"/>
  <fileRecoveryPr repairLoad="1"/>
</workbook>
</file>

<file path=xl/calcChain.xml><?xml version="1.0" encoding="utf-8"?>
<calcChain xmlns="http://schemas.openxmlformats.org/spreadsheetml/2006/main">
  <c r="R16" i="1" l="1"/>
  <c r="B9" i="1"/>
  <c r="C9" i="1"/>
  <c r="D9" i="1"/>
  <c r="E9" i="1"/>
  <c r="F9" i="1"/>
  <c r="U9" i="1" s="1"/>
  <c r="G9" i="1"/>
  <c r="H9" i="1"/>
  <c r="I9" i="1"/>
  <c r="B10" i="1"/>
  <c r="C10" i="1"/>
  <c r="D10" i="1"/>
  <c r="E10" i="1"/>
  <c r="F10" i="1"/>
  <c r="G10" i="1"/>
  <c r="H10" i="1"/>
  <c r="I10" i="1"/>
  <c r="J10" i="1"/>
  <c r="Y10" i="1" s="1"/>
  <c r="B11" i="1"/>
  <c r="C11" i="1"/>
  <c r="D11" i="1"/>
  <c r="E11" i="1"/>
  <c r="F11" i="1"/>
  <c r="G11" i="1"/>
  <c r="H11" i="1"/>
  <c r="I11" i="1"/>
  <c r="X11" i="1" s="1"/>
  <c r="J11" i="1"/>
  <c r="K11" i="1"/>
  <c r="B12" i="1"/>
  <c r="C12" i="1"/>
  <c r="D12" i="1"/>
  <c r="E12" i="1"/>
  <c r="F12" i="1"/>
  <c r="G12" i="1"/>
  <c r="H12" i="1"/>
  <c r="I12" i="1"/>
  <c r="J12" i="1"/>
  <c r="K12" i="1"/>
  <c r="Z12" i="1" s="1"/>
  <c r="L12" i="1"/>
  <c r="B13" i="1"/>
  <c r="C13" i="1"/>
  <c r="D13" i="1"/>
  <c r="V13" i="1" s="1"/>
  <c r="E13" i="1"/>
  <c r="F13" i="1"/>
  <c r="G13" i="1"/>
  <c r="H13" i="1"/>
  <c r="I13" i="1"/>
  <c r="J13" i="1"/>
  <c r="K13" i="1"/>
  <c r="L13" i="1"/>
  <c r="AA13" i="1" s="1"/>
  <c r="M13" i="1"/>
  <c r="B14" i="1"/>
  <c r="C14" i="1"/>
  <c r="D14" i="1"/>
  <c r="E14" i="1"/>
  <c r="F14" i="1"/>
  <c r="G14" i="1"/>
  <c r="H14" i="1"/>
  <c r="I14" i="1"/>
  <c r="J14" i="1"/>
  <c r="K14" i="1"/>
  <c r="L14" i="1"/>
  <c r="AA14" i="1" s="1"/>
  <c r="M14" i="1"/>
  <c r="B15" i="1"/>
  <c r="C15" i="1"/>
  <c r="D15" i="1"/>
  <c r="E15" i="1"/>
  <c r="F15" i="1"/>
  <c r="G15" i="1"/>
  <c r="H15" i="1"/>
  <c r="I15" i="1"/>
  <c r="J15" i="1"/>
  <c r="K15" i="1"/>
  <c r="L15" i="1"/>
  <c r="AA15" i="1" s="1"/>
  <c r="M15" i="1"/>
  <c r="B16" i="1"/>
  <c r="C16" i="1"/>
  <c r="D16" i="1"/>
  <c r="E16" i="1"/>
  <c r="F16" i="1"/>
  <c r="G16" i="1"/>
  <c r="H16" i="1"/>
  <c r="I16" i="1"/>
  <c r="J16" i="1"/>
  <c r="K16" i="1"/>
  <c r="L16" i="1"/>
  <c r="AA16" i="1" s="1"/>
  <c r="M16" i="1"/>
  <c r="B17" i="1"/>
  <c r="C17" i="1"/>
  <c r="D17" i="1"/>
  <c r="E17" i="1"/>
  <c r="F17" i="1"/>
  <c r="G17" i="1"/>
  <c r="H17" i="1"/>
  <c r="I17" i="1"/>
  <c r="J17" i="1"/>
  <c r="K17" i="1"/>
  <c r="L17" i="1"/>
  <c r="AA17" i="1" s="1"/>
  <c r="M17" i="1"/>
  <c r="B18" i="1"/>
  <c r="C18" i="1"/>
  <c r="D18" i="1"/>
  <c r="E18" i="1"/>
  <c r="F18" i="1"/>
  <c r="G18" i="1"/>
  <c r="H18" i="1"/>
  <c r="I18" i="1"/>
  <c r="J18" i="1"/>
  <c r="K18" i="1"/>
  <c r="L18" i="1"/>
  <c r="AA18" i="1" s="1"/>
  <c r="M18" i="1"/>
  <c r="B19" i="1"/>
  <c r="C19" i="1"/>
  <c r="D19" i="1"/>
  <c r="E19" i="1"/>
  <c r="F19" i="1"/>
  <c r="G19" i="1"/>
  <c r="H19" i="1"/>
  <c r="I19" i="1"/>
  <c r="J19" i="1"/>
  <c r="K19" i="1"/>
  <c r="L19" i="1"/>
  <c r="AA19" i="1" s="1"/>
  <c r="M19" i="1"/>
  <c r="B20" i="1"/>
  <c r="C20" i="1"/>
  <c r="D20" i="1"/>
  <c r="E20" i="1"/>
  <c r="F20" i="1"/>
  <c r="G20" i="1"/>
  <c r="H20" i="1"/>
  <c r="I20" i="1"/>
  <c r="J20" i="1"/>
  <c r="K20" i="1"/>
  <c r="L20" i="1"/>
  <c r="AA20" i="1" s="1"/>
  <c r="M20" i="1"/>
  <c r="B21" i="1"/>
  <c r="C21" i="1"/>
  <c r="D21" i="1"/>
  <c r="S21" i="1" s="1"/>
  <c r="E21" i="1"/>
  <c r="F21" i="1"/>
  <c r="G21" i="1"/>
  <c r="H21" i="1"/>
  <c r="I21" i="1"/>
  <c r="J21" i="1"/>
  <c r="K21" i="1"/>
  <c r="L21" i="1"/>
  <c r="M21" i="1"/>
  <c r="B22" i="1"/>
  <c r="C22" i="1"/>
  <c r="D22" i="1"/>
  <c r="E22" i="1"/>
  <c r="F22" i="1"/>
  <c r="G22" i="1"/>
  <c r="H22" i="1"/>
  <c r="W22" i="1" s="1"/>
  <c r="I22" i="1"/>
  <c r="J22" i="1"/>
  <c r="K22" i="1"/>
  <c r="L22" i="1"/>
  <c r="AA22" i="1" s="1"/>
  <c r="M22" i="1"/>
  <c r="B23" i="1"/>
  <c r="C23" i="1"/>
  <c r="D23" i="1"/>
  <c r="E23" i="1"/>
  <c r="F23" i="1"/>
  <c r="G23" i="1"/>
  <c r="H23" i="1"/>
  <c r="W23" i="1" s="1"/>
  <c r="I23" i="1"/>
  <c r="J23" i="1"/>
  <c r="K23" i="1"/>
  <c r="L23" i="1"/>
  <c r="AA23" i="1" s="1"/>
  <c r="M23" i="1"/>
  <c r="B24" i="1"/>
  <c r="C24" i="1"/>
  <c r="D24" i="1"/>
  <c r="R24" i="1" s="1"/>
  <c r="E24" i="1"/>
  <c r="F24" i="1"/>
  <c r="G24" i="1"/>
  <c r="H24" i="1"/>
  <c r="I24" i="1"/>
  <c r="J24" i="1"/>
  <c r="K24" i="1"/>
  <c r="L24" i="1"/>
  <c r="AA24" i="1" s="1"/>
  <c r="M24" i="1"/>
  <c r="B25" i="1"/>
  <c r="C25" i="1"/>
  <c r="D25" i="1"/>
  <c r="E25" i="1"/>
  <c r="F25" i="1"/>
  <c r="G25" i="1"/>
  <c r="H25" i="1"/>
  <c r="I25" i="1"/>
  <c r="J25" i="1"/>
  <c r="K25" i="1"/>
  <c r="L25" i="1"/>
  <c r="AA25" i="1" s="1"/>
  <c r="M25" i="1"/>
  <c r="B26" i="1"/>
  <c r="C26" i="1"/>
  <c r="D26" i="1"/>
  <c r="E26" i="1"/>
  <c r="F26" i="1"/>
  <c r="G26" i="1"/>
  <c r="H26" i="1"/>
  <c r="W26" i="1" s="1"/>
  <c r="I26" i="1"/>
  <c r="J26" i="1"/>
  <c r="K26" i="1"/>
  <c r="L26" i="1"/>
  <c r="AA26" i="1" s="1"/>
  <c r="M26" i="1"/>
  <c r="B27" i="1"/>
  <c r="C27" i="1"/>
  <c r="D27" i="1"/>
  <c r="E27" i="1"/>
  <c r="F27" i="1"/>
  <c r="G27" i="1"/>
  <c r="H27" i="1"/>
  <c r="W27" i="1" s="1"/>
  <c r="I27" i="1"/>
  <c r="J27" i="1"/>
  <c r="K27" i="1"/>
  <c r="L27" i="1"/>
  <c r="AA27" i="1" s="1"/>
  <c r="M27" i="1"/>
  <c r="B28" i="1"/>
  <c r="C28" i="1"/>
  <c r="D28" i="1"/>
  <c r="E28" i="1"/>
  <c r="F28" i="1"/>
  <c r="G28" i="1"/>
  <c r="H28" i="1"/>
  <c r="W28" i="1" s="1"/>
  <c r="I28" i="1"/>
  <c r="J28" i="1"/>
  <c r="K28" i="1"/>
  <c r="L28" i="1"/>
  <c r="AA28" i="1" s="1"/>
  <c r="M28" i="1"/>
  <c r="B29" i="1"/>
  <c r="C29" i="1"/>
  <c r="D29" i="1"/>
  <c r="S29" i="1" s="1"/>
  <c r="E29" i="1"/>
  <c r="F29" i="1"/>
  <c r="G29" i="1"/>
  <c r="H29" i="1"/>
  <c r="W29" i="1" s="1"/>
  <c r="I29" i="1"/>
  <c r="J29" i="1"/>
  <c r="K29" i="1"/>
  <c r="L29" i="1"/>
  <c r="AA29" i="1" s="1"/>
  <c r="M29" i="1"/>
  <c r="B30" i="1"/>
  <c r="C30" i="1"/>
  <c r="D30" i="1"/>
  <c r="S30" i="1" s="1"/>
  <c r="E30" i="1"/>
  <c r="F30" i="1"/>
  <c r="G30" i="1"/>
  <c r="H30" i="1"/>
  <c r="W30" i="1" s="1"/>
  <c r="I30" i="1"/>
  <c r="J30" i="1"/>
  <c r="K30" i="1"/>
  <c r="L30" i="1"/>
  <c r="AA30" i="1" s="1"/>
  <c r="M30" i="1"/>
  <c r="B31" i="1"/>
  <c r="C31" i="1"/>
  <c r="D31" i="1"/>
  <c r="E31" i="1"/>
  <c r="F31" i="1"/>
  <c r="G31" i="1"/>
  <c r="H31" i="1"/>
  <c r="I31" i="1"/>
  <c r="J31" i="1"/>
  <c r="K31" i="1"/>
  <c r="L31" i="1"/>
  <c r="AA31" i="1" s="1"/>
  <c r="M31" i="1"/>
  <c r="B32" i="1"/>
  <c r="C32" i="1"/>
  <c r="D32" i="1"/>
  <c r="E32" i="1"/>
  <c r="F32" i="1"/>
  <c r="G32" i="1"/>
  <c r="H32" i="1"/>
  <c r="I32" i="1"/>
  <c r="J32" i="1"/>
  <c r="K32" i="1"/>
  <c r="L32" i="1"/>
  <c r="AA32" i="1" s="1"/>
  <c r="M32" i="1"/>
  <c r="B33" i="1"/>
  <c r="C33" i="1"/>
  <c r="D33" i="1"/>
  <c r="S33" i="1" s="1"/>
  <c r="E33" i="1"/>
  <c r="F33" i="1"/>
  <c r="G33" i="1"/>
  <c r="H33" i="1"/>
  <c r="I33" i="1"/>
  <c r="J33" i="1"/>
  <c r="K33" i="1"/>
  <c r="L33" i="1"/>
  <c r="AA33" i="1" s="1"/>
  <c r="M33" i="1"/>
  <c r="B34" i="1"/>
  <c r="C34" i="1"/>
  <c r="D34" i="1"/>
  <c r="S34" i="1" s="1"/>
  <c r="E34" i="1"/>
  <c r="F34" i="1"/>
  <c r="G34" i="1"/>
  <c r="H34" i="1"/>
  <c r="W34" i="1" s="1"/>
  <c r="I34" i="1"/>
  <c r="J34" i="1"/>
  <c r="K34" i="1"/>
  <c r="L34" i="1"/>
  <c r="AA34" i="1" s="1"/>
  <c r="M34" i="1"/>
  <c r="B35" i="1"/>
  <c r="C35" i="1"/>
  <c r="D35" i="1"/>
  <c r="E35" i="1"/>
  <c r="F35" i="1"/>
  <c r="G35" i="1"/>
  <c r="H35" i="1"/>
  <c r="W35" i="1" s="1"/>
  <c r="I35" i="1"/>
  <c r="J35" i="1"/>
  <c r="K35" i="1"/>
  <c r="L35" i="1"/>
  <c r="AA35" i="1" s="1"/>
  <c r="M35" i="1"/>
  <c r="B36" i="1"/>
  <c r="C36" i="1"/>
  <c r="D36" i="1"/>
  <c r="S36" i="1" s="1"/>
  <c r="E36" i="1"/>
  <c r="F36" i="1"/>
  <c r="G36" i="1"/>
  <c r="H36" i="1"/>
  <c r="I36" i="1"/>
  <c r="J36" i="1"/>
  <c r="K36" i="1"/>
  <c r="L36" i="1"/>
  <c r="AA36" i="1" s="1"/>
  <c r="M36" i="1"/>
  <c r="B37" i="1"/>
  <c r="C37" i="1"/>
  <c r="D37" i="1"/>
  <c r="S37" i="1" s="1"/>
  <c r="E37" i="1"/>
  <c r="F37" i="1"/>
  <c r="G37" i="1"/>
  <c r="H37" i="1"/>
  <c r="W37" i="1" s="1"/>
  <c r="I37" i="1"/>
  <c r="J37" i="1"/>
  <c r="K37" i="1"/>
  <c r="L37" i="1"/>
  <c r="AA37" i="1" s="1"/>
  <c r="M37" i="1"/>
  <c r="B38" i="1"/>
  <c r="C38" i="1"/>
  <c r="D38" i="1"/>
  <c r="S38" i="1" s="1"/>
  <c r="E38" i="1"/>
  <c r="F38" i="1"/>
  <c r="G38" i="1"/>
  <c r="H38" i="1"/>
  <c r="W38" i="1" s="1"/>
  <c r="I38" i="1"/>
  <c r="J38" i="1"/>
  <c r="K38" i="1"/>
  <c r="L38" i="1"/>
  <c r="AA38" i="1" s="1"/>
  <c r="M38" i="1"/>
  <c r="B39" i="1"/>
  <c r="C39" i="1"/>
  <c r="D39" i="1"/>
  <c r="E39" i="1"/>
  <c r="F39" i="1"/>
  <c r="G39" i="1"/>
  <c r="H39" i="1"/>
  <c r="W39" i="1" s="1"/>
  <c r="I39" i="1"/>
  <c r="J39" i="1"/>
  <c r="K39" i="1"/>
  <c r="L39" i="1"/>
  <c r="AA39" i="1" s="1"/>
  <c r="M39" i="1"/>
  <c r="B40" i="1"/>
  <c r="C40" i="1"/>
  <c r="D40" i="1"/>
  <c r="S40" i="1" s="1"/>
  <c r="E40" i="1"/>
  <c r="F40" i="1"/>
  <c r="G40" i="1"/>
  <c r="H40" i="1"/>
  <c r="I40" i="1"/>
  <c r="J40" i="1"/>
  <c r="K40" i="1"/>
  <c r="L40" i="1"/>
  <c r="AA40" i="1" s="1"/>
  <c r="M40" i="1"/>
  <c r="B41" i="1"/>
  <c r="C41" i="1"/>
  <c r="D41" i="1"/>
  <c r="S41" i="1" s="1"/>
  <c r="E41" i="1"/>
  <c r="F41" i="1"/>
  <c r="G41" i="1"/>
  <c r="H41" i="1"/>
  <c r="I41" i="1"/>
  <c r="J41" i="1"/>
  <c r="Y41" i="1" s="1"/>
  <c r="K41" i="1"/>
  <c r="L41" i="1"/>
  <c r="AA41" i="1" s="1"/>
  <c r="M41" i="1"/>
  <c r="B42" i="1"/>
  <c r="C42" i="1"/>
  <c r="D42" i="1"/>
  <c r="E42" i="1"/>
  <c r="F42" i="1"/>
  <c r="G42" i="1"/>
  <c r="H42" i="1"/>
  <c r="W42" i="1" s="1"/>
  <c r="I42" i="1"/>
  <c r="J42" i="1"/>
  <c r="K42" i="1"/>
  <c r="L42" i="1"/>
  <c r="AA42" i="1" s="1"/>
  <c r="M42" i="1"/>
  <c r="AB42" i="1" s="1"/>
  <c r="B43" i="1"/>
  <c r="C43" i="1"/>
  <c r="D43" i="1"/>
  <c r="E43" i="1"/>
  <c r="T43" i="1" s="1"/>
  <c r="F43" i="1"/>
  <c r="G43" i="1"/>
  <c r="H43" i="1"/>
  <c r="W43" i="1" s="1"/>
  <c r="I43" i="1"/>
  <c r="X43" i="1" s="1"/>
  <c r="J43" i="1"/>
  <c r="K43" i="1"/>
  <c r="L43" i="1"/>
  <c r="AA43" i="1" s="1"/>
  <c r="M43" i="1"/>
  <c r="B45" i="1"/>
  <c r="C45" i="1"/>
  <c r="D45" i="1"/>
  <c r="E45" i="1"/>
  <c r="F45" i="1"/>
  <c r="G45" i="1"/>
  <c r="H45" i="1"/>
  <c r="W45" i="1" s="1"/>
  <c r="I45" i="1"/>
  <c r="J45" i="1"/>
  <c r="K45" i="1"/>
  <c r="L45" i="1"/>
  <c r="AA45" i="1" s="1"/>
  <c r="M45" i="1"/>
  <c r="C8" i="1"/>
  <c r="D8" i="1"/>
  <c r="E8" i="1"/>
  <c r="F8" i="1"/>
  <c r="U8" i="1" s="1"/>
  <c r="G8" i="1"/>
  <c r="H8" i="1"/>
  <c r="B8" i="1"/>
  <c r="Q8" i="1" s="1"/>
  <c r="S42" i="1" l="1"/>
  <c r="V8" i="1"/>
  <c r="R8" i="1"/>
  <c r="AC8" i="1" s="1"/>
  <c r="Y45" i="1"/>
  <c r="U45" i="1"/>
  <c r="Q45" i="1"/>
  <c r="Y43" i="1"/>
  <c r="U43" i="1"/>
  <c r="Q43" i="1"/>
  <c r="Y42" i="1"/>
  <c r="U42" i="1"/>
  <c r="Q42" i="1"/>
  <c r="U41" i="1"/>
  <c r="Q41" i="1"/>
  <c r="Y40" i="1"/>
  <c r="U40" i="1"/>
  <c r="Q40" i="1"/>
  <c r="Y39" i="1"/>
  <c r="U39" i="1"/>
  <c r="Q39" i="1"/>
  <c r="AB43" i="1"/>
  <c r="Z40" i="1"/>
  <c r="AB45" i="1"/>
  <c r="X45" i="1"/>
  <c r="T45" i="1"/>
  <c r="X42" i="1"/>
  <c r="T42" i="1"/>
  <c r="AB41" i="1"/>
  <c r="X41" i="1"/>
  <c r="T41" i="1"/>
  <c r="AB40" i="1"/>
  <c r="AB44" i="1" s="1"/>
  <c r="X40" i="1"/>
  <c r="T40" i="1"/>
  <c r="AB39" i="1"/>
  <c r="R42" i="1"/>
  <c r="W41" i="1"/>
  <c r="W40" i="1"/>
  <c r="W33" i="1"/>
  <c r="W32" i="1"/>
  <c r="W31" i="1"/>
  <c r="S28" i="1"/>
  <c r="S27" i="1"/>
  <c r="S25" i="1"/>
  <c r="W24" i="1"/>
  <c r="S23" i="1"/>
  <c r="S22" i="1"/>
  <c r="AA21" i="1"/>
  <c r="W21" i="1"/>
  <c r="W20" i="1"/>
  <c r="S20" i="1"/>
  <c r="W19" i="1"/>
  <c r="S19" i="1"/>
  <c r="W18" i="1"/>
  <c r="S18" i="1"/>
  <c r="W17" i="1"/>
  <c r="S17" i="1"/>
  <c r="W16" i="1"/>
  <c r="S16" i="1"/>
  <c r="W15" i="1"/>
  <c r="S15" i="1"/>
  <c r="W14" i="1"/>
  <c r="S14" i="1"/>
  <c r="W13" i="1"/>
  <c r="S13" i="1"/>
  <c r="V12" i="1"/>
  <c r="R12" i="1"/>
  <c r="T11" i="1"/>
  <c r="U10" i="1"/>
  <c r="Q10" i="1"/>
  <c r="Q9" i="1"/>
  <c r="V21" i="1"/>
  <c r="T10" i="1"/>
  <c r="T8" i="1"/>
  <c r="S45" i="1"/>
  <c r="S43" i="1"/>
  <c r="AA44" i="1"/>
  <c r="S39" i="1"/>
  <c r="W36" i="1"/>
  <c r="S35" i="1"/>
  <c r="S32" i="1"/>
  <c r="S31" i="1"/>
  <c r="S26" i="1"/>
  <c r="W25" i="1"/>
  <c r="S24" i="1"/>
  <c r="W8" i="1"/>
  <c r="S8" i="1"/>
  <c r="Z45" i="1"/>
  <c r="V45" i="1"/>
  <c r="Z43" i="1"/>
  <c r="V43" i="1"/>
  <c r="R43" i="1"/>
  <c r="Z42" i="1"/>
  <c r="V42" i="1"/>
  <c r="Z41" i="1"/>
  <c r="V41" i="1"/>
  <c r="R41" i="1"/>
  <c r="V40" i="1"/>
  <c r="R40" i="1"/>
  <c r="Z39" i="1"/>
  <c r="V39" i="1"/>
  <c r="R39" i="1"/>
  <c r="Z38" i="1"/>
  <c r="V38" i="1"/>
  <c r="R38" i="1"/>
  <c r="Z37" i="1"/>
  <c r="V37" i="1"/>
  <c r="R37" i="1"/>
  <c r="Z36" i="1"/>
  <c r="V36" i="1"/>
  <c r="R36" i="1"/>
  <c r="Z35" i="1"/>
  <c r="V35" i="1"/>
  <c r="R35" i="1"/>
  <c r="Z34" i="1"/>
  <c r="V34" i="1"/>
  <c r="R34" i="1"/>
  <c r="R26" i="1"/>
  <c r="V25" i="1"/>
  <c r="Z24" i="1"/>
  <c r="V23" i="1"/>
  <c r="Z22" i="1"/>
  <c r="R22" i="1"/>
  <c r="Z20" i="1"/>
  <c r="R20" i="1"/>
  <c r="V19" i="1"/>
  <c r="R18" i="1"/>
  <c r="V17" i="1"/>
  <c r="Z16" i="1"/>
  <c r="V15" i="1"/>
  <c r="Z14" i="1"/>
  <c r="R14" i="1"/>
  <c r="Y12" i="1"/>
  <c r="Q12" i="1"/>
  <c r="S11" i="1"/>
  <c r="T9" i="1"/>
  <c r="Z18" i="1"/>
  <c r="R45" i="1"/>
  <c r="Z33" i="1"/>
  <c r="V33" i="1"/>
  <c r="R33" i="1"/>
  <c r="Z32" i="1"/>
  <c r="V32" i="1"/>
  <c r="R32" i="1"/>
  <c r="Z31" i="1"/>
  <c r="V31" i="1"/>
  <c r="R31" i="1"/>
  <c r="Z30" i="1"/>
  <c r="V30" i="1"/>
  <c r="R30" i="1"/>
  <c r="Z29" i="1"/>
  <c r="V29" i="1"/>
  <c r="R29" i="1"/>
  <c r="Z28" i="1"/>
  <c r="V28" i="1"/>
  <c r="R28" i="1"/>
  <c r="Z27" i="1"/>
  <c r="V27" i="1"/>
  <c r="R27" i="1"/>
  <c r="Z26" i="1"/>
  <c r="V26" i="1"/>
  <c r="Z25" i="1"/>
  <c r="R25" i="1"/>
  <c r="V24" i="1"/>
  <c r="Z23" i="1"/>
  <c r="R23" i="1"/>
  <c r="V22" i="1"/>
  <c r="Z21" i="1"/>
  <c r="R21" i="1"/>
  <c r="V20" i="1"/>
  <c r="Z19" i="1"/>
  <c r="R19" i="1"/>
  <c r="V18" i="1"/>
  <c r="Z17" i="1"/>
  <c r="R17" i="1"/>
  <c r="V16" i="1"/>
  <c r="Z15" i="1"/>
  <c r="R15" i="1"/>
  <c r="V14" i="1"/>
  <c r="Z13" i="1"/>
  <c r="R13" i="1"/>
  <c r="U12" i="1"/>
  <c r="W11" i="1"/>
  <c r="X10" i="1"/>
  <c r="X9" i="1"/>
  <c r="Y38" i="1"/>
  <c r="U38" i="1"/>
  <c r="Q38" i="1"/>
  <c r="Y37" i="1"/>
  <c r="U37" i="1"/>
  <c r="Q37" i="1"/>
  <c r="Y36" i="1"/>
  <c r="U36" i="1"/>
  <c r="Q36" i="1"/>
  <c r="Y35" i="1"/>
  <c r="U35" i="1"/>
  <c r="Q35" i="1"/>
  <c r="Y34" i="1"/>
  <c r="U34" i="1"/>
  <c r="Q34" i="1"/>
  <c r="Y33" i="1"/>
  <c r="U33" i="1"/>
  <c r="Q33" i="1"/>
  <c r="Y32" i="1"/>
  <c r="U32" i="1"/>
  <c r="Q32" i="1"/>
  <c r="Y31" i="1"/>
  <c r="U31" i="1"/>
  <c r="Q31" i="1"/>
  <c r="Y30" i="1"/>
  <c r="U30" i="1"/>
  <c r="Q30" i="1"/>
  <c r="Y29" i="1"/>
  <c r="U29" i="1"/>
  <c r="Q29" i="1"/>
  <c r="Y28" i="1"/>
  <c r="U28" i="1"/>
  <c r="Q28" i="1"/>
  <c r="Y27" i="1"/>
  <c r="U27" i="1"/>
  <c r="Q27" i="1"/>
  <c r="Y26" i="1"/>
  <c r="U26" i="1"/>
  <c r="Q26" i="1"/>
  <c r="Y25" i="1"/>
  <c r="U25" i="1"/>
  <c r="Q25" i="1"/>
  <c r="Y24" i="1"/>
  <c r="U24" i="1"/>
  <c r="Q24" i="1"/>
  <c r="Y23" i="1"/>
  <c r="U23" i="1"/>
  <c r="Q23" i="1"/>
  <c r="Y22" i="1"/>
  <c r="U22" i="1"/>
  <c r="Q22" i="1"/>
  <c r="Y21" i="1"/>
  <c r="U21" i="1"/>
  <c r="Q21" i="1"/>
  <c r="Y20" i="1"/>
  <c r="U20" i="1"/>
  <c r="Q20" i="1"/>
  <c r="Y19" i="1"/>
  <c r="U19" i="1"/>
  <c r="Q19" i="1"/>
  <c r="Y18" i="1"/>
  <c r="U18" i="1"/>
  <c r="Q18" i="1"/>
  <c r="Y17" i="1"/>
  <c r="U17" i="1"/>
  <c r="Q17" i="1"/>
  <c r="Y16" i="1"/>
  <c r="U16" i="1"/>
  <c r="Q16" i="1"/>
  <c r="Y15" i="1"/>
  <c r="U15" i="1"/>
  <c r="Q15" i="1"/>
  <c r="Y14" i="1"/>
  <c r="U14" i="1"/>
  <c r="Q14" i="1"/>
  <c r="Y13" i="1"/>
  <c r="U13" i="1"/>
  <c r="Q13" i="1"/>
  <c r="X12" i="1"/>
  <c r="T12" i="1"/>
  <c r="Z11" i="1"/>
  <c r="V11" i="1"/>
  <c r="R11" i="1"/>
  <c r="W10" i="1"/>
  <c r="S10" i="1"/>
  <c r="W9" i="1"/>
  <c r="S9" i="1"/>
  <c r="X39" i="1"/>
  <c r="T39" i="1"/>
  <c r="AB38" i="1"/>
  <c r="X38" i="1"/>
  <c r="T38" i="1"/>
  <c r="AB37" i="1"/>
  <c r="X37" i="1"/>
  <c r="T37" i="1"/>
  <c r="AB36" i="1"/>
  <c r="X36" i="1"/>
  <c r="T36" i="1"/>
  <c r="AB35" i="1"/>
  <c r="X35" i="1"/>
  <c r="T35" i="1"/>
  <c r="AB34" i="1"/>
  <c r="X34" i="1"/>
  <c r="T34" i="1"/>
  <c r="AB33" i="1"/>
  <c r="X33" i="1"/>
  <c r="T33" i="1"/>
  <c r="AB32" i="1"/>
  <c r="X32" i="1"/>
  <c r="T32" i="1"/>
  <c r="AB31" i="1"/>
  <c r="X31" i="1"/>
  <c r="T31" i="1"/>
  <c r="AB30" i="1"/>
  <c r="X30" i="1"/>
  <c r="T30" i="1"/>
  <c r="AB29" i="1"/>
  <c r="X29" i="1"/>
  <c r="T29" i="1"/>
  <c r="AB28" i="1"/>
  <c r="X28" i="1"/>
  <c r="T28" i="1"/>
  <c r="AB27" i="1"/>
  <c r="X27" i="1"/>
  <c r="T27" i="1"/>
  <c r="AB26" i="1"/>
  <c r="X26" i="1"/>
  <c r="T26" i="1"/>
  <c r="AB25" i="1"/>
  <c r="X25" i="1"/>
  <c r="T25" i="1"/>
  <c r="AB24" i="1"/>
  <c r="X24" i="1"/>
  <c r="T24" i="1"/>
  <c r="AB23" i="1"/>
  <c r="X23" i="1"/>
  <c r="T23" i="1"/>
  <c r="AB22" i="1"/>
  <c r="X22" i="1"/>
  <c r="T22" i="1"/>
  <c r="AB21" i="1"/>
  <c r="X21" i="1"/>
  <c r="T21" i="1"/>
  <c r="AB20" i="1"/>
  <c r="X20" i="1"/>
  <c r="T20" i="1"/>
  <c r="AB19" i="1"/>
  <c r="X19" i="1"/>
  <c r="T19" i="1"/>
  <c r="AB18" i="1"/>
  <c r="X18" i="1"/>
  <c r="T18" i="1"/>
  <c r="AB17" i="1"/>
  <c r="X17" i="1"/>
  <c r="T17" i="1"/>
  <c r="AB16" i="1"/>
  <c r="X16" i="1"/>
  <c r="T16" i="1"/>
  <c r="AB15" i="1"/>
  <c r="X15" i="1"/>
  <c r="T15" i="1"/>
  <c r="AB14" i="1"/>
  <c r="X14" i="1"/>
  <c r="T14" i="1"/>
  <c r="AB13" i="1"/>
  <c r="X13" i="1"/>
  <c r="T13" i="1"/>
  <c r="AA12" i="1"/>
  <c r="W12" i="1"/>
  <c r="S12" i="1"/>
  <c r="Y11" i="1"/>
  <c r="U11" i="1"/>
  <c r="Q11" i="1"/>
  <c r="V10" i="1"/>
  <c r="R10" i="1"/>
  <c r="V9" i="1"/>
  <c r="R9" i="1"/>
  <c r="AC22" i="1" l="1"/>
  <c r="AC38" i="1"/>
  <c r="AC13" i="1"/>
  <c r="AC17" i="1"/>
  <c r="AC21" i="1"/>
  <c r="AC25" i="1"/>
  <c r="AC29" i="1"/>
  <c r="AC33" i="1"/>
  <c r="AC37" i="1"/>
  <c r="AC9" i="1"/>
  <c r="Z44" i="1"/>
  <c r="AC41" i="1"/>
  <c r="AC45" i="1"/>
  <c r="AC18" i="1"/>
  <c r="AC30" i="1"/>
  <c r="AC11" i="1"/>
  <c r="AC16" i="1"/>
  <c r="AC20" i="1"/>
  <c r="AC24" i="1"/>
  <c r="AC28" i="1"/>
  <c r="AC32" i="1"/>
  <c r="AC36" i="1"/>
  <c r="AC12" i="1"/>
  <c r="AC10" i="1"/>
  <c r="AC40" i="1"/>
  <c r="AC43" i="1"/>
  <c r="AC14" i="1"/>
  <c r="AC26" i="1"/>
  <c r="AC34" i="1"/>
  <c r="AC15" i="1"/>
  <c r="AC19" i="1"/>
  <c r="AC23" i="1"/>
  <c r="AC27" i="1"/>
  <c r="AC31" i="1"/>
  <c r="AC35" i="1"/>
  <c r="AC39" i="1"/>
  <c r="AC42" i="1"/>
  <c r="N37" i="1" l="1"/>
  <c r="N25" i="1"/>
  <c r="N40" i="1"/>
  <c r="N32" i="1"/>
  <c r="N28" i="1"/>
  <c r="N24" i="1"/>
  <c r="N16" i="1"/>
  <c r="N43" i="1"/>
  <c r="N39" i="1"/>
  <c r="N35" i="1"/>
  <c r="N31" i="1"/>
  <c r="N27" i="1"/>
  <c r="N23" i="1"/>
  <c r="N19" i="1"/>
  <c r="N15" i="1"/>
  <c r="N11" i="1"/>
  <c r="N41" i="1"/>
  <c r="N33" i="1"/>
  <c r="N29" i="1"/>
  <c r="N21" i="1"/>
  <c r="N17" i="1"/>
  <c r="N13" i="1"/>
  <c r="N8" i="1"/>
  <c r="N36" i="1"/>
  <c r="N20" i="1"/>
  <c r="N12" i="1"/>
  <c r="N42" i="1"/>
  <c r="N38" i="1"/>
  <c r="N34" i="1"/>
  <c r="N30" i="1"/>
  <c r="N26" i="1"/>
  <c r="N22" i="1"/>
  <c r="N18" i="1"/>
  <c r="N14" i="1"/>
  <c r="N10" i="1"/>
  <c r="N9" i="1"/>
  <c r="V44" i="1" l="1"/>
  <c r="R44" i="1"/>
  <c r="X44" i="1"/>
  <c r="T44" i="1"/>
  <c r="W44" i="1"/>
  <c r="S44" i="1"/>
  <c r="Y44" i="1"/>
  <c r="U44" i="1"/>
  <c r="N45" i="1" l="1"/>
  <c r="Q44" i="1" l="1"/>
  <c r="AC44" i="1" l="1"/>
</calcChain>
</file>

<file path=xl/sharedStrings.xml><?xml version="1.0" encoding="utf-8"?>
<sst xmlns="http://schemas.openxmlformats.org/spreadsheetml/2006/main" count="15" uniqueCount="9">
  <si>
    <t>Gillnet age comp</t>
  </si>
  <si>
    <t>Gillnet</t>
  </si>
  <si>
    <t>AGE</t>
  </si>
  <si>
    <t>YEAR</t>
  </si>
  <si>
    <t>a1998</t>
  </si>
  <si>
    <t>sum</t>
  </si>
  <si>
    <t>OBSERVED CATCH (proportion numbers at age)</t>
  </si>
  <si>
    <t>15+</t>
  </si>
  <si>
    <t>OBSERVED CATCH (millions of fish)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</si>
</sst>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sz val="12"/>
      <name val="SWISS"/>
    </font>
    <font>
      <b/>
      <sz val="9"/>
      <color rgb="FFFF0000"/>
      <name val="Arial"/>
      <family val="2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indexed="6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1"/>
      </left>
      <right/>
      <top/>
      <bottom/>
      <diagonal/>
    </border>
    <border>
      <left style="thick">
        <color indexed="6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indexed="64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9" fillId="0" borderId="0"/>
  </cellStyleXfs>
  <cellXfs count="50">
    <xf numFmtId="0" fontId="0" fillId="0" borderId="0" xfId="0"/>
    <xf numFmtId="0" fontId="4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5" fillId="0" borderId="4" xfId="2" applyFont="1" applyBorder="1"/>
    <xf numFmtId="0" fontId="4" fillId="0" borderId="0" xfId="2" applyFont="1" applyBorder="1"/>
    <xf numFmtId="0" fontId="4" fillId="0" borderId="0" xfId="2" quotePrefix="1" applyFont="1" applyBorder="1" applyAlignment="1">
      <alignment horizontal="left"/>
    </xf>
    <xf numFmtId="0" fontId="4" fillId="0" borderId="5" xfId="2" applyFont="1" applyBorder="1"/>
    <xf numFmtId="0" fontId="4" fillId="0" borderId="4" xfId="2" applyFont="1" applyBorder="1"/>
    <xf numFmtId="0" fontId="6" fillId="0" borderId="2" xfId="2" applyFont="1" applyBorder="1" applyAlignment="1">
      <alignment horizontal="center"/>
    </xf>
    <xf numFmtId="0" fontId="4" fillId="0" borderId="2" xfId="2" applyFont="1" applyBorder="1" applyAlignment="1">
      <alignment horizontal="right"/>
    </xf>
    <xf numFmtId="0" fontId="6" fillId="0" borderId="6" xfId="2" applyFont="1" applyBorder="1" applyAlignment="1">
      <alignment horizontal="right"/>
    </xf>
    <xf numFmtId="0" fontId="5" fillId="0" borderId="7" xfId="2" applyFont="1" applyBorder="1" applyAlignment="1">
      <alignment horizontal="center"/>
    </xf>
    <xf numFmtId="0" fontId="5" fillId="0" borderId="8" xfId="2" applyFont="1" applyBorder="1"/>
    <xf numFmtId="164" fontId="4" fillId="0" borderId="9" xfId="2" applyNumberFormat="1" applyFont="1" applyBorder="1" applyProtection="1"/>
    <xf numFmtId="0" fontId="5" fillId="0" borderId="11" xfId="2" applyFont="1" applyFill="1" applyBorder="1"/>
    <xf numFmtId="164" fontId="4" fillId="0" borderId="0" xfId="2" applyNumberFormat="1" applyFont="1" applyBorder="1" applyProtection="1"/>
    <xf numFmtId="0" fontId="5" fillId="0" borderId="11" xfId="2" applyFont="1" applyBorder="1"/>
    <xf numFmtId="0" fontId="7" fillId="0" borderId="11" xfId="2" applyFont="1" applyFill="1" applyBorder="1"/>
    <xf numFmtId="0" fontId="8" fillId="0" borderId="11" xfId="2" applyFont="1" applyFill="1" applyBorder="1" applyAlignment="1">
      <alignment horizontal="right"/>
    </xf>
    <xf numFmtId="0" fontId="5" fillId="0" borderId="12" xfId="2" applyFont="1" applyFill="1" applyBorder="1"/>
    <xf numFmtId="0" fontId="5" fillId="0" borderId="12" xfId="2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0" xfId="0" applyBorder="1"/>
    <xf numFmtId="9" fontId="0" fillId="0" borderId="0" xfId="1" applyFont="1" applyBorder="1"/>
    <xf numFmtId="0" fontId="0" fillId="0" borderId="12" xfId="0" applyBorder="1"/>
    <xf numFmtId="0" fontId="0" fillId="0" borderId="13" xfId="0" applyBorder="1"/>
    <xf numFmtId="0" fontId="2" fillId="0" borderId="3" xfId="0" applyFont="1" applyBorder="1" applyAlignment="1">
      <alignment horizontal="center"/>
    </xf>
    <xf numFmtId="0" fontId="0" fillId="0" borderId="14" xfId="0" applyBorder="1"/>
    <xf numFmtId="0" fontId="0" fillId="0" borderId="9" xfId="0" applyBorder="1"/>
    <xf numFmtId="0" fontId="5" fillId="0" borderId="10" xfId="2" applyFont="1" applyBorder="1"/>
    <xf numFmtId="0" fontId="7" fillId="0" borderId="12" xfId="2" applyFont="1" applyFill="1" applyBorder="1"/>
    <xf numFmtId="0" fontId="4" fillId="0" borderId="8" xfId="2" applyFont="1" applyBorder="1"/>
    <xf numFmtId="0" fontId="6" fillId="0" borderId="7" xfId="2" applyFont="1" applyBorder="1" applyAlignment="1">
      <alignment horizontal="right"/>
    </xf>
    <xf numFmtId="0" fontId="4" fillId="0" borderId="12" xfId="2" applyFont="1" applyBorder="1"/>
    <xf numFmtId="0" fontId="5" fillId="0" borderId="3" xfId="2" applyFont="1" applyBorder="1" applyAlignment="1">
      <alignment horizontal="center"/>
    </xf>
    <xf numFmtId="2" fontId="0" fillId="0" borderId="0" xfId="1" applyNumberFormat="1" applyFont="1"/>
    <xf numFmtId="2" fontId="0" fillId="0" borderId="0" xfId="0" applyNumberFormat="1"/>
    <xf numFmtId="164" fontId="4" fillId="0" borderId="15" xfId="2" applyNumberFormat="1" applyFont="1" applyBorder="1" applyProtection="1"/>
    <xf numFmtId="0" fontId="5" fillId="0" borderId="17" xfId="2" applyFont="1" applyFill="1" applyBorder="1"/>
    <xf numFmtId="164" fontId="4" fillId="0" borderId="16" xfId="2" applyNumberFormat="1" applyFont="1" applyBorder="1" applyProtection="1"/>
    <xf numFmtId="0" fontId="0" fillId="0" borderId="15" xfId="0" applyBorder="1"/>
    <xf numFmtId="0" fontId="10" fillId="0" borderId="17" xfId="2" applyFont="1" applyFill="1" applyBorder="1"/>
    <xf numFmtId="164" fontId="11" fillId="0" borderId="16" xfId="2" applyNumberFormat="1" applyFont="1" applyBorder="1" applyProtection="1"/>
    <xf numFmtId="0" fontId="5" fillId="0" borderId="18" xfId="2" applyFont="1" applyFill="1" applyBorder="1"/>
    <xf numFmtId="164" fontId="4" fillId="0" borderId="19" xfId="2" applyNumberFormat="1" applyFont="1" applyBorder="1" applyProtection="1"/>
    <xf numFmtId="0" fontId="5" fillId="0" borderId="20" xfId="2" applyFont="1" applyFill="1" applyBorder="1"/>
    <xf numFmtId="164" fontId="4" fillId="0" borderId="21" xfId="2" applyNumberFormat="1" applyFont="1" applyBorder="1" applyProtection="1"/>
    <xf numFmtId="164" fontId="4" fillId="0" borderId="22" xfId="2" applyNumberFormat="1" applyFont="1" applyBorder="1" applyProtection="1"/>
  </cellXfs>
  <cellStyles count="4">
    <cellStyle name="Normal" xfId="0" builtinId="0"/>
    <cellStyle name="Normal 5" xfId="3"/>
    <cellStyle name="Normal_2007ASAForecast-Final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ASAForecast_15+INPU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loitation"/>
      <sheetName val="ASA"/>
    </sheetNames>
    <sheetDataSet>
      <sheetData sheetId="0" refreshError="1"/>
      <sheetData sheetId="1">
        <row r="13">
          <cell r="B13">
            <v>0.17100000000000001</v>
          </cell>
          <cell r="C13">
            <v>0.217</v>
          </cell>
          <cell r="D13">
            <v>8.14</v>
          </cell>
          <cell r="E13">
            <v>4.0229999999999997</v>
          </cell>
          <cell r="F13">
            <v>0.59</v>
          </cell>
          <cell r="G13">
            <v>5.1999999999999998E-2</v>
          </cell>
          <cell r="H13">
            <v>2.8000000000000001E-2</v>
          </cell>
        </row>
        <row r="14">
          <cell r="B14">
            <v>5.9340000000000002</v>
          </cell>
          <cell r="C14">
            <v>1.06</v>
          </cell>
          <cell r="D14">
            <v>0.20899999999999999</v>
          </cell>
          <cell r="E14">
            <v>1.744</v>
          </cell>
          <cell r="F14">
            <v>0.55700000000000005</v>
          </cell>
          <cell r="G14">
            <v>0.10199999999999999</v>
          </cell>
          <cell r="H14">
            <v>7.0000000000000001E-3</v>
          </cell>
          <cell r="I14">
            <v>1.9E-2</v>
          </cell>
        </row>
        <row r="15">
          <cell r="B15">
            <v>6.226</v>
          </cell>
          <cell r="C15">
            <v>18.978999999999999</v>
          </cell>
          <cell r="D15">
            <v>1.147</v>
          </cell>
          <cell r="E15">
            <v>2.1000000000000001E-2</v>
          </cell>
          <cell r="F15">
            <v>1.048</v>
          </cell>
          <cell r="G15">
            <v>0.50900000000000001</v>
          </cell>
          <cell r="H15">
            <v>0.21099999999999999</v>
          </cell>
          <cell r="I15">
            <v>0</v>
          </cell>
          <cell r="J15">
            <v>0.28799999999999998</v>
          </cell>
        </row>
        <row r="16">
          <cell r="B16">
            <v>2.7E-2</v>
          </cell>
          <cell r="C16">
            <v>6.641</v>
          </cell>
          <cell r="D16">
            <v>8.3979999999999997</v>
          </cell>
          <cell r="E16">
            <v>0.38</v>
          </cell>
          <cell r="F16">
            <v>0.26</v>
          </cell>
          <cell r="G16">
            <v>1.464</v>
          </cell>
          <cell r="H16">
            <v>0.30199999999999999</v>
          </cell>
          <cell r="I16">
            <v>7.0000000000000007E-2</v>
          </cell>
          <cell r="J16">
            <v>0</v>
          </cell>
          <cell r="K16">
            <v>1.7000000000000001E-2</v>
          </cell>
        </row>
        <row r="17">
          <cell r="B17">
            <v>7.2999999999999995E-2</v>
          </cell>
          <cell r="C17">
            <v>1.032</v>
          </cell>
          <cell r="D17">
            <v>5.1230000000000002</v>
          </cell>
          <cell r="E17">
            <v>6.5129999999999999</v>
          </cell>
          <cell r="F17">
            <v>0.73899999999999999</v>
          </cell>
          <cell r="G17">
            <v>0.9</v>
          </cell>
          <cell r="H17">
            <v>0.42</v>
          </cell>
          <cell r="I17">
            <v>4.1000000000000002E-2</v>
          </cell>
          <cell r="J17">
            <v>8.0000000000000002E-3</v>
          </cell>
          <cell r="K17">
            <v>0</v>
          </cell>
          <cell r="L17">
            <v>0</v>
          </cell>
        </row>
        <row r="18">
          <cell r="B18">
            <v>6.0000000000000001E-3</v>
          </cell>
          <cell r="C18">
            <v>8.5999999999999993E-2</v>
          </cell>
          <cell r="D18">
            <v>1.2390000000000001</v>
          </cell>
          <cell r="E18">
            <v>4.9960000000000004</v>
          </cell>
          <cell r="F18">
            <v>4.641</v>
          </cell>
          <cell r="G18">
            <v>0.68100000000000005</v>
          </cell>
          <cell r="H18">
            <v>0.30299999999999999</v>
          </cell>
          <cell r="I18">
            <v>0.14699999999999999</v>
          </cell>
          <cell r="J18">
            <v>6.0000000000000001E-3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C19">
            <v>2.1000000000000001E-2</v>
          </cell>
          <cell r="D19">
            <v>0.23200000000000001</v>
          </cell>
          <cell r="E19">
            <v>1.8120000000000001</v>
          </cell>
          <cell r="F19">
            <v>4.6230000000000002</v>
          </cell>
          <cell r="G19">
            <v>2.33</v>
          </cell>
          <cell r="H19">
            <v>0.23300000000000001</v>
          </cell>
          <cell r="I19">
            <v>0.14000000000000001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0</v>
          </cell>
          <cell r="C20">
            <v>3.0000000000000001E-3</v>
          </cell>
          <cell r="D20">
            <v>0.50600000000000001</v>
          </cell>
          <cell r="E20">
            <v>0.65500000000000003</v>
          </cell>
          <cell r="F20">
            <v>2.0510000000000002</v>
          </cell>
          <cell r="G20">
            <v>2.5249999999999999</v>
          </cell>
          <cell r="H20">
            <v>0.70199999999999996</v>
          </cell>
          <cell r="I20">
            <v>0.14899999999999999</v>
          </cell>
          <cell r="J20">
            <v>7.6999999999999999E-2</v>
          </cell>
          <cell r="K20">
            <v>0</v>
          </cell>
          <cell r="L20">
            <v>0</v>
          </cell>
          <cell r="M20">
            <v>0</v>
          </cell>
        </row>
        <row r="21">
          <cell r="B21">
            <v>0</v>
          </cell>
          <cell r="C21">
            <v>0</v>
          </cell>
          <cell r="D21">
            <v>2.4E-2</v>
          </cell>
          <cell r="E21">
            <v>1.1020000000000001</v>
          </cell>
          <cell r="F21">
            <v>0.58799999999999997</v>
          </cell>
          <cell r="G21">
            <v>2.032</v>
          </cell>
          <cell r="H21">
            <v>3.6480000000000001</v>
          </cell>
          <cell r="I21">
            <v>1.077</v>
          </cell>
          <cell r="J21">
            <v>0.245</v>
          </cell>
          <cell r="K21">
            <v>2.4E-2</v>
          </cell>
          <cell r="L21">
            <v>2.4E-2</v>
          </cell>
          <cell r="M21">
            <v>0</v>
          </cell>
        </row>
        <row r="22">
          <cell r="B22">
            <v>0</v>
          </cell>
          <cell r="C22">
            <v>3.6999999999999998E-2</v>
          </cell>
          <cell r="D22">
            <v>0.61799999999999999</v>
          </cell>
          <cell r="E22">
            <v>0.38700000000000001</v>
          </cell>
          <cell r="F22">
            <v>1.6930000000000001</v>
          </cell>
          <cell r="G22">
            <v>0.55700000000000005</v>
          </cell>
          <cell r="H22">
            <v>1.0660000000000001</v>
          </cell>
          <cell r="I22">
            <v>1.496</v>
          </cell>
          <cell r="J22">
            <v>0.872</v>
          </cell>
          <cell r="K22">
            <v>4.4999999999999998E-2</v>
          </cell>
          <cell r="L22">
            <v>7.5999999999999998E-2</v>
          </cell>
          <cell r="M22">
            <v>3.4000000000000002E-2</v>
          </cell>
        </row>
        <row r="23">
          <cell r="B23">
            <v>0</v>
          </cell>
          <cell r="C23">
            <v>2.1814118345371555E-2</v>
          </cell>
          <cell r="D23">
            <v>0.45953727750510487</v>
          </cell>
          <cell r="E23">
            <v>1.0555995711526864</v>
          </cell>
          <cell r="F23">
            <v>0.36126886871116659</v>
          </cell>
          <cell r="G23">
            <v>1.3209452929517107</v>
          </cell>
          <cell r="H23">
            <v>0.42419907430385273</v>
          </cell>
          <cell r="I23">
            <v>1.1011885926762648</v>
          </cell>
          <cell r="J23">
            <v>1.4732735083162156</v>
          </cell>
          <cell r="K23">
            <v>0.69787077411247422</v>
          </cell>
          <cell r="L23">
            <v>0.10540264644979963</v>
          </cell>
          <cell r="M23">
            <v>9.3965127544010346E-2</v>
          </cell>
        </row>
        <row r="24">
          <cell r="B24">
            <v>2.8690591836058672E-2</v>
          </cell>
          <cell r="C24">
            <v>0</v>
          </cell>
          <cell r="D24">
            <v>4.2418825615855839E-2</v>
          </cell>
          <cell r="E24">
            <v>0.97740701032656141</v>
          </cell>
          <cell r="F24">
            <v>1.7930623998532165</v>
          </cell>
          <cell r="G24">
            <v>0.46124415165224264</v>
          </cell>
          <cell r="H24">
            <v>1.0167311146012978</v>
          </cell>
          <cell r="I24">
            <v>0.61106419015561519</v>
          </cell>
          <cell r="J24">
            <v>1.0363717092983034</v>
          </cell>
          <cell r="K24">
            <v>1.1146274054134448</v>
          </cell>
          <cell r="L24">
            <v>0.25871558674041734</v>
          </cell>
          <cell r="M24">
            <v>3.9465353568484345E-2</v>
          </cell>
        </row>
        <row r="25">
          <cell r="B25">
            <v>5.0000000000000001E-3</v>
          </cell>
          <cell r="C25">
            <v>0.47699999999999998</v>
          </cell>
          <cell r="D25">
            <v>9.6000000000000002E-2</v>
          </cell>
          <cell r="E25">
            <v>0.47499999999999998</v>
          </cell>
          <cell r="F25">
            <v>3.3140000000000001</v>
          </cell>
          <cell r="G25">
            <v>3.1869999999999998</v>
          </cell>
          <cell r="H25">
            <v>0.38500000000000001</v>
          </cell>
          <cell r="I25">
            <v>1.127</v>
          </cell>
          <cell r="J25">
            <v>0.60299999999999998</v>
          </cell>
          <cell r="K25">
            <v>0.63600000000000001</v>
          </cell>
          <cell r="L25">
            <v>0.86799999999999999</v>
          </cell>
          <cell r="M25">
            <v>0.41</v>
          </cell>
        </row>
        <row r="26">
          <cell r="B26">
            <v>0</v>
          </cell>
          <cell r="C26">
            <v>0.14099999999999999</v>
          </cell>
          <cell r="D26">
            <v>0.76700000000000002</v>
          </cell>
          <cell r="E26">
            <v>0.18099999999999999</v>
          </cell>
          <cell r="F26">
            <v>0.253</v>
          </cell>
          <cell r="G26">
            <v>1.448</v>
          </cell>
          <cell r="H26">
            <v>1.2569999999999999</v>
          </cell>
          <cell r="I26">
            <v>0.47199999999999998</v>
          </cell>
          <cell r="J26">
            <v>0.61</v>
          </cell>
          <cell r="K26">
            <v>0.374</v>
          </cell>
          <cell r="L26">
            <v>0.26300000000000001</v>
          </cell>
          <cell r="M26">
            <v>0.60499999999999998</v>
          </cell>
        </row>
        <row r="27">
          <cell r="B27">
            <v>0</v>
          </cell>
          <cell r="C27">
            <v>0.158</v>
          </cell>
          <cell r="D27">
            <v>1.224</v>
          </cell>
          <cell r="E27">
            <v>3.1269999999999998</v>
          </cell>
          <cell r="F27">
            <v>0.57899999999999996</v>
          </cell>
          <cell r="G27">
            <v>1.7290000000000001</v>
          </cell>
          <cell r="H27">
            <v>3.64</v>
          </cell>
          <cell r="I27">
            <v>2.5739999999999998</v>
          </cell>
          <cell r="J27">
            <v>0.97099999999999997</v>
          </cell>
          <cell r="K27">
            <v>0.91500000000000004</v>
          </cell>
          <cell r="L27">
            <v>0.47099999999999997</v>
          </cell>
          <cell r="M27">
            <v>1.895</v>
          </cell>
        </row>
        <row r="28">
          <cell r="B28">
            <v>0</v>
          </cell>
          <cell r="C28">
            <v>6.2E-2</v>
          </cell>
          <cell r="D28">
            <v>0</v>
          </cell>
          <cell r="E28">
            <v>0.29299999999999998</v>
          </cell>
          <cell r="F28">
            <v>2.3969999999999998</v>
          </cell>
          <cell r="G28">
            <v>0.65200000000000002</v>
          </cell>
          <cell r="H28">
            <v>1.014</v>
          </cell>
          <cell r="I28">
            <v>2.3639999999999999</v>
          </cell>
          <cell r="J28">
            <v>2.5070000000000001</v>
          </cell>
          <cell r="K28">
            <v>1.821</v>
          </cell>
          <cell r="L28">
            <v>1.135</v>
          </cell>
          <cell r="M28">
            <v>2.581</v>
          </cell>
        </row>
        <row r="29">
          <cell r="B29">
            <v>0</v>
          </cell>
          <cell r="C29">
            <v>0</v>
          </cell>
          <cell r="D29">
            <v>2.1999999999999999E-2</v>
          </cell>
          <cell r="E29">
            <v>0.22</v>
          </cell>
          <cell r="F29">
            <v>1.6919999999999999</v>
          </cell>
          <cell r="G29">
            <v>4.1269999999999998</v>
          </cell>
          <cell r="H29">
            <v>2.0659999999999998</v>
          </cell>
          <cell r="I29">
            <v>1.417</v>
          </cell>
          <cell r="J29">
            <v>1.345</v>
          </cell>
          <cell r="K29">
            <v>1.8680000000000001</v>
          </cell>
          <cell r="L29">
            <v>1.117</v>
          </cell>
          <cell r="M29">
            <v>1.08</v>
          </cell>
        </row>
        <row r="30">
          <cell r="B30">
            <v>3.1199999999999999E-2</v>
          </cell>
          <cell r="C30">
            <v>5.6000000000000001E-2</v>
          </cell>
          <cell r="D30">
            <v>0.14099999999999999</v>
          </cell>
          <cell r="E30">
            <v>0.41399999999999998</v>
          </cell>
          <cell r="F30">
            <v>0.57499999999999996</v>
          </cell>
          <cell r="G30">
            <v>2.7770000000000001</v>
          </cell>
          <cell r="H30">
            <v>2.718</v>
          </cell>
          <cell r="I30">
            <v>2.0609999999999999</v>
          </cell>
          <cell r="J30">
            <v>0.64200000000000002</v>
          </cell>
          <cell r="K30">
            <v>0.78500000000000003</v>
          </cell>
          <cell r="L30">
            <v>0.88300000000000001</v>
          </cell>
          <cell r="M30">
            <v>0.877</v>
          </cell>
        </row>
        <row r="31">
          <cell r="B31">
            <v>0</v>
          </cell>
          <cell r="C31">
            <v>5.8000000000000003E-2</v>
          </cell>
          <cell r="D31">
            <v>0.25900000000000001</v>
          </cell>
          <cell r="E31">
            <v>1.766</v>
          </cell>
          <cell r="F31">
            <v>1.7829999999999999</v>
          </cell>
          <cell r="G31">
            <v>1.8009999999999999</v>
          </cell>
          <cell r="H31">
            <v>2.1459999999999999</v>
          </cell>
          <cell r="I31">
            <v>3.1440000000000001</v>
          </cell>
          <cell r="J31">
            <v>2.2570000000000001</v>
          </cell>
          <cell r="K31">
            <v>0.80800000000000005</v>
          </cell>
          <cell r="L31">
            <v>0.35099999999999998</v>
          </cell>
          <cell r="M31">
            <v>0.434</v>
          </cell>
        </row>
        <row r="32">
          <cell r="B32">
            <v>0</v>
          </cell>
          <cell r="C32">
            <v>0</v>
          </cell>
          <cell r="D32">
            <v>0.29699999999999999</v>
          </cell>
          <cell r="E32">
            <v>0.495</v>
          </cell>
          <cell r="F32">
            <v>1.617</v>
          </cell>
          <cell r="G32">
            <v>1.5840000000000001</v>
          </cell>
          <cell r="H32">
            <v>1.419</v>
          </cell>
          <cell r="I32">
            <v>2.2429999999999999</v>
          </cell>
          <cell r="J32">
            <v>2.2429999999999999</v>
          </cell>
          <cell r="K32">
            <v>1.32</v>
          </cell>
          <cell r="L32">
            <v>0.36299999999999999</v>
          </cell>
          <cell r="M32">
            <v>0.33</v>
          </cell>
        </row>
        <row r="33">
          <cell r="B33">
            <v>4.9000000000000002E-2</v>
          </cell>
          <cell r="C33">
            <v>8.0000000000000002E-3</v>
          </cell>
          <cell r="D33">
            <v>8.1000000000000003E-2</v>
          </cell>
          <cell r="E33">
            <v>2.0489999999999999</v>
          </cell>
          <cell r="F33">
            <v>2.0219999999999998</v>
          </cell>
          <cell r="G33">
            <v>2.2090000000000001</v>
          </cell>
          <cell r="H33">
            <v>1.2010000000000001</v>
          </cell>
          <cell r="I33">
            <v>2.2330000000000001</v>
          </cell>
          <cell r="J33">
            <v>1.0509999999999999</v>
          </cell>
          <cell r="K33">
            <v>1.167</v>
          </cell>
          <cell r="L33">
            <v>0.63900000000000001</v>
          </cell>
          <cell r="M33">
            <v>0.34799999999999998</v>
          </cell>
        </row>
        <row r="34">
          <cell r="B34">
            <v>0</v>
          </cell>
          <cell r="C34">
            <v>3.7999999999999999E-2</v>
          </cell>
          <cell r="D34">
            <v>5.8000000000000003E-2</v>
          </cell>
          <cell r="E34">
            <v>0.63</v>
          </cell>
          <cell r="F34">
            <v>7.4020000000000001</v>
          </cell>
          <cell r="G34">
            <v>1.9570000000000001</v>
          </cell>
          <cell r="H34">
            <v>2.3809999999999998</v>
          </cell>
          <cell r="I34">
            <v>1.143</v>
          </cell>
          <cell r="J34">
            <v>1.006</v>
          </cell>
          <cell r="K34">
            <v>0.35</v>
          </cell>
          <cell r="L34">
            <v>0.16800000000000001</v>
          </cell>
          <cell r="M34">
            <v>3.5999999999999997E-2</v>
          </cell>
        </row>
        <row r="35">
          <cell r="B35">
            <v>0</v>
          </cell>
          <cell r="C35">
            <v>0.09</v>
          </cell>
          <cell r="D35">
            <v>0.71799999999999997</v>
          </cell>
          <cell r="E35">
            <v>0.68600000000000005</v>
          </cell>
          <cell r="F35">
            <v>1.6040000000000001</v>
          </cell>
          <cell r="G35">
            <v>4.3380000000000001</v>
          </cell>
          <cell r="H35">
            <v>1.8069999999999999</v>
          </cell>
          <cell r="I35">
            <v>1.2070000000000001</v>
          </cell>
          <cell r="J35">
            <v>0.70399999999999996</v>
          </cell>
          <cell r="K35">
            <v>0.28999999999999998</v>
          </cell>
          <cell r="L35">
            <v>0.29699999999999999</v>
          </cell>
          <cell r="M35">
            <v>7.0000000000000007E-2</v>
          </cell>
        </row>
        <row r="36">
          <cell r="B36">
            <v>0</v>
          </cell>
          <cell r="C36">
            <v>3.2000000000000001E-2</v>
          </cell>
          <cell r="D36">
            <v>1.4419999999999999</v>
          </cell>
          <cell r="E36">
            <v>4.6539999999999999</v>
          </cell>
          <cell r="F36">
            <v>1.5449999999999999</v>
          </cell>
          <cell r="G36">
            <v>1.774</v>
          </cell>
          <cell r="H36">
            <v>2.6320000000000001</v>
          </cell>
          <cell r="I36">
            <v>1.016</v>
          </cell>
          <cell r="J36">
            <v>0.76800000000000002</v>
          </cell>
          <cell r="K36">
            <v>0.49199999999999999</v>
          </cell>
          <cell r="L36">
            <v>0.16</v>
          </cell>
          <cell r="M36">
            <v>0.11799999999999999</v>
          </cell>
        </row>
        <row r="37">
          <cell r="B37">
            <v>0</v>
          </cell>
          <cell r="C37">
            <v>0</v>
          </cell>
          <cell r="D37">
            <v>0.104</v>
          </cell>
          <cell r="E37">
            <v>1.419</v>
          </cell>
          <cell r="F37">
            <v>2.8839999999999999</v>
          </cell>
          <cell r="G37">
            <v>1.391</v>
          </cell>
          <cell r="H37">
            <v>1.887</v>
          </cell>
          <cell r="I37">
            <v>1.018</v>
          </cell>
          <cell r="J37">
            <v>1.175</v>
          </cell>
          <cell r="K37">
            <v>0.36299999999999999</v>
          </cell>
          <cell r="L37">
            <v>0.23</v>
          </cell>
          <cell r="M37">
            <v>0.16</v>
          </cell>
        </row>
        <row r="38">
          <cell r="B38">
            <v>0</v>
          </cell>
          <cell r="C38">
            <v>0</v>
          </cell>
          <cell r="D38">
            <v>3.7222168494373729E-2</v>
          </cell>
          <cell r="E38">
            <v>0.97584282257243748</v>
          </cell>
          <cell r="F38">
            <v>4.9797602219115751</v>
          </cell>
          <cell r="G38">
            <v>4.3121515480209327</v>
          </cell>
          <cell r="H38">
            <v>1.0796933602272945</v>
          </cell>
          <cell r="I38">
            <v>0.8434458085655403</v>
          </cell>
          <cell r="J38">
            <v>0.51020520863587993</v>
          </cell>
          <cell r="K38">
            <v>0.25985537547044668</v>
          </cell>
          <cell r="L38">
            <v>0.11795713811523478</v>
          </cell>
          <cell r="M38">
            <v>0.1615002913065004</v>
          </cell>
        </row>
        <row r="39">
          <cell r="B39">
            <v>0.68393347717342512</v>
          </cell>
          <cell r="C39">
            <v>1.4533586389935282</v>
          </cell>
          <cell r="D39">
            <v>0.35280979919018124</v>
          </cell>
          <cell r="E39">
            <v>0.81205638073499897</v>
          </cell>
          <cell r="F39">
            <v>5.2251726699389405</v>
          </cell>
          <cell r="G39">
            <v>4.9211617624563635</v>
          </cell>
          <cell r="H39">
            <v>2.1996402189475015</v>
          </cell>
          <cell r="I39">
            <v>0.24120020069746823</v>
          </cell>
          <cell r="J39">
            <v>0.57726744800190199</v>
          </cell>
          <cell r="K39">
            <v>0.14560647894630041</v>
          </cell>
          <cell r="L39">
            <v>0.12097061209822364</v>
          </cell>
          <cell r="M39">
            <v>8.48E-2</v>
          </cell>
        </row>
        <row r="40">
          <cell r="B40">
            <v>0</v>
          </cell>
          <cell r="C40">
            <v>0</v>
          </cell>
          <cell r="D40">
            <v>0.21803960963779564</v>
          </cell>
          <cell r="E40">
            <v>0.21803960963779567</v>
          </cell>
          <cell r="F40">
            <v>0.77525194537882902</v>
          </cell>
          <cell r="G40">
            <v>2.8587415485844323</v>
          </cell>
          <cell r="H40">
            <v>3.2948207678600236</v>
          </cell>
          <cell r="I40">
            <v>0.50875908915485657</v>
          </cell>
          <cell r="J40">
            <v>0.33917272610323762</v>
          </cell>
          <cell r="K40">
            <v>2.4226623293088403E-2</v>
          </cell>
          <cell r="L40">
            <v>7.2679869879265224E-2</v>
          </cell>
          <cell r="M40">
            <v>2.4226623293088407E-2</v>
          </cell>
        </row>
        <row r="41">
          <cell r="B41">
            <v>0</v>
          </cell>
          <cell r="C41">
            <v>6.0752445636181943E-2</v>
          </cell>
          <cell r="D41">
            <v>1.0241490271964357</v>
          </cell>
          <cell r="E41">
            <v>1.5949108262657645</v>
          </cell>
          <cell r="F41">
            <v>1.2723169905337719</v>
          </cell>
          <cell r="G41">
            <v>1.6608214526945544</v>
          </cell>
          <cell r="H41">
            <v>2.3546346533500153</v>
          </cell>
          <cell r="I41">
            <v>2.1274907603816242</v>
          </cell>
          <cell r="J41">
            <v>0.52303682768752779</v>
          </cell>
          <cell r="K41">
            <v>8.6807394144944303E-2</v>
          </cell>
          <cell r="L41">
            <v>0.10344653887816521</v>
          </cell>
          <cell r="M41">
            <v>1.6639144733220913E-2</v>
          </cell>
        </row>
        <row r="42">
          <cell r="B42">
            <v>0</v>
          </cell>
          <cell r="C42">
            <v>3.1381239795064124E-2</v>
          </cell>
          <cell r="D42">
            <v>0.22847923697760522</v>
          </cell>
          <cell r="E42">
            <v>0.94653557884513373</v>
          </cell>
          <cell r="F42">
            <v>1.6709276968455211</v>
          </cell>
          <cell r="G42">
            <v>1.2153441019343645</v>
          </cell>
          <cell r="H42">
            <v>1.184100350043706</v>
          </cell>
          <cell r="I42">
            <v>1.2686085835903096</v>
          </cell>
          <cell r="J42">
            <v>1.291316752877623</v>
          </cell>
          <cell r="K42">
            <v>0.52013341725855478</v>
          </cell>
          <cell r="L42">
            <v>0.21843128742580006</v>
          </cell>
          <cell r="M42">
            <v>0.19751046089575736</v>
          </cell>
        </row>
        <row r="43">
          <cell r="B43">
            <v>6.6185943069200448E-2</v>
          </cell>
          <cell r="C43">
            <v>0.62737026055764977</v>
          </cell>
          <cell r="D43">
            <v>1.3269144603962963</v>
          </cell>
          <cell r="E43">
            <v>3.7863147485149078</v>
          </cell>
          <cell r="F43">
            <v>4.1166036649855551</v>
          </cell>
          <cell r="G43">
            <v>2.7351948506621615</v>
          </cell>
          <cell r="H43">
            <v>1.509129503584109</v>
          </cell>
          <cell r="I43">
            <v>1.2178069540108136</v>
          </cell>
          <cell r="J43">
            <v>0.90386082355995534</v>
          </cell>
          <cell r="K43">
            <v>0.4677787982474006</v>
          </cell>
          <cell r="L43">
            <v>0.14574827484399214</v>
          </cell>
          <cell r="M43">
            <v>7.4999999999999997E-2</v>
          </cell>
        </row>
        <row r="44">
          <cell r="B44">
            <v>8.9999999999999993E-3</v>
          </cell>
          <cell r="C44">
            <v>5.7000000000000002E-2</v>
          </cell>
          <cell r="D44">
            <v>0.433</v>
          </cell>
          <cell r="E44">
            <v>1.2210000000000001</v>
          </cell>
          <cell r="F44">
            <v>1.8620000000000001</v>
          </cell>
          <cell r="G44">
            <v>1.5569999999999999</v>
          </cell>
          <cell r="H44">
            <v>1.03</v>
          </cell>
          <cell r="I44">
            <v>0.68600000000000005</v>
          </cell>
          <cell r="J44">
            <v>0.501</v>
          </cell>
          <cell r="K44">
            <v>0.193</v>
          </cell>
          <cell r="L44">
            <v>5.8999999999999997E-2</v>
          </cell>
          <cell r="M44">
            <v>1.0999999999999999E-2</v>
          </cell>
        </row>
        <row r="45">
          <cell r="B45">
            <v>4.1272189633596258E-3</v>
          </cell>
          <cell r="C45">
            <v>0.11428605223039173</v>
          </cell>
          <cell r="D45">
            <v>0.52757069240061361</v>
          </cell>
          <cell r="E45">
            <v>1.6905871689555001</v>
          </cell>
          <cell r="F45">
            <v>2.2055746532013374</v>
          </cell>
          <cell r="G45">
            <v>1.7927776587325384</v>
          </cell>
          <cell r="H45">
            <v>1.1612675803089842</v>
          </cell>
          <cell r="I45">
            <v>0.74829141468717675</v>
          </cell>
          <cell r="J45">
            <v>0.39663145065018945</v>
          </cell>
          <cell r="K45">
            <v>0.17439824086883632</v>
          </cell>
          <cell r="L45">
            <v>4.8322614613940044E-2</v>
          </cell>
          <cell r="M45">
            <v>1.7048740136937295E-2</v>
          </cell>
        </row>
        <row r="46">
          <cell r="B46">
            <v>6.5979053140510502E-3</v>
          </cell>
          <cell r="C46">
            <v>0.10987756147669393</v>
          </cell>
          <cell r="D46">
            <v>0.68638911173461215</v>
          </cell>
          <cell r="E46">
            <v>3.2786158893653155</v>
          </cell>
          <cell r="F46">
            <v>5.0316350035732045</v>
          </cell>
          <cell r="G46">
            <v>3.3473974646726536</v>
          </cell>
          <cell r="H46">
            <v>2.5008621763402332</v>
          </cell>
          <cell r="I46">
            <v>1.4086248888026416</v>
          </cell>
          <cell r="J46">
            <v>0.50392748737315163</v>
          </cell>
          <cell r="K46">
            <v>0.50309043380620211</v>
          </cell>
          <cell r="L46">
            <v>0.1840337415833688</v>
          </cell>
          <cell r="M46">
            <v>6.9740171706092841E-2</v>
          </cell>
        </row>
        <row r="47">
          <cell r="B47">
            <v>8.6781018234293239E-2</v>
          </cell>
          <cell r="C47">
            <v>0.48539836482410476</v>
          </cell>
          <cell r="D47">
            <v>1.4626918490500846</v>
          </cell>
          <cell r="E47">
            <v>2.9701843079480166</v>
          </cell>
          <cell r="F47">
            <v>4.8190551769795347</v>
          </cell>
          <cell r="G47">
            <v>2.5097013324822286</v>
          </cell>
          <cell r="H47">
            <v>0.970600820421189</v>
          </cell>
          <cell r="I47">
            <v>0.36180258340167926</v>
          </cell>
          <cell r="J47">
            <v>6.7551668399100345E-2</v>
          </cell>
          <cell r="K47">
            <v>4.2930547689828132E-2</v>
          </cell>
          <cell r="L47">
            <v>0</v>
          </cell>
          <cell r="M47">
            <v>0</v>
          </cell>
        </row>
        <row r="48">
          <cell r="B48">
            <v>5.6643877147643058E-3</v>
          </cell>
          <cell r="C48">
            <v>7.4964756432511076E-2</v>
          </cell>
          <cell r="D48">
            <v>0.27733035239985587</v>
          </cell>
          <cell r="E48">
            <v>0.36032920310656641</v>
          </cell>
          <cell r="F48">
            <v>0.63316159635286617</v>
          </cell>
          <cell r="G48">
            <v>0.58736282963410869</v>
          </cell>
          <cell r="H48">
            <v>0.494948021426873</v>
          </cell>
          <cell r="I48">
            <v>0.14744763208012168</v>
          </cell>
          <cell r="J48">
            <v>3.0197574880369872E-2</v>
          </cell>
          <cell r="K48">
            <v>1.5422903782952828E-2</v>
          </cell>
          <cell r="L48">
            <v>3.9967987667233109E-3</v>
          </cell>
          <cell r="M48">
            <v>0</v>
          </cell>
        </row>
        <row r="50">
          <cell r="B50">
            <v>1.3033448261547485E-3</v>
          </cell>
          <cell r="C50">
            <v>1.2524800692173429E-2</v>
          </cell>
          <cell r="D50">
            <v>8.8819670920779747E-2</v>
          </cell>
          <cell r="E50">
            <v>0.33186589916197251</v>
          </cell>
          <cell r="F50">
            <v>0.66001485760778</v>
          </cell>
          <cell r="G50">
            <v>0.67274401675548312</v>
          </cell>
          <cell r="H50">
            <v>0.58479020060302289</v>
          </cell>
          <cell r="I50">
            <v>0.34612334983321907</v>
          </cell>
          <cell r="J50">
            <v>0.11516020710740377</v>
          </cell>
          <cell r="K50">
            <v>1.825105268512715E-2</v>
          </cell>
          <cell r="L50">
            <v>9.1262305290570229E-3</v>
          </cell>
          <cell r="M50">
            <v>6.5181325037606342E-3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F5" workbookViewId="0">
      <selection activeCell="AD13" sqref="AD13"/>
    </sheetView>
  </sheetViews>
  <sheetFormatPr defaultRowHeight="15"/>
  <cols>
    <col min="29" max="29" width="11.140625" bestFit="1" customWidth="1"/>
  </cols>
  <sheetData>
    <row r="1" spans="1:29">
      <c r="A1" t="s">
        <v>0</v>
      </c>
      <c r="P1" t="s">
        <v>0</v>
      </c>
    </row>
    <row r="3" spans="1:29">
      <c r="A3" s="1" t="s">
        <v>8</v>
      </c>
      <c r="B3" s="2"/>
      <c r="C3" s="2"/>
      <c r="D3" s="2"/>
      <c r="E3" s="3"/>
      <c r="F3" s="3"/>
      <c r="G3" s="4" t="s">
        <v>1</v>
      </c>
      <c r="H3" s="3"/>
      <c r="I3" s="5"/>
      <c r="J3" s="6"/>
      <c r="K3" s="6"/>
      <c r="L3" s="6"/>
      <c r="M3" s="6"/>
      <c r="O3" s="24"/>
      <c r="P3" s="8" t="s">
        <v>6</v>
      </c>
      <c r="Q3" s="2"/>
      <c r="R3" s="2"/>
      <c r="S3" s="2"/>
      <c r="T3" s="3"/>
      <c r="U3" s="3"/>
      <c r="V3" s="4" t="s">
        <v>1</v>
      </c>
      <c r="W3" s="3"/>
      <c r="X3" s="5"/>
      <c r="Y3" s="6"/>
      <c r="Z3" s="6"/>
      <c r="AA3" s="6"/>
      <c r="AB3" s="6"/>
      <c r="AC3" s="27"/>
    </row>
    <row r="4" spans="1:29">
      <c r="A4" s="7"/>
      <c r="B4" s="8"/>
      <c r="C4" s="2"/>
      <c r="D4" s="2"/>
      <c r="E4" s="9" t="s">
        <v>2</v>
      </c>
      <c r="F4" s="2"/>
      <c r="G4" s="2"/>
      <c r="H4" s="2"/>
      <c r="I4" s="10"/>
      <c r="J4" s="2"/>
      <c r="K4" s="5"/>
      <c r="L4" s="5"/>
      <c r="M4" s="5"/>
      <c r="O4" s="24"/>
      <c r="P4" s="33"/>
      <c r="Q4" s="8"/>
      <c r="R4" s="2"/>
      <c r="S4" s="2"/>
      <c r="T4" s="9" t="s">
        <v>2</v>
      </c>
      <c r="U4" s="2"/>
      <c r="V4" s="2"/>
      <c r="W4" s="2"/>
      <c r="X4" s="10"/>
      <c r="Y4" s="3"/>
      <c r="Z4" s="35"/>
      <c r="AA4" s="35"/>
      <c r="AB4" s="35"/>
      <c r="AC4" s="26"/>
    </row>
    <row r="5" spans="1:29">
      <c r="A5" s="11" t="s">
        <v>3</v>
      </c>
      <c r="B5" s="12">
        <v>4</v>
      </c>
      <c r="C5" s="12">
        <v>5</v>
      </c>
      <c r="D5" s="12">
        <v>6</v>
      </c>
      <c r="E5" s="12">
        <v>7</v>
      </c>
      <c r="F5" s="12">
        <v>8</v>
      </c>
      <c r="G5" s="12">
        <v>9</v>
      </c>
      <c r="H5" s="12">
        <v>10</v>
      </c>
      <c r="I5" s="12">
        <v>11</v>
      </c>
      <c r="J5" s="12">
        <v>12</v>
      </c>
      <c r="K5" s="12">
        <v>13</v>
      </c>
      <c r="L5" s="12">
        <v>14</v>
      </c>
      <c r="M5" s="12" t="s">
        <v>7</v>
      </c>
      <c r="N5" s="23" t="s">
        <v>5</v>
      </c>
      <c r="O5" s="29"/>
      <c r="P5" s="34" t="s">
        <v>3</v>
      </c>
      <c r="Q5" s="12">
        <v>4</v>
      </c>
      <c r="R5" s="12">
        <v>5</v>
      </c>
      <c r="S5" s="12">
        <v>6</v>
      </c>
      <c r="T5" s="12">
        <v>7</v>
      </c>
      <c r="U5" s="12">
        <v>8</v>
      </c>
      <c r="V5" s="12">
        <v>9</v>
      </c>
      <c r="W5" s="12">
        <v>10</v>
      </c>
      <c r="X5" s="12">
        <v>11</v>
      </c>
      <c r="Y5" s="12">
        <v>12</v>
      </c>
      <c r="Z5" s="36">
        <v>13</v>
      </c>
      <c r="AA5" s="36">
        <v>14</v>
      </c>
      <c r="AB5" s="36" t="s">
        <v>7</v>
      </c>
      <c r="AC5" s="28" t="s">
        <v>5</v>
      </c>
    </row>
    <row r="6" spans="1:29">
      <c r="A6" s="13">
        <v>1978</v>
      </c>
      <c r="B6" s="14"/>
      <c r="C6" s="14"/>
      <c r="D6" s="14"/>
      <c r="E6" s="14"/>
      <c r="F6" s="14"/>
      <c r="G6" s="14"/>
      <c r="H6" s="14"/>
      <c r="I6" s="14"/>
      <c r="J6" s="14"/>
      <c r="K6" s="16"/>
      <c r="L6" s="16"/>
      <c r="M6" s="16"/>
      <c r="O6" s="24"/>
      <c r="P6" s="31">
        <v>1978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30"/>
    </row>
    <row r="7" spans="1:29">
      <c r="A7" s="15">
        <v>1979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O7" s="24"/>
      <c r="P7" s="20">
        <v>1979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24"/>
    </row>
    <row r="8" spans="1:29">
      <c r="A8" s="15">
        <v>1980</v>
      </c>
      <c r="B8" s="16">
        <f>[1]ASA!B13</f>
        <v>0.17100000000000001</v>
      </c>
      <c r="C8" s="16">
        <f>[1]ASA!C13</f>
        <v>0.217</v>
      </c>
      <c r="D8" s="16">
        <f>[1]ASA!D13</f>
        <v>8.14</v>
      </c>
      <c r="E8" s="16">
        <f>[1]ASA!E13</f>
        <v>4.0229999999999997</v>
      </c>
      <c r="F8" s="16">
        <f>[1]ASA!F13</f>
        <v>0.59</v>
      </c>
      <c r="G8" s="16">
        <f>[1]ASA!G13</f>
        <v>5.1999999999999998E-2</v>
      </c>
      <c r="H8" s="16">
        <f>[1]ASA!H13</f>
        <v>2.8000000000000001E-2</v>
      </c>
      <c r="I8" s="16"/>
      <c r="J8" s="16"/>
      <c r="K8" s="16"/>
      <c r="L8" s="16"/>
      <c r="M8" s="16"/>
      <c r="N8" s="37">
        <f>SUM(B8:J8)</f>
        <v>13.221</v>
      </c>
      <c r="O8" s="24"/>
      <c r="P8" s="20">
        <v>1980</v>
      </c>
      <c r="Q8" s="16">
        <f>B8/SUM($B8:$M8)</f>
        <v>1.2933968686181076E-2</v>
      </c>
      <c r="R8" s="16">
        <f t="shared" ref="R8:AB8" si="0">C8/SUM($B8:$M8)</f>
        <v>1.6413281900007563E-2</v>
      </c>
      <c r="S8" s="16">
        <f t="shared" si="0"/>
        <v>0.61568716435973081</v>
      </c>
      <c r="T8" s="16">
        <f t="shared" si="0"/>
        <v>0.30428863172226001</v>
      </c>
      <c r="U8" s="16">
        <f t="shared" si="0"/>
        <v>4.4625973829513652E-2</v>
      </c>
      <c r="V8" s="16">
        <f t="shared" si="0"/>
        <v>3.9331366764995077E-3</v>
      </c>
      <c r="W8" s="16">
        <f t="shared" si="0"/>
        <v>2.1178428258074276E-3</v>
      </c>
      <c r="X8" s="16"/>
      <c r="Y8" s="16"/>
      <c r="Z8" s="16"/>
      <c r="AA8" s="16"/>
      <c r="AB8" s="16"/>
      <c r="AC8" s="25">
        <f>SUM(Q8:AB8)</f>
        <v>1</v>
      </c>
    </row>
    <row r="9" spans="1:29">
      <c r="A9" s="15">
        <v>1981</v>
      </c>
      <c r="B9" s="16">
        <f>[1]ASA!B14</f>
        <v>5.9340000000000002</v>
      </c>
      <c r="C9" s="16">
        <f>[1]ASA!C14</f>
        <v>1.06</v>
      </c>
      <c r="D9" s="16">
        <f>[1]ASA!D14</f>
        <v>0.20899999999999999</v>
      </c>
      <c r="E9" s="16">
        <f>[1]ASA!E14</f>
        <v>1.744</v>
      </c>
      <c r="F9" s="16">
        <f>[1]ASA!F14</f>
        <v>0.55700000000000005</v>
      </c>
      <c r="G9" s="16">
        <f>[1]ASA!G14</f>
        <v>0.10199999999999999</v>
      </c>
      <c r="H9" s="16">
        <f>[1]ASA!H14</f>
        <v>7.0000000000000001E-3</v>
      </c>
      <c r="I9" s="16">
        <f>[1]ASA!I14</f>
        <v>1.9E-2</v>
      </c>
      <c r="J9" s="16"/>
      <c r="K9" s="16"/>
      <c r="L9" s="16"/>
      <c r="M9" s="16"/>
      <c r="N9" s="37">
        <f t="shared" ref="N9:N45" si="1">SUM(B9:J9)</f>
        <v>9.6319999999999997</v>
      </c>
      <c r="O9" s="24"/>
      <c r="P9" s="20">
        <v>1981</v>
      </c>
      <c r="Q9" s="16">
        <f t="shared" ref="Q9:Q43" si="2">B9/SUM($B9:$M9)</f>
        <v>0.6160714285714286</v>
      </c>
      <c r="R9" s="16">
        <f t="shared" ref="R9:R43" si="3">C9/SUM($B9:$M9)</f>
        <v>0.1100498338870432</v>
      </c>
      <c r="S9" s="16">
        <f t="shared" ref="S9:S43" si="4">D9/SUM($B9:$M9)</f>
        <v>2.1698504983388704E-2</v>
      </c>
      <c r="T9" s="16">
        <f t="shared" ref="T9:T43" si="5">E9/SUM($B9:$M9)</f>
        <v>0.18106312292358803</v>
      </c>
      <c r="U9" s="16">
        <f t="shared" ref="U9:U43" si="6">F9/SUM($B9:$M9)</f>
        <v>5.7828073089701004E-2</v>
      </c>
      <c r="V9" s="16">
        <f t="shared" ref="V9:V43" si="7">G9/SUM($B9:$M9)</f>
        <v>1.0589700996677741E-2</v>
      </c>
      <c r="W9" s="16">
        <f t="shared" ref="W9:W43" si="8">H9/SUM($B9:$M9)</f>
        <v>7.2674418604651162E-4</v>
      </c>
      <c r="X9" s="16">
        <f t="shared" ref="X9:X43" si="9">I9/SUM($B9:$M9)</f>
        <v>1.9725913621262458E-3</v>
      </c>
      <c r="Y9" s="16"/>
      <c r="Z9" s="16"/>
      <c r="AA9" s="16"/>
      <c r="AB9" s="16"/>
      <c r="AC9" s="25">
        <f t="shared" ref="AC9:AC45" si="10">SUM(Q9:AB9)</f>
        <v>1.0000000000000002</v>
      </c>
    </row>
    <row r="10" spans="1:29">
      <c r="A10" s="17">
        <v>1982</v>
      </c>
      <c r="B10" s="16">
        <f>[1]ASA!B15</f>
        <v>6.226</v>
      </c>
      <c r="C10" s="16">
        <f>[1]ASA!C15</f>
        <v>18.978999999999999</v>
      </c>
      <c r="D10" s="16">
        <f>[1]ASA!D15</f>
        <v>1.147</v>
      </c>
      <c r="E10" s="16">
        <f>[1]ASA!E15</f>
        <v>2.1000000000000001E-2</v>
      </c>
      <c r="F10" s="16">
        <f>[1]ASA!F15</f>
        <v>1.048</v>
      </c>
      <c r="G10" s="16">
        <f>[1]ASA!G15</f>
        <v>0.50900000000000001</v>
      </c>
      <c r="H10" s="16">
        <f>[1]ASA!H15</f>
        <v>0.21099999999999999</v>
      </c>
      <c r="I10" s="16">
        <f>[1]ASA!I15</f>
        <v>0</v>
      </c>
      <c r="J10" s="16">
        <f>[1]ASA!J15</f>
        <v>0.28799999999999998</v>
      </c>
      <c r="K10" s="16"/>
      <c r="L10" s="16"/>
      <c r="M10" s="16"/>
      <c r="N10" s="37">
        <f t="shared" si="1"/>
        <v>28.428999999999998</v>
      </c>
      <c r="O10" s="24"/>
      <c r="P10" s="21">
        <v>1982</v>
      </c>
      <c r="Q10" s="16">
        <f t="shared" si="2"/>
        <v>0.21900172359210665</v>
      </c>
      <c r="R10" s="16">
        <f t="shared" si="3"/>
        <v>0.66759295086003734</v>
      </c>
      <c r="S10" s="16">
        <f t="shared" si="4"/>
        <v>4.0346125435294949E-2</v>
      </c>
      <c r="T10" s="16">
        <f t="shared" si="5"/>
        <v>7.3868233142213946E-4</v>
      </c>
      <c r="U10" s="16">
        <f t="shared" si="6"/>
        <v>3.6863765872876292E-2</v>
      </c>
      <c r="V10" s="16">
        <f t="shared" si="7"/>
        <v>1.7904252699708047E-2</v>
      </c>
      <c r="W10" s="16">
        <f t="shared" si="8"/>
        <v>7.4219986633367336E-3</v>
      </c>
      <c r="X10" s="16">
        <f t="shared" si="9"/>
        <v>0</v>
      </c>
      <c r="Y10" s="16">
        <f t="shared" ref="Y9:Y43" si="11">J10/SUM($B10:$M10)</f>
        <v>1.0130500545217911E-2</v>
      </c>
      <c r="Z10" s="16"/>
      <c r="AA10" s="16"/>
      <c r="AB10" s="16"/>
      <c r="AC10" s="25">
        <f t="shared" si="10"/>
        <v>1</v>
      </c>
    </row>
    <row r="11" spans="1:29">
      <c r="A11" s="17">
        <v>1983</v>
      </c>
      <c r="B11" s="16">
        <f>[1]ASA!B16</f>
        <v>2.7E-2</v>
      </c>
      <c r="C11" s="16">
        <f>[1]ASA!C16</f>
        <v>6.641</v>
      </c>
      <c r="D11" s="16">
        <f>[1]ASA!D16</f>
        <v>8.3979999999999997</v>
      </c>
      <c r="E11" s="16">
        <f>[1]ASA!E16</f>
        <v>0.38</v>
      </c>
      <c r="F11" s="16">
        <f>[1]ASA!F16</f>
        <v>0.26</v>
      </c>
      <c r="G11" s="16">
        <f>[1]ASA!G16</f>
        <v>1.464</v>
      </c>
      <c r="H11" s="16">
        <f>[1]ASA!H16</f>
        <v>0.30199999999999999</v>
      </c>
      <c r="I11" s="16">
        <f>[1]ASA!I16</f>
        <v>7.0000000000000007E-2</v>
      </c>
      <c r="J11" s="16">
        <f>[1]ASA!J16</f>
        <v>0</v>
      </c>
      <c r="K11" s="16">
        <f>[1]ASA!K16</f>
        <v>1.7000000000000001E-2</v>
      </c>
      <c r="L11" s="16"/>
      <c r="M11" s="16"/>
      <c r="N11" s="37">
        <f t="shared" si="1"/>
        <v>17.541999999999998</v>
      </c>
      <c r="O11" s="24"/>
      <c r="P11" s="21">
        <v>1983</v>
      </c>
      <c r="Q11" s="16">
        <f t="shared" si="2"/>
        <v>1.537672988211174E-3</v>
      </c>
      <c r="R11" s="16">
        <f t="shared" si="3"/>
        <v>0.37821060424853359</v>
      </c>
      <c r="S11" s="16">
        <f t="shared" si="4"/>
        <v>0.47827325018509032</v>
      </c>
      <c r="T11" s="16">
        <f t="shared" si="5"/>
        <v>2.1641323537786892E-2</v>
      </c>
      <c r="U11" s="16">
        <f t="shared" si="6"/>
        <v>1.4807221367959453E-2</v>
      </c>
      <c r="V11" s="16">
        <f t="shared" si="7"/>
        <v>8.3376046471894769E-2</v>
      </c>
      <c r="W11" s="16">
        <f t="shared" si="8"/>
        <v>1.7199157127399056E-2</v>
      </c>
      <c r="X11" s="16">
        <f t="shared" si="9"/>
        <v>3.9865595990660066E-3</v>
      </c>
      <c r="Y11" s="16">
        <f t="shared" si="11"/>
        <v>0</v>
      </c>
      <c r="Z11" s="16">
        <f t="shared" ref="Z9:Z43" si="12">K11/SUM($B11:$M11)</f>
        <v>9.681644740588874E-4</v>
      </c>
      <c r="AA11" s="16"/>
      <c r="AB11" s="16"/>
      <c r="AC11" s="25">
        <f t="shared" si="10"/>
        <v>1</v>
      </c>
    </row>
    <row r="12" spans="1:29">
      <c r="A12" s="17">
        <v>1984</v>
      </c>
      <c r="B12" s="16">
        <f>[1]ASA!B17</f>
        <v>7.2999999999999995E-2</v>
      </c>
      <c r="C12" s="16">
        <f>[1]ASA!C17</f>
        <v>1.032</v>
      </c>
      <c r="D12" s="16">
        <f>[1]ASA!D17</f>
        <v>5.1230000000000002</v>
      </c>
      <c r="E12" s="16">
        <f>[1]ASA!E17</f>
        <v>6.5129999999999999</v>
      </c>
      <c r="F12" s="16">
        <f>[1]ASA!F17</f>
        <v>0.73899999999999999</v>
      </c>
      <c r="G12" s="16">
        <f>[1]ASA!G17</f>
        <v>0.9</v>
      </c>
      <c r="H12" s="16">
        <f>[1]ASA!H17</f>
        <v>0.42</v>
      </c>
      <c r="I12" s="16">
        <f>[1]ASA!I17</f>
        <v>4.1000000000000002E-2</v>
      </c>
      <c r="J12" s="16">
        <f>[1]ASA!J17</f>
        <v>8.0000000000000002E-3</v>
      </c>
      <c r="K12" s="16">
        <f>[1]ASA!K17</f>
        <v>0</v>
      </c>
      <c r="L12" s="16">
        <f>[1]ASA!L17</f>
        <v>0</v>
      </c>
      <c r="M12" s="16"/>
      <c r="N12" s="37">
        <f t="shared" si="1"/>
        <v>14.849</v>
      </c>
      <c r="O12" s="24"/>
      <c r="P12" s="21">
        <v>1984</v>
      </c>
      <c r="Q12" s="16">
        <f t="shared" si="2"/>
        <v>4.9161559700989961E-3</v>
      </c>
      <c r="R12" s="16">
        <f t="shared" si="3"/>
        <v>6.9499629604687183E-2</v>
      </c>
      <c r="S12" s="16">
        <f t="shared" si="4"/>
        <v>0.34500639773722136</v>
      </c>
      <c r="T12" s="16">
        <f t="shared" si="5"/>
        <v>0.43861539497609264</v>
      </c>
      <c r="U12" s="16">
        <f t="shared" si="6"/>
        <v>4.9767661121961071E-2</v>
      </c>
      <c r="V12" s="16">
        <f t="shared" si="7"/>
        <v>6.0610142097110915E-2</v>
      </c>
      <c r="W12" s="16">
        <f t="shared" si="8"/>
        <v>2.828473297865176E-2</v>
      </c>
      <c r="X12" s="16">
        <f t="shared" si="9"/>
        <v>2.761128695535053E-3</v>
      </c>
      <c r="Y12" s="16">
        <f t="shared" si="11"/>
        <v>5.3875681864098588E-4</v>
      </c>
      <c r="Z12" s="16">
        <f t="shared" si="12"/>
        <v>0</v>
      </c>
      <c r="AA12" s="16">
        <f t="shared" ref="AA9:AA43" si="13">L12/SUM($B12:$M12)</f>
        <v>0</v>
      </c>
      <c r="AB12" s="16"/>
      <c r="AC12" s="25">
        <f t="shared" si="10"/>
        <v>1</v>
      </c>
    </row>
    <row r="13" spans="1:29">
      <c r="A13" s="17">
        <v>1985</v>
      </c>
      <c r="B13" s="16">
        <f>[1]ASA!B18</f>
        <v>6.0000000000000001E-3</v>
      </c>
      <c r="C13" s="16">
        <f>[1]ASA!C18</f>
        <v>8.5999999999999993E-2</v>
      </c>
      <c r="D13" s="16">
        <f>[1]ASA!D18</f>
        <v>1.2390000000000001</v>
      </c>
      <c r="E13" s="16">
        <f>[1]ASA!E18</f>
        <v>4.9960000000000004</v>
      </c>
      <c r="F13" s="16">
        <f>[1]ASA!F18</f>
        <v>4.641</v>
      </c>
      <c r="G13" s="16">
        <f>[1]ASA!G18</f>
        <v>0.68100000000000005</v>
      </c>
      <c r="H13" s="16">
        <f>[1]ASA!H18</f>
        <v>0.30299999999999999</v>
      </c>
      <c r="I13" s="16">
        <f>[1]ASA!I18</f>
        <v>0.14699999999999999</v>
      </c>
      <c r="J13" s="16">
        <f>[1]ASA!J18</f>
        <v>6.0000000000000001E-3</v>
      </c>
      <c r="K13" s="16">
        <f>[1]ASA!K18</f>
        <v>0</v>
      </c>
      <c r="L13" s="16">
        <f>[1]ASA!L18</f>
        <v>0</v>
      </c>
      <c r="M13" s="16">
        <f>[1]ASA!M18</f>
        <v>0</v>
      </c>
      <c r="N13" s="37">
        <f t="shared" si="1"/>
        <v>12.105000000000002</v>
      </c>
      <c r="O13" s="24"/>
      <c r="P13" s="21">
        <v>1985</v>
      </c>
      <c r="Q13" s="16">
        <f t="shared" si="2"/>
        <v>4.9566294919454763E-4</v>
      </c>
      <c r="R13" s="16">
        <f t="shared" si="3"/>
        <v>7.1045022717885157E-3</v>
      </c>
      <c r="S13" s="16">
        <f t="shared" si="4"/>
        <v>0.10235439900867409</v>
      </c>
      <c r="T13" s="16">
        <f t="shared" si="5"/>
        <v>0.41272201569599337</v>
      </c>
      <c r="U13" s="16">
        <f t="shared" si="6"/>
        <v>0.38339529120198257</v>
      </c>
      <c r="V13" s="16">
        <f t="shared" si="7"/>
        <v>5.625774473358116E-2</v>
      </c>
      <c r="W13" s="16">
        <f t="shared" si="8"/>
        <v>2.5030978934324655E-2</v>
      </c>
      <c r="X13" s="16">
        <f t="shared" si="9"/>
        <v>1.2143742255266416E-2</v>
      </c>
      <c r="Y13" s="16">
        <f t="shared" si="11"/>
        <v>4.9566294919454763E-4</v>
      </c>
      <c r="Z13" s="16">
        <f t="shared" si="12"/>
        <v>0</v>
      </c>
      <c r="AA13" s="16">
        <f t="shared" si="13"/>
        <v>0</v>
      </c>
      <c r="AB13" s="16">
        <f t="shared" ref="AB9:AB43" si="14">M13/SUM($B13:$M13)</f>
        <v>0</v>
      </c>
      <c r="AC13" s="25">
        <f t="shared" si="10"/>
        <v>0.99999999999999978</v>
      </c>
    </row>
    <row r="14" spans="1:29">
      <c r="A14" s="15">
        <v>1986</v>
      </c>
      <c r="B14" s="16">
        <f>[1]ASA!B19</f>
        <v>0</v>
      </c>
      <c r="C14" s="16">
        <f>[1]ASA!C19</f>
        <v>2.1000000000000001E-2</v>
      </c>
      <c r="D14" s="16">
        <f>[1]ASA!D19</f>
        <v>0.23200000000000001</v>
      </c>
      <c r="E14" s="16">
        <f>[1]ASA!E19</f>
        <v>1.8120000000000001</v>
      </c>
      <c r="F14" s="16">
        <f>[1]ASA!F19</f>
        <v>4.6230000000000002</v>
      </c>
      <c r="G14" s="16">
        <f>[1]ASA!G19</f>
        <v>2.33</v>
      </c>
      <c r="H14" s="16">
        <f>[1]ASA!H19</f>
        <v>0.23300000000000001</v>
      </c>
      <c r="I14" s="16">
        <f>[1]ASA!I19</f>
        <v>0.14000000000000001</v>
      </c>
      <c r="J14" s="16">
        <f>[1]ASA!J19</f>
        <v>0</v>
      </c>
      <c r="K14" s="16">
        <f>[1]ASA!K19</f>
        <v>0</v>
      </c>
      <c r="L14" s="16">
        <f>[1]ASA!L19</f>
        <v>0</v>
      </c>
      <c r="M14" s="16">
        <f>[1]ASA!M19</f>
        <v>0</v>
      </c>
      <c r="N14" s="37">
        <f t="shared" si="1"/>
        <v>9.3910000000000018</v>
      </c>
      <c r="O14" s="24"/>
      <c r="P14" s="20">
        <v>1986</v>
      </c>
      <c r="Q14" s="16">
        <f t="shared" si="2"/>
        <v>0</v>
      </c>
      <c r="R14" s="16">
        <f t="shared" si="3"/>
        <v>2.2361835800234265E-3</v>
      </c>
      <c r="S14" s="16">
        <f t="shared" si="4"/>
        <v>2.4704504312639756E-2</v>
      </c>
      <c r="T14" s="16">
        <f t="shared" si="5"/>
        <v>0.19295069747630708</v>
      </c>
      <c r="U14" s="16">
        <f t="shared" si="6"/>
        <v>0.49227984240229999</v>
      </c>
      <c r="V14" s="16">
        <f t="shared" si="7"/>
        <v>0.24810989245021825</v>
      </c>
      <c r="W14" s="16">
        <f t="shared" si="8"/>
        <v>2.4810989245021824E-2</v>
      </c>
      <c r="X14" s="16">
        <f t="shared" si="9"/>
        <v>1.490789053348951E-2</v>
      </c>
      <c r="Y14" s="16">
        <f t="shared" si="11"/>
        <v>0</v>
      </c>
      <c r="Z14" s="16">
        <f t="shared" si="12"/>
        <v>0</v>
      </c>
      <c r="AA14" s="16">
        <f t="shared" si="13"/>
        <v>0</v>
      </c>
      <c r="AB14" s="16">
        <f t="shared" si="14"/>
        <v>0</v>
      </c>
      <c r="AC14" s="25">
        <f t="shared" si="10"/>
        <v>0.99999999999999978</v>
      </c>
    </row>
    <row r="15" spans="1:29">
      <c r="A15" s="15">
        <v>1987</v>
      </c>
      <c r="B15" s="16">
        <f>[1]ASA!B20</f>
        <v>0</v>
      </c>
      <c r="C15" s="16">
        <f>[1]ASA!C20</f>
        <v>3.0000000000000001E-3</v>
      </c>
      <c r="D15" s="16">
        <f>[1]ASA!D20</f>
        <v>0.50600000000000001</v>
      </c>
      <c r="E15" s="16">
        <f>[1]ASA!E20</f>
        <v>0.65500000000000003</v>
      </c>
      <c r="F15" s="16">
        <f>[1]ASA!F20</f>
        <v>2.0510000000000002</v>
      </c>
      <c r="G15" s="16">
        <f>[1]ASA!G20</f>
        <v>2.5249999999999999</v>
      </c>
      <c r="H15" s="16">
        <f>[1]ASA!H20</f>
        <v>0.70199999999999996</v>
      </c>
      <c r="I15" s="16">
        <f>[1]ASA!I20</f>
        <v>0.14899999999999999</v>
      </c>
      <c r="J15" s="16">
        <f>[1]ASA!J20</f>
        <v>7.6999999999999999E-2</v>
      </c>
      <c r="K15" s="16">
        <f>[1]ASA!K20</f>
        <v>0</v>
      </c>
      <c r="L15" s="16">
        <f>[1]ASA!L20</f>
        <v>0</v>
      </c>
      <c r="M15" s="16">
        <f>[1]ASA!M20</f>
        <v>0</v>
      </c>
      <c r="N15" s="37">
        <f t="shared" si="1"/>
        <v>6.6680000000000001</v>
      </c>
      <c r="O15" s="24"/>
      <c r="P15" s="20">
        <v>1987</v>
      </c>
      <c r="Q15" s="16">
        <f t="shared" si="2"/>
        <v>0</v>
      </c>
      <c r="R15" s="16">
        <f t="shared" si="3"/>
        <v>4.4991001799640074E-4</v>
      </c>
      <c r="S15" s="16">
        <f t="shared" si="4"/>
        <v>7.5884823035392915E-2</v>
      </c>
      <c r="T15" s="16">
        <f t="shared" si="5"/>
        <v>9.8230353929214156E-2</v>
      </c>
      <c r="U15" s="16">
        <f t="shared" si="6"/>
        <v>0.3075884823035393</v>
      </c>
      <c r="V15" s="16">
        <f t="shared" si="7"/>
        <v>0.37867426514697056</v>
      </c>
      <c r="W15" s="16">
        <f t="shared" si="8"/>
        <v>0.10527894421115776</v>
      </c>
      <c r="X15" s="16">
        <f t="shared" si="9"/>
        <v>2.2345530893821235E-2</v>
      </c>
      <c r="Y15" s="16">
        <f t="shared" si="11"/>
        <v>1.1547690461907617E-2</v>
      </c>
      <c r="Z15" s="16">
        <f t="shared" si="12"/>
        <v>0</v>
      </c>
      <c r="AA15" s="16">
        <f t="shared" si="13"/>
        <v>0</v>
      </c>
      <c r="AB15" s="16">
        <f t="shared" si="14"/>
        <v>0</v>
      </c>
      <c r="AC15" s="25">
        <f t="shared" si="10"/>
        <v>0.99999999999999989</v>
      </c>
    </row>
    <row r="16" spans="1:29">
      <c r="A16" s="15">
        <v>1988</v>
      </c>
      <c r="B16" s="16">
        <f>[1]ASA!B21</f>
        <v>0</v>
      </c>
      <c r="C16" s="16">
        <f>[1]ASA!C21</f>
        <v>0</v>
      </c>
      <c r="D16" s="16">
        <f>[1]ASA!D21</f>
        <v>2.4E-2</v>
      </c>
      <c r="E16" s="16">
        <f>[1]ASA!E21</f>
        <v>1.1020000000000001</v>
      </c>
      <c r="F16" s="16">
        <f>[1]ASA!F21</f>
        <v>0.58799999999999997</v>
      </c>
      <c r="G16" s="16">
        <f>[1]ASA!G21</f>
        <v>2.032</v>
      </c>
      <c r="H16" s="16">
        <f>[1]ASA!H21</f>
        <v>3.6480000000000001</v>
      </c>
      <c r="I16" s="16">
        <f>[1]ASA!I21</f>
        <v>1.077</v>
      </c>
      <c r="J16" s="16">
        <f>[1]ASA!J21</f>
        <v>0.245</v>
      </c>
      <c r="K16" s="16">
        <f>[1]ASA!K21</f>
        <v>2.4E-2</v>
      </c>
      <c r="L16" s="16">
        <f>[1]ASA!L21</f>
        <v>2.4E-2</v>
      </c>
      <c r="M16" s="16">
        <f>[1]ASA!M21</f>
        <v>0</v>
      </c>
      <c r="N16" s="37">
        <f t="shared" si="1"/>
        <v>8.7159999999999993</v>
      </c>
      <c r="O16" s="24"/>
      <c r="P16" s="20">
        <v>1988</v>
      </c>
      <c r="Q16" s="16">
        <f t="shared" si="2"/>
        <v>0</v>
      </c>
      <c r="R16" s="16">
        <f t="shared" si="3"/>
        <v>0</v>
      </c>
      <c r="S16" s="16">
        <f t="shared" si="4"/>
        <v>2.7384755819260618E-3</v>
      </c>
      <c r="T16" s="16">
        <f t="shared" si="5"/>
        <v>0.12574167047010501</v>
      </c>
      <c r="U16" s="16">
        <f t="shared" si="6"/>
        <v>6.7092651757188509E-2</v>
      </c>
      <c r="V16" s="16">
        <f t="shared" si="7"/>
        <v>0.23185759926973992</v>
      </c>
      <c r="W16" s="16">
        <f t="shared" si="8"/>
        <v>0.41624828845276141</v>
      </c>
      <c r="X16" s="16">
        <f t="shared" si="9"/>
        <v>0.12288909173893202</v>
      </c>
      <c r="Y16" s="16">
        <f t="shared" si="11"/>
        <v>2.7955271565495213E-2</v>
      </c>
      <c r="Z16" s="16">
        <f t="shared" si="12"/>
        <v>2.7384755819260618E-3</v>
      </c>
      <c r="AA16" s="16">
        <f t="shared" si="13"/>
        <v>2.7384755819260618E-3</v>
      </c>
      <c r="AB16" s="16">
        <f t="shared" si="14"/>
        <v>0</v>
      </c>
      <c r="AC16" s="25">
        <f t="shared" si="10"/>
        <v>1.0000000000000002</v>
      </c>
    </row>
    <row r="17" spans="1:29">
      <c r="A17" s="15">
        <v>1989</v>
      </c>
      <c r="B17" s="16">
        <f>[1]ASA!B22</f>
        <v>0</v>
      </c>
      <c r="C17" s="16">
        <f>[1]ASA!C22</f>
        <v>3.6999999999999998E-2</v>
      </c>
      <c r="D17" s="16">
        <f>[1]ASA!D22</f>
        <v>0.61799999999999999</v>
      </c>
      <c r="E17" s="16">
        <f>[1]ASA!E22</f>
        <v>0.38700000000000001</v>
      </c>
      <c r="F17" s="16">
        <f>[1]ASA!F22</f>
        <v>1.6930000000000001</v>
      </c>
      <c r="G17" s="16">
        <f>[1]ASA!G22</f>
        <v>0.55700000000000005</v>
      </c>
      <c r="H17" s="16">
        <f>[1]ASA!H22</f>
        <v>1.0660000000000001</v>
      </c>
      <c r="I17" s="16">
        <f>[1]ASA!I22</f>
        <v>1.496</v>
      </c>
      <c r="J17" s="16">
        <f>[1]ASA!J22</f>
        <v>0.872</v>
      </c>
      <c r="K17" s="16">
        <f>[1]ASA!K22</f>
        <v>4.4999999999999998E-2</v>
      </c>
      <c r="L17" s="16">
        <f>[1]ASA!L22</f>
        <v>7.5999999999999998E-2</v>
      </c>
      <c r="M17" s="16">
        <f>[1]ASA!M22</f>
        <v>3.4000000000000002E-2</v>
      </c>
      <c r="N17" s="37">
        <f t="shared" si="1"/>
        <v>6.7260000000000009</v>
      </c>
      <c r="O17" s="24"/>
      <c r="P17" s="20">
        <v>1989</v>
      </c>
      <c r="Q17" s="16">
        <f t="shared" si="2"/>
        <v>0</v>
      </c>
      <c r="R17" s="16">
        <f t="shared" si="3"/>
        <v>5.3771254178171775E-3</v>
      </c>
      <c r="S17" s="16">
        <f t="shared" si="4"/>
        <v>8.9812527248946367E-2</v>
      </c>
      <c r="T17" s="16">
        <f t="shared" si="5"/>
        <v>5.6241825316087776E-2</v>
      </c>
      <c r="U17" s="16">
        <f t="shared" si="6"/>
        <v>0.24603981979363465</v>
      </c>
      <c r="V17" s="16">
        <f t="shared" si="7"/>
        <v>8.094753669524779E-2</v>
      </c>
      <c r="W17" s="16">
        <f t="shared" si="8"/>
        <v>0.15491934311873273</v>
      </c>
      <c r="X17" s="16">
        <f t="shared" si="9"/>
        <v>0.21741026013660805</v>
      </c>
      <c r="Y17" s="16">
        <f t="shared" si="11"/>
        <v>0.12672576660369131</v>
      </c>
      <c r="Z17" s="16">
        <f t="shared" si="12"/>
        <v>6.5397471297776481E-3</v>
      </c>
      <c r="AA17" s="16">
        <f t="shared" si="13"/>
        <v>1.1044906263624473E-2</v>
      </c>
      <c r="AB17" s="16">
        <f t="shared" si="14"/>
        <v>4.9411422758320013E-3</v>
      </c>
      <c r="AC17" s="25">
        <f t="shared" si="10"/>
        <v>0.99999999999999989</v>
      </c>
    </row>
    <row r="18" spans="1:29">
      <c r="A18" s="15">
        <v>1990</v>
      </c>
      <c r="B18" s="16">
        <f>[1]ASA!B23</f>
        <v>0</v>
      </c>
      <c r="C18" s="16">
        <f>[1]ASA!C23</f>
        <v>2.1814118345371555E-2</v>
      </c>
      <c r="D18" s="16">
        <f>[1]ASA!D23</f>
        <v>0.45953727750510487</v>
      </c>
      <c r="E18" s="16">
        <f>[1]ASA!E23</f>
        <v>1.0555995711526864</v>
      </c>
      <c r="F18" s="16">
        <f>[1]ASA!F23</f>
        <v>0.36126886871116659</v>
      </c>
      <c r="G18" s="16">
        <f>[1]ASA!G23</f>
        <v>1.3209452929517107</v>
      </c>
      <c r="H18" s="16">
        <f>[1]ASA!H23</f>
        <v>0.42419907430385273</v>
      </c>
      <c r="I18" s="16">
        <f>[1]ASA!I23</f>
        <v>1.1011885926762648</v>
      </c>
      <c r="J18" s="16">
        <f>[1]ASA!J23</f>
        <v>1.4732735083162156</v>
      </c>
      <c r="K18" s="16">
        <f>[1]ASA!K23</f>
        <v>0.69787077411247422</v>
      </c>
      <c r="L18" s="16">
        <f>[1]ASA!L23</f>
        <v>0.10540264644979963</v>
      </c>
      <c r="M18" s="16">
        <f>[1]ASA!M23</f>
        <v>9.3965127544010346E-2</v>
      </c>
      <c r="N18" s="37">
        <f t="shared" si="1"/>
        <v>6.2178263039623731</v>
      </c>
      <c r="O18" s="24"/>
      <c r="P18" s="20">
        <v>1990</v>
      </c>
      <c r="Q18" s="16">
        <f t="shared" si="2"/>
        <v>0</v>
      </c>
      <c r="R18" s="16">
        <f t="shared" si="3"/>
        <v>3.0659057645875489E-3</v>
      </c>
      <c r="S18" s="16">
        <f t="shared" si="4"/>
        <v>6.4586519878521903E-2</v>
      </c>
      <c r="T18" s="16">
        <f t="shared" si="5"/>
        <v>0.14836120163342964</v>
      </c>
      <c r="U18" s="16">
        <f t="shared" si="6"/>
        <v>5.0775203912038845E-2</v>
      </c>
      <c r="V18" s="16">
        <f t="shared" si="7"/>
        <v>0.18565470876455253</v>
      </c>
      <c r="W18" s="16">
        <f t="shared" si="8"/>
        <v>5.9619846498028713E-2</v>
      </c>
      <c r="X18" s="16">
        <f t="shared" si="9"/>
        <v>0.15476859530747658</v>
      </c>
      <c r="Y18" s="16">
        <f t="shared" si="11"/>
        <v>0.20706396061700985</v>
      </c>
      <c r="Z18" s="16">
        <f t="shared" si="12"/>
        <v>9.8083543667149137E-2</v>
      </c>
      <c r="AA18" s="16">
        <f t="shared" si="13"/>
        <v>1.4814010643789777E-2</v>
      </c>
      <c r="AB18" s="16">
        <f t="shared" si="14"/>
        <v>1.3206503313415423E-2</v>
      </c>
      <c r="AC18" s="25">
        <f t="shared" si="10"/>
        <v>0.99999999999999989</v>
      </c>
    </row>
    <row r="19" spans="1:29">
      <c r="A19" s="15">
        <v>1991</v>
      </c>
      <c r="B19" s="16">
        <f>[1]ASA!B24</f>
        <v>2.8690591836058672E-2</v>
      </c>
      <c r="C19" s="16">
        <f>[1]ASA!C24</f>
        <v>0</v>
      </c>
      <c r="D19" s="16">
        <f>[1]ASA!D24</f>
        <v>4.2418825615855839E-2</v>
      </c>
      <c r="E19" s="16">
        <f>[1]ASA!E24</f>
        <v>0.97740701032656141</v>
      </c>
      <c r="F19" s="16">
        <f>[1]ASA!F24</f>
        <v>1.7930623998532165</v>
      </c>
      <c r="G19" s="16">
        <f>[1]ASA!G24</f>
        <v>0.46124415165224264</v>
      </c>
      <c r="H19" s="16">
        <f>[1]ASA!H24</f>
        <v>1.0167311146012978</v>
      </c>
      <c r="I19" s="16">
        <f>[1]ASA!I24</f>
        <v>0.61106419015561519</v>
      </c>
      <c r="J19" s="16">
        <f>[1]ASA!J24</f>
        <v>1.0363717092983034</v>
      </c>
      <c r="K19" s="16">
        <f>[1]ASA!K24</f>
        <v>1.1146274054134448</v>
      </c>
      <c r="L19" s="16">
        <f>[1]ASA!L24</f>
        <v>0.25871558674041734</v>
      </c>
      <c r="M19" s="16">
        <f>[1]ASA!M24</f>
        <v>3.9465353568484345E-2</v>
      </c>
      <c r="N19" s="37">
        <f t="shared" si="1"/>
        <v>5.9669899933391513</v>
      </c>
      <c r="O19" s="24"/>
      <c r="P19" s="20">
        <v>1991</v>
      </c>
      <c r="Q19" s="16">
        <f t="shared" si="2"/>
        <v>3.8877203031685149E-3</v>
      </c>
      <c r="R19" s="16">
        <f t="shared" si="3"/>
        <v>0</v>
      </c>
      <c r="S19" s="16">
        <f t="shared" si="4"/>
        <v>5.7479654140861411E-3</v>
      </c>
      <c r="T19" s="16">
        <f t="shared" si="5"/>
        <v>0.13244359336394279</v>
      </c>
      <c r="U19" s="16">
        <f t="shared" si="6"/>
        <v>0.24296902401282192</v>
      </c>
      <c r="V19" s="16">
        <f t="shared" si="7"/>
        <v>6.2500915399119145E-2</v>
      </c>
      <c r="W19" s="16">
        <f t="shared" si="8"/>
        <v>0.13777220838402982</v>
      </c>
      <c r="X19" s="16">
        <f t="shared" si="9"/>
        <v>8.2802288366232685E-2</v>
      </c>
      <c r="Y19" s="16">
        <f t="shared" si="11"/>
        <v>0.14043360830237817</v>
      </c>
      <c r="Z19" s="16">
        <f t="shared" si="12"/>
        <v>0.15103765092247684</v>
      </c>
      <c r="AA19" s="16">
        <f t="shared" si="13"/>
        <v>3.5057270517952752E-2</v>
      </c>
      <c r="AB19" s="16">
        <f t="shared" si="14"/>
        <v>5.3477550137912338E-3</v>
      </c>
      <c r="AC19" s="25">
        <f t="shared" si="10"/>
        <v>1</v>
      </c>
    </row>
    <row r="20" spans="1:29">
      <c r="A20" s="15">
        <v>1992</v>
      </c>
      <c r="B20" s="16">
        <f>[1]ASA!B25</f>
        <v>5.0000000000000001E-3</v>
      </c>
      <c r="C20" s="16">
        <f>[1]ASA!C25</f>
        <v>0.47699999999999998</v>
      </c>
      <c r="D20" s="16">
        <f>[1]ASA!D25</f>
        <v>9.6000000000000002E-2</v>
      </c>
      <c r="E20" s="16">
        <f>[1]ASA!E25</f>
        <v>0.47499999999999998</v>
      </c>
      <c r="F20" s="16">
        <f>[1]ASA!F25</f>
        <v>3.3140000000000001</v>
      </c>
      <c r="G20" s="16">
        <f>[1]ASA!G25</f>
        <v>3.1869999999999998</v>
      </c>
      <c r="H20" s="16">
        <f>[1]ASA!H25</f>
        <v>0.38500000000000001</v>
      </c>
      <c r="I20" s="16">
        <f>[1]ASA!I25</f>
        <v>1.127</v>
      </c>
      <c r="J20" s="16">
        <f>[1]ASA!J25</f>
        <v>0.60299999999999998</v>
      </c>
      <c r="K20" s="16">
        <f>[1]ASA!K25</f>
        <v>0.63600000000000001</v>
      </c>
      <c r="L20" s="16">
        <f>[1]ASA!L25</f>
        <v>0.86799999999999999</v>
      </c>
      <c r="M20" s="16">
        <f>[1]ASA!M25</f>
        <v>0.41</v>
      </c>
      <c r="N20" s="37">
        <f t="shared" si="1"/>
        <v>9.6690000000000005</v>
      </c>
      <c r="O20" s="24"/>
      <c r="P20" s="20">
        <v>1992</v>
      </c>
      <c r="Q20" s="16">
        <f t="shared" si="2"/>
        <v>4.3166709833376501E-4</v>
      </c>
      <c r="R20" s="16">
        <f t="shared" si="3"/>
        <v>4.1181041181041177E-2</v>
      </c>
      <c r="S20" s="16">
        <f t="shared" si="4"/>
        <v>8.2880082880082886E-3</v>
      </c>
      <c r="T20" s="16">
        <f t="shared" si="5"/>
        <v>4.1008374341707669E-2</v>
      </c>
      <c r="U20" s="16">
        <f t="shared" si="6"/>
        <v>0.28610895277561943</v>
      </c>
      <c r="V20" s="16">
        <f t="shared" si="7"/>
        <v>0.27514460847794181</v>
      </c>
      <c r="W20" s="16">
        <f t="shared" si="8"/>
        <v>3.3238366571699908E-2</v>
      </c>
      <c r="X20" s="16">
        <f t="shared" si="9"/>
        <v>9.7297763964430628E-2</v>
      </c>
      <c r="Y20" s="16">
        <f t="shared" si="11"/>
        <v>5.2059052059052056E-2</v>
      </c>
      <c r="Z20" s="16">
        <f t="shared" si="12"/>
        <v>5.4908054908054907E-2</v>
      </c>
      <c r="AA20" s="16">
        <f t="shared" si="13"/>
        <v>7.4937408270741607E-2</v>
      </c>
      <c r="AB20" s="16">
        <f t="shared" si="14"/>
        <v>3.5396702063368729E-2</v>
      </c>
      <c r="AC20" s="25">
        <f t="shared" si="10"/>
        <v>1</v>
      </c>
    </row>
    <row r="21" spans="1:29">
      <c r="A21" s="15">
        <v>1993</v>
      </c>
      <c r="B21" s="16">
        <f>[1]ASA!B26</f>
        <v>0</v>
      </c>
      <c r="C21" s="16">
        <f>[1]ASA!C26</f>
        <v>0.14099999999999999</v>
      </c>
      <c r="D21" s="16">
        <f>[1]ASA!D26</f>
        <v>0.76700000000000002</v>
      </c>
      <c r="E21" s="16">
        <f>[1]ASA!E26</f>
        <v>0.18099999999999999</v>
      </c>
      <c r="F21" s="16">
        <f>[1]ASA!F26</f>
        <v>0.253</v>
      </c>
      <c r="G21" s="16">
        <f>[1]ASA!G26</f>
        <v>1.448</v>
      </c>
      <c r="H21" s="16">
        <f>[1]ASA!H26</f>
        <v>1.2569999999999999</v>
      </c>
      <c r="I21" s="16">
        <f>[1]ASA!I26</f>
        <v>0.47199999999999998</v>
      </c>
      <c r="J21" s="16">
        <f>[1]ASA!J26</f>
        <v>0.61</v>
      </c>
      <c r="K21" s="16">
        <f>[1]ASA!K26</f>
        <v>0.374</v>
      </c>
      <c r="L21" s="16">
        <f>[1]ASA!L26</f>
        <v>0.26300000000000001</v>
      </c>
      <c r="M21" s="16">
        <f>[1]ASA!M26</f>
        <v>0.60499999999999998</v>
      </c>
      <c r="N21" s="37">
        <f t="shared" si="1"/>
        <v>5.1290000000000004</v>
      </c>
      <c r="O21" s="24"/>
      <c r="P21" s="20">
        <v>1993</v>
      </c>
      <c r="Q21" s="16">
        <f t="shared" si="2"/>
        <v>0</v>
      </c>
      <c r="R21" s="16">
        <f t="shared" si="3"/>
        <v>2.2131533511222726E-2</v>
      </c>
      <c r="S21" s="16">
        <f t="shared" si="4"/>
        <v>0.12038926385182859</v>
      </c>
      <c r="T21" s="16">
        <f t="shared" si="5"/>
        <v>2.8409982734264635E-2</v>
      </c>
      <c r="U21" s="16">
        <f t="shared" si="6"/>
        <v>3.9711191335740068E-2</v>
      </c>
      <c r="V21" s="16">
        <f t="shared" si="7"/>
        <v>0.22727986187411708</v>
      </c>
      <c r="W21" s="16">
        <f t="shared" si="8"/>
        <v>0.19730026683409194</v>
      </c>
      <c r="X21" s="16">
        <f t="shared" si="9"/>
        <v>7.4085700831894516E-2</v>
      </c>
      <c r="Y21" s="16">
        <f t="shared" si="11"/>
        <v>9.5746350651389103E-2</v>
      </c>
      <c r="Z21" s="16">
        <f t="shared" si="12"/>
        <v>5.8703500235441838E-2</v>
      </c>
      <c r="AA21" s="16">
        <f t="shared" si="13"/>
        <v>4.1280803641500545E-2</v>
      </c>
      <c r="AB21" s="16">
        <f t="shared" si="14"/>
        <v>9.4961544498508854E-2</v>
      </c>
      <c r="AC21" s="25">
        <f t="shared" si="10"/>
        <v>0.99999999999999978</v>
      </c>
    </row>
    <row r="22" spans="1:29">
      <c r="A22" s="15">
        <v>1994</v>
      </c>
      <c r="B22" s="16">
        <f>[1]ASA!B27</f>
        <v>0</v>
      </c>
      <c r="C22" s="16">
        <f>[1]ASA!C27</f>
        <v>0.158</v>
      </c>
      <c r="D22" s="16">
        <f>[1]ASA!D27</f>
        <v>1.224</v>
      </c>
      <c r="E22" s="16">
        <f>[1]ASA!E27</f>
        <v>3.1269999999999998</v>
      </c>
      <c r="F22" s="16">
        <f>[1]ASA!F27</f>
        <v>0.57899999999999996</v>
      </c>
      <c r="G22" s="16">
        <f>[1]ASA!G27</f>
        <v>1.7290000000000001</v>
      </c>
      <c r="H22" s="16">
        <f>[1]ASA!H27</f>
        <v>3.64</v>
      </c>
      <c r="I22" s="16">
        <f>[1]ASA!I27</f>
        <v>2.5739999999999998</v>
      </c>
      <c r="J22" s="16">
        <f>[1]ASA!J27</f>
        <v>0.97099999999999997</v>
      </c>
      <c r="K22" s="16">
        <f>[1]ASA!K27</f>
        <v>0.91500000000000004</v>
      </c>
      <c r="L22" s="16">
        <f>[1]ASA!L27</f>
        <v>0.47099999999999997</v>
      </c>
      <c r="M22" s="16">
        <f>[1]ASA!M27</f>
        <v>1.895</v>
      </c>
      <c r="N22" s="37">
        <f t="shared" si="1"/>
        <v>14.001999999999999</v>
      </c>
      <c r="O22" s="24"/>
      <c r="P22" s="20">
        <v>1994</v>
      </c>
      <c r="Q22" s="16">
        <f t="shared" si="2"/>
        <v>0</v>
      </c>
      <c r="R22" s="16">
        <f t="shared" si="3"/>
        <v>9.1419313776543443E-3</v>
      </c>
      <c r="S22" s="16">
        <f t="shared" si="4"/>
        <v>7.0821038014233645E-2</v>
      </c>
      <c r="T22" s="16">
        <f t="shared" si="5"/>
        <v>0.18092923682231096</v>
      </c>
      <c r="U22" s="16">
        <f t="shared" si="6"/>
        <v>3.3501128276340914E-2</v>
      </c>
      <c r="V22" s="16">
        <f t="shared" si="7"/>
        <v>0.10004050222762254</v>
      </c>
      <c r="W22" s="16">
        <f t="shared" si="8"/>
        <v>0.21061158363710009</v>
      </c>
      <c r="X22" s="16">
        <f t="shared" si="9"/>
        <v>0.14893247700052076</v>
      </c>
      <c r="Y22" s="16">
        <f t="shared" si="11"/>
        <v>5.618237574495169E-2</v>
      </c>
      <c r="Z22" s="16">
        <f t="shared" si="12"/>
        <v>5.2942197535150157E-2</v>
      </c>
      <c r="AA22" s="16">
        <f t="shared" si="13"/>
        <v>2.7252213157437945E-2</v>
      </c>
      <c r="AB22" s="16">
        <f t="shared" si="14"/>
        <v>0.1096453162066771</v>
      </c>
      <c r="AC22" s="25">
        <f t="shared" si="10"/>
        <v>1</v>
      </c>
    </row>
    <row r="23" spans="1:29">
      <c r="A23" s="15">
        <v>1995</v>
      </c>
      <c r="B23" s="16">
        <f>[1]ASA!B28</f>
        <v>0</v>
      </c>
      <c r="C23" s="16">
        <f>[1]ASA!C28</f>
        <v>6.2E-2</v>
      </c>
      <c r="D23" s="16">
        <f>[1]ASA!D28</f>
        <v>0</v>
      </c>
      <c r="E23" s="16">
        <f>[1]ASA!E28</f>
        <v>0.29299999999999998</v>
      </c>
      <c r="F23" s="16">
        <f>[1]ASA!F28</f>
        <v>2.3969999999999998</v>
      </c>
      <c r="G23" s="16">
        <f>[1]ASA!G28</f>
        <v>0.65200000000000002</v>
      </c>
      <c r="H23" s="16">
        <f>[1]ASA!H28</f>
        <v>1.014</v>
      </c>
      <c r="I23" s="16">
        <f>[1]ASA!I28</f>
        <v>2.3639999999999999</v>
      </c>
      <c r="J23" s="16">
        <f>[1]ASA!J28</f>
        <v>2.5070000000000001</v>
      </c>
      <c r="K23" s="16">
        <f>[1]ASA!K28</f>
        <v>1.821</v>
      </c>
      <c r="L23" s="16">
        <f>[1]ASA!L28</f>
        <v>1.135</v>
      </c>
      <c r="M23" s="16">
        <f>[1]ASA!M28</f>
        <v>2.581</v>
      </c>
      <c r="N23" s="37">
        <f t="shared" si="1"/>
        <v>9.2889999999999997</v>
      </c>
      <c r="O23" s="24"/>
      <c r="P23" s="20">
        <v>1995</v>
      </c>
      <c r="Q23" s="16">
        <f t="shared" si="2"/>
        <v>0</v>
      </c>
      <c r="R23" s="16">
        <f t="shared" si="3"/>
        <v>4.1818427087548906E-3</v>
      </c>
      <c r="S23" s="16">
        <f t="shared" si="4"/>
        <v>0</v>
      </c>
      <c r="T23" s="16">
        <f t="shared" si="5"/>
        <v>1.9762579252664239E-2</v>
      </c>
      <c r="U23" s="16">
        <f t="shared" si="6"/>
        <v>0.16167543504653986</v>
      </c>
      <c r="V23" s="16">
        <f t="shared" si="7"/>
        <v>4.3976797517874013E-2</v>
      </c>
      <c r="W23" s="16">
        <f t="shared" si="8"/>
        <v>6.8393363010926758E-2</v>
      </c>
      <c r="X23" s="16">
        <f t="shared" si="9"/>
        <v>0.1594496155402671</v>
      </c>
      <c r="Y23" s="16">
        <f t="shared" si="11"/>
        <v>0.16909483340078243</v>
      </c>
      <c r="Z23" s="16">
        <f t="shared" si="12"/>
        <v>0.12282476730068799</v>
      </c>
      <c r="AA23" s="16">
        <f t="shared" si="13"/>
        <v>7.6554701200593558E-2</v>
      </c>
      <c r="AB23" s="16">
        <f t="shared" si="14"/>
        <v>0.17408606502090923</v>
      </c>
      <c r="AC23" s="25">
        <f t="shared" si="10"/>
        <v>1.0000000000000002</v>
      </c>
    </row>
    <row r="24" spans="1:29">
      <c r="A24" s="15">
        <v>1996</v>
      </c>
      <c r="B24" s="16">
        <f>[1]ASA!B29</f>
        <v>0</v>
      </c>
      <c r="C24" s="16">
        <f>[1]ASA!C29</f>
        <v>0</v>
      </c>
      <c r="D24" s="16">
        <f>[1]ASA!D29</f>
        <v>2.1999999999999999E-2</v>
      </c>
      <c r="E24" s="16">
        <f>[1]ASA!E29</f>
        <v>0.22</v>
      </c>
      <c r="F24" s="16">
        <f>[1]ASA!F29</f>
        <v>1.6919999999999999</v>
      </c>
      <c r="G24" s="16">
        <f>[1]ASA!G29</f>
        <v>4.1269999999999998</v>
      </c>
      <c r="H24" s="16">
        <f>[1]ASA!H29</f>
        <v>2.0659999999999998</v>
      </c>
      <c r="I24" s="16">
        <f>[1]ASA!I29</f>
        <v>1.417</v>
      </c>
      <c r="J24" s="16">
        <f>[1]ASA!J29</f>
        <v>1.345</v>
      </c>
      <c r="K24" s="16">
        <f>[1]ASA!K29</f>
        <v>1.8680000000000001</v>
      </c>
      <c r="L24" s="16">
        <f>[1]ASA!L29</f>
        <v>1.117</v>
      </c>
      <c r="M24" s="16">
        <f>[1]ASA!M29</f>
        <v>1.08</v>
      </c>
      <c r="N24" s="37">
        <f t="shared" si="1"/>
        <v>10.888999999999999</v>
      </c>
      <c r="O24" s="24"/>
      <c r="P24" s="20">
        <v>1996</v>
      </c>
      <c r="Q24" s="16">
        <f t="shared" si="2"/>
        <v>0</v>
      </c>
      <c r="R24" s="16">
        <f t="shared" si="3"/>
        <v>0</v>
      </c>
      <c r="S24" s="16">
        <f t="shared" si="4"/>
        <v>1.4711782800588471E-3</v>
      </c>
      <c r="T24" s="16">
        <f t="shared" si="5"/>
        <v>1.4711782800588472E-2</v>
      </c>
      <c r="U24" s="16">
        <f t="shared" si="6"/>
        <v>0.11314698408452588</v>
      </c>
      <c r="V24" s="16">
        <f t="shared" si="7"/>
        <v>0.27597967099103921</v>
      </c>
      <c r="W24" s="16">
        <f t="shared" si="8"/>
        <v>0.13815701484552628</v>
      </c>
      <c r="X24" s="16">
        <f t="shared" si="9"/>
        <v>9.4757255583790306E-2</v>
      </c>
      <c r="Y24" s="16">
        <f t="shared" si="11"/>
        <v>8.9942490303597702E-2</v>
      </c>
      <c r="Z24" s="16">
        <f t="shared" si="12"/>
        <v>0.12491641032499667</v>
      </c>
      <c r="AA24" s="16">
        <f t="shared" si="13"/>
        <v>7.4695733582987839E-2</v>
      </c>
      <c r="AB24" s="16">
        <f t="shared" si="14"/>
        <v>7.2221479202888864E-2</v>
      </c>
      <c r="AC24" s="25">
        <f t="shared" si="10"/>
        <v>1</v>
      </c>
    </row>
    <row r="25" spans="1:29">
      <c r="A25" s="18">
        <v>1997</v>
      </c>
      <c r="B25" s="16">
        <f>[1]ASA!B30</f>
        <v>3.1199999999999999E-2</v>
      </c>
      <c r="C25" s="16">
        <f>[1]ASA!C30</f>
        <v>5.6000000000000001E-2</v>
      </c>
      <c r="D25" s="16">
        <f>[1]ASA!D30</f>
        <v>0.14099999999999999</v>
      </c>
      <c r="E25" s="16">
        <f>[1]ASA!E30</f>
        <v>0.41399999999999998</v>
      </c>
      <c r="F25" s="16">
        <f>[1]ASA!F30</f>
        <v>0.57499999999999996</v>
      </c>
      <c r="G25" s="16">
        <f>[1]ASA!G30</f>
        <v>2.7770000000000001</v>
      </c>
      <c r="H25" s="16">
        <f>[1]ASA!H30</f>
        <v>2.718</v>
      </c>
      <c r="I25" s="16">
        <f>[1]ASA!I30</f>
        <v>2.0609999999999999</v>
      </c>
      <c r="J25" s="16">
        <f>[1]ASA!J30</f>
        <v>0.64200000000000002</v>
      </c>
      <c r="K25" s="16">
        <f>[1]ASA!K30</f>
        <v>0.78500000000000003</v>
      </c>
      <c r="L25" s="16">
        <f>[1]ASA!L30</f>
        <v>0.88300000000000001</v>
      </c>
      <c r="M25" s="16">
        <f>[1]ASA!M30</f>
        <v>0.877</v>
      </c>
      <c r="N25" s="37">
        <f t="shared" si="1"/>
        <v>9.4151999999999987</v>
      </c>
      <c r="O25" s="24"/>
      <c r="P25" s="32">
        <v>1997</v>
      </c>
      <c r="Q25" s="16">
        <f t="shared" si="2"/>
        <v>2.6086520292302805E-3</v>
      </c>
      <c r="R25" s="16">
        <f t="shared" si="3"/>
        <v>4.6821959499005038E-3</v>
      </c>
      <c r="S25" s="16">
        <f t="shared" si="4"/>
        <v>1.1789100516713768E-2</v>
      </c>
      <c r="T25" s="16">
        <f t="shared" si="5"/>
        <v>3.4614805772478725E-2</v>
      </c>
      <c r="U25" s="16">
        <f t="shared" si="6"/>
        <v>4.8076119128442667E-2</v>
      </c>
      <c r="V25" s="16">
        <f t="shared" si="7"/>
        <v>0.23218675272988751</v>
      </c>
      <c r="W25" s="16">
        <f t="shared" si="8"/>
        <v>0.22725372485409945</v>
      </c>
      <c r="X25" s="16">
        <f t="shared" si="9"/>
        <v>0.17232153308473103</v>
      </c>
      <c r="Y25" s="16">
        <f t="shared" si="11"/>
        <v>5.3678032139930776E-2</v>
      </c>
      <c r="Z25" s="16">
        <f t="shared" si="12"/>
        <v>6.5634353940569559E-2</v>
      </c>
      <c r="AA25" s="16">
        <f t="shared" si="13"/>
        <v>7.3828196852895447E-2</v>
      </c>
      <c r="AB25" s="16">
        <f t="shared" si="14"/>
        <v>7.3326533001120395E-2</v>
      </c>
      <c r="AC25" s="25">
        <f t="shared" si="10"/>
        <v>1.0000000000000002</v>
      </c>
    </row>
    <row r="26" spans="1:29">
      <c r="A26" s="19" t="s">
        <v>4</v>
      </c>
      <c r="B26" s="16">
        <f>[1]ASA!B31</f>
        <v>0</v>
      </c>
      <c r="C26" s="16">
        <f>[1]ASA!C31</f>
        <v>5.8000000000000003E-2</v>
      </c>
      <c r="D26" s="16">
        <f>[1]ASA!D31</f>
        <v>0.25900000000000001</v>
      </c>
      <c r="E26" s="16">
        <f>[1]ASA!E31</f>
        <v>1.766</v>
      </c>
      <c r="F26" s="16">
        <f>[1]ASA!F31</f>
        <v>1.7829999999999999</v>
      </c>
      <c r="G26" s="16">
        <f>[1]ASA!G31</f>
        <v>1.8009999999999999</v>
      </c>
      <c r="H26" s="16">
        <f>[1]ASA!H31</f>
        <v>2.1459999999999999</v>
      </c>
      <c r="I26" s="16">
        <f>[1]ASA!I31</f>
        <v>3.1440000000000001</v>
      </c>
      <c r="J26" s="16">
        <f>[1]ASA!J31</f>
        <v>2.2570000000000001</v>
      </c>
      <c r="K26" s="16">
        <f>[1]ASA!K31</f>
        <v>0.80800000000000005</v>
      </c>
      <c r="L26" s="16">
        <f>[1]ASA!L31</f>
        <v>0.35099999999999998</v>
      </c>
      <c r="M26" s="16">
        <f>[1]ASA!M31</f>
        <v>0.434</v>
      </c>
      <c r="N26" s="37">
        <f t="shared" si="1"/>
        <v>13.214</v>
      </c>
      <c r="O26" s="24"/>
      <c r="P26" s="32">
        <v>1998</v>
      </c>
      <c r="Q26" s="16">
        <f t="shared" si="2"/>
        <v>0</v>
      </c>
      <c r="R26" s="16">
        <f t="shared" si="3"/>
        <v>3.9170662524481668E-3</v>
      </c>
      <c r="S26" s="16">
        <f t="shared" si="4"/>
        <v>1.749172688593233E-2</v>
      </c>
      <c r="T26" s="16">
        <f t="shared" si="5"/>
        <v>0.11926791382454244</v>
      </c>
      <c r="U26" s="16">
        <f t="shared" si="6"/>
        <v>0.12041601945026001</v>
      </c>
      <c r="V26" s="16">
        <f t="shared" si="7"/>
        <v>0.12163166070101979</v>
      </c>
      <c r="W26" s="16">
        <f t="shared" si="8"/>
        <v>0.14493145134058213</v>
      </c>
      <c r="X26" s="16">
        <f t="shared" si="9"/>
        <v>0.2123320051327075</v>
      </c>
      <c r="Y26" s="16">
        <f t="shared" si="11"/>
        <v>0.15242790572026743</v>
      </c>
      <c r="Z26" s="16">
        <f t="shared" si="12"/>
        <v>5.4568785034105491E-2</v>
      </c>
      <c r="AA26" s="16">
        <f t="shared" si="13"/>
        <v>2.3705004389815626E-2</v>
      </c>
      <c r="AB26" s="16">
        <f t="shared" si="14"/>
        <v>2.9310461268319037E-2</v>
      </c>
      <c r="AC26" s="25">
        <f t="shared" si="10"/>
        <v>0.99999999999999978</v>
      </c>
    </row>
    <row r="27" spans="1:29">
      <c r="A27" s="15">
        <v>1999</v>
      </c>
      <c r="B27" s="16">
        <f>[1]ASA!B32</f>
        <v>0</v>
      </c>
      <c r="C27" s="16">
        <f>[1]ASA!C32</f>
        <v>0</v>
      </c>
      <c r="D27" s="16">
        <f>[1]ASA!D32</f>
        <v>0.29699999999999999</v>
      </c>
      <c r="E27" s="16">
        <f>[1]ASA!E32</f>
        <v>0.495</v>
      </c>
      <c r="F27" s="16">
        <f>[1]ASA!F32</f>
        <v>1.617</v>
      </c>
      <c r="G27" s="16">
        <f>[1]ASA!G32</f>
        <v>1.5840000000000001</v>
      </c>
      <c r="H27" s="16">
        <f>[1]ASA!H32</f>
        <v>1.419</v>
      </c>
      <c r="I27" s="16">
        <f>[1]ASA!I32</f>
        <v>2.2429999999999999</v>
      </c>
      <c r="J27" s="16">
        <f>[1]ASA!J32</f>
        <v>2.2429999999999999</v>
      </c>
      <c r="K27" s="16">
        <f>[1]ASA!K32</f>
        <v>1.32</v>
      </c>
      <c r="L27" s="16">
        <f>[1]ASA!L32</f>
        <v>0.36299999999999999</v>
      </c>
      <c r="M27" s="16">
        <f>[1]ASA!M32</f>
        <v>0.33</v>
      </c>
      <c r="N27" s="37">
        <f t="shared" si="1"/>
        <v>9.8979999999999997</v>
      </c>
      <c r="O27" s="24"/>
      <c r="P27" s="20">
        <v>1999</v>
      </c>
      <c r="Q27" s="16">
        <f t="shared" si="2"/>
        <v>0</v>
      </c>
      <c r="R27" s="16">
        <f t="shared" si="3"/>
        <v>0</v>
      </c>
      <c r="S27" s="16">
        <f t="shared" si="4"/>
        <v>2.4934934094534462E-2</v>
      </c>
      <c r="T27" s="16">
        <f t="shared" si="5"/>
        <v>4.1558223490890778E-2</v>
      </c>
      <c r="U27" s="16">
        <f t="shared" si="6"/>
        <v>0.13575686340357654</v>
      </c>
      <c r="V27" s="16">
        <f t="shared" si="7"/>
        <v>0.13298631517085049</v>
      </c>
      <c r="W27" s="16">
        <f t="shared" si="8"/>
        <v>0.11913357400722023</v>
      </c>
      <c r="X27" s="16">
        <f t="shared" si="9"/>
        <v>0.18831332381831919</v>
      </c>
      <c r="Y27" s="16">
        <f t="shared" si="11"/>
        <v>0.18831332381831919</v>
      </c>
      <c r="Z27" s="16">
        <f t="shared" si="12"/>
        <v>0.11082192930904207</v>
      </c>
      <c r="AA27" s="16">
        <f t="shared" si="13"/>
        <v>3.0476030559986569E-2</v>
      </c>
      <c r="AB27" s="16">
        <f t="shared" si="14"/>
        <v>2.7705482327260517E-2</v>
      </c>
      <c r="AC27" s="25">
        <f t="shared" si="10"/>
        <v>1.0000000000000002</v>
      </c>
    </row>
    <row r="28" spans="1:29">
      <c r="A28" s="15">
        <v>2000</v>
      </c>
      <c r="B28" s="16">
        <f>[1]ASA!B33</f>
        <v>4.9000000000000002E-2</v>
      </c>
      <c r="C28" s="16">
        <f>[1]ASA!C33</f>
        <v>8.0000000000000002E-3</v>
      </c>
      <c r="D28" s="16">
        <f>[1]ASA!D33</f>
        <v>8.1000000000000003E-2</v>
      </c>
      <c r="E28" s="16">
        <f>[1]ASA!E33</f>
        <v>2.0489999999999999</v>
      </c>
      <c r="F28" s="16">
        <f>[1]ASA!F33</f>
        <v>2.0219999999999998</v>
      </c>
      <c r="G28" s="16">
        <f>[1]ASA!G33</f>
        <v>2.2090000000000001</v>
      </c>
      <c r="H28" s="16">
        <f>[1]ASA!H33</f>
        <v>1.2010000000000001</v>
      </c>
      <c r="I28" s="16">
        <f>[1]ASA!I33</f>
        <v>2.2330000000000001</v>
      </c>
      <c r="J28" s="16">
        <f>[1]ASA!J33</f>
        <v>1.0509999999999999</v>
      </c>
      <c r="K28" s="16">
        <f>[1]ASA!K33</f>
        <v>1.167</v>
      </c>
      <c r="L28" s="16">
        <f>[1]ASA!L33</f>
        <v>0.63900000000000001</v>
      </c>
      <c r="M28" s="16">
        <f>[1]ASA!M33</f>
        <v>0.34799999999999998</v>
      </c>
      <c r="N28" s="37">
        <f t="shared" si="1"/>
        <v>10.903</v>
      </c>
      <c r="O28" s="24"/>
      <c r="P28" s="20">
        <v>2000</v>
      </c>
      <c r="Q28" s="16">
        <f t="shared" si="2"/>
        <v>3.7527762885808378E-3</v>
      </c>
      <c r="R28" s="16">
        <f t="shared" si="3"/>
        <v>6.1269816956421841E-4</v>
      </c>
      <c r="S28" s="16">
        <f t="shared" si="4"/>
        <v>6.2035689668377119E-3</v>
      </c>
      <c r="T28" s="16">
        <f t="shared" si="5"/>
        <v>0.15692731867963544</v>
      </c>
      <c r="U28" s="16">
        <f t="shared" si="6"/>
        <v>0.15485946235735618</v>
      </c>
      <c r="V28" s="16">
        <f t="shared" si="7"/>
        <v>0.16918128207091981</v>
      </c>
      <c r="W28" s="16">
        <f t="shared" si="8"/>
        <v>9.1981312705828294E-2</v>
      </c>
      <c r="X28" s="16">
        <f t="shared" si="9"/>
        <v>0.17101937657961247</v>
      </c>
      <c r="Y28" s="16">
        <f t="shared" si="11"/>
        <v>8.0493222026499195E-2</v>
      </c>
      <c r="Z28" s="16">
        <f t="shared" si="12"/>
        <v>8.9377345485180365E-2</v>
      </c>
      <c r="AA28" s="16">
        <f t="shared" si="13"/>
        <v>4.8939266293941949E-2</v>
      </c>
      <c r="AB28" s="16">
        <f t="shared" si="14"/>
        <v>2.66523703760435E-2</v>
      </c>
      <c r="AC28" s="25">
        <f t="shared" si="10"/>
        <v>1</v>
      </c>
    </row>
    <row r="29" spans="1:29">
      <c r="A29" s="15">
        <v>2001</v>
      </c>
      <c r="B29" s="16">
        <f>[1]ASA!B34</f>
        <v>0</v>
      </c>
      <c r="C29" s="16">
        <f>[1]ASA!C34</f>
        <v>3.7999999999999999E-2</v>
      </c>
      <c r="D29" s="16">
        <f>[1]ASA!D34</f>
        <v>5.8000000000000003E-2</v>
      </c>
      <c r="E29" s="16">
        <f>[1]ASA!E34</f>
        <v>0.63</v>
      </c>
      <c r="F29" s="16">
        <f>[1]ASA!F34</f>
        <v>7.4020000000000001</v>
      </c>
      <c r="G29" s="16">
        <f>[1]ASA!G34</f>
        <v>1.9570000000000001</v>
      </c>
      <c r="H29" s="16">
        <f>[1]ASA!H34</f>
        <v>2.3809999999999998</v>
      </c>
      <c r="I29" s="16">
        <f>[1]ASA!I34</f>
        <v>1.143</v>
      </c>
      <c r="J29" s="16">
        <f>[1]ASA!J34</f>
        <v>1.006</v>
      </c>
      <c r="K29" s="16">
        <f>[1]ASA!K34</f>
        <v>0.35</v>
      </c>
      <c r="L29" s="16">
        <f>[1]ASA!L34</f>
        <v>0.16800000000000001</v>
      </c>
      <c r="M29" s="16">
        <f>[1]ASA!M34</f>
        <v>3.5999999999999997E-2</v>
      </c>
      <c r="N29" s="37">
        <f t="shared" si="1"/>
        <v>14.615000000000002</v>
      </c>
      <c r="O29" s="24"/>
      <c r="P29" s="20">
        <v>2001</v>
      </c>
      <c r="Q29" s="16">
        <f t="shared" si="2"/>
        <v>0</v>
      </c>
      <c r="R29" s="16">
        <f t="shared" si="3"/>
        <v>2.5051091040938756E-3</v>
      </c>
      <c r="S29" s="16">
        <f t="shared" si="4"/>
        <v>3.8235875799327579E-3</v>
      </c>
      <c r="T29" s="16">
        <f t="shared" si="5"/>
        <v>4.1532071988924779E-2</v>
      </c>
      <c r="U29" s="16">
        <f t="shared" si="6"/>
        <v>0.48796888390797022</v>
      </c>
      <c r="V29" s="16">
        <f t="shared" si="7"/>
        <v>0.12901311886083461</v>
      </c>
      <c r="W29" s="16">
        <f t="shared" si="8"/>
        <v>0.15696486254861888</v>
      </c>
      <c r="X29" s="16">
        <f t="shared" si="9"/>
        <v>7.5351044894192101E-2</v>
      </c>
      <c r="Y29" s="16">
        <f t="shared" si="11"/>
        <v>6.6319467334695764E-2</v>
      </c>
      <c r="Z29" s="16">
        <f t="shared" si="12"/>
        <v>2.3073373327180433E-2</v>
      </c>
      <c r="AA29" s="16">
        <f t="shared" si="13"/>
        <v>1.1075219197046609E-2</v>
      </c>
      <c r="AB29" s="16">
        <f t="shared" si="14"/>
        <v>2.3732612565099871E-3</v>
      </c>
      <c r="AC29" s="25">
        <f t="shared" si="10"/>
        <v>0.99999999999999978</v>
      </c>
    </row>
    <row r="30" spans="1:29">
      <c r="A30" s="15">
        <v>2002</v>
      </c>
      <c r="B30" s="16">
        <f>[1]ASA!B35</f>
        <v>0</v>
      </c>
      <c r="C30" s="16">
        <f>[1]ASA!C35</f>
        <v>0.09</v>
      </c>
      <c r="D30" s="16">
        <f>[1]ASA!D35</f>
        <v>0.71799999999999997</v>
      </c>
      <c r="E30" s="16">
        <f>[1]ASA!E35</f>
        <v>0.68600000000000005</v>
      </c>
      <c r="F30" s="16">
        <f>[1]ASA!F35</f>
        <v>1.6040000000000001</v>
      </c>
      <c r="G30" s="16">
        <f>[1]ASA!G35</f>
        <v>4.3380000000000001</v>
      </c>
      <c r="H30" s="16">
        <f>[1]ASA!H35</f>
        <v>1.8069999999999999</v>
      </c>
      <c r="I30" s="16">
        <f>[1]ASA!I35</f>
        <v>1.2070000000000001</v>
      </c>
      <c r="J30" s="16">
        <f>[1]ASA!J35</f>
        <v>0.70399999999999996</v>
      </c>
      <c r="K30" s="16">
        <f>[1]ASA!K35</f>
        <v>0.28999999999999998</v>
      </c>
      <c r="L30" s="16">
        <f>[1]ASA!L35</f>
        <v>0.29699999999999999</v>
      </c>
      <c r="M30" s="16">
        <f>[1]ASA!M35</f>
        <v>7.0000000000000007E-2</v>
      </c>
      <c r="N30" s="37">
        <f t="shared" si="1"/>
        <v>11.154000000000002</v>
      </c>
      <c r="O30" s="24"/>
      <c r="P30" s="20">
        <v>2002</v>
      </c>
      <c r="Q30" s="16">
        <f t="shared" si="2"/>
        <v>0</v>
      </c>
      <c r="R30" s="16">
        <f t="shared" si="3"/>
        <v>7.6200152400304789E-3</v>
      </c>
      <c r="S30" s="16">
        <f t="shared" si="4"/>
        <v>6.0790788248243154E-2</v>
      </c>
      <c r="T30" s="16">
        <f t="shared" si="5"/>
        <v>5.8081449496232319E-2</v>
      </c>
      <c r="U30" s="16">
        <f t="shared" si="6"/>
        <v>0.13580560494454322</v>
      </c>
      <c r="V30" s="16">
        <f t="shared" si="7"/>
        <v>0.36728473456946908</v>
      </c>
      <c r="W30" s="16">
        <f t="shared" si="8"/>
        <v>0.15299297265261194</v>
      </c>
      <c r="X30" s="16">
        <f t="shared" si="9"/>
        <v>0.10219287105240876</v>
      </c>
      <c r="Y30" s="16">
        <f t="shared" si="11"/>
        <v>5.9605452544238408E-2</v>
      </c>
      <c r="Z30" s="16">
        <f t="shared" si="12"/>
        <v>2.455338244009821E-2</v>
      </c>
      <c r="AA30" s="16">
        <f t="shared" si="13"/>
        <v>2.5146050292100579E-2</v>
      </c>
      <c r="AB30" s="16">
        <f t="shared" si="14"/>
        <v>5.9266785200237067E-3</v>
      </c>
      <c r="AC30" s="25">
        <f t="shared" si="10"/>
        <v>0.99999999999999978</v>
      </c>
    </row>
    <row r="31" spans="1:29">
      <c r="A31" s="15">
        <v>2003</v>
      </c>
      <c r="B31" s="16">
        <f>[1]ASA!B36</f>
        <v>0</v>
      </c>
      <c r="C31" s="16">
        <f>[1]ASA!C36</f>
        <v>3.2000000000000001E-2</v>
      </c>
      <c r="D31" s="16">
        <f>[1]ASA!D36</f>
        <v>1.4419999999999999</v>
      </c>
      <c r="E31" s="16">
        <f>[1]ASA!E36</f>
        <v>4.6539999999999999</v>
      </c>
      <c r="F31" s="16">
        <f>[1]ASA!F36</f>
        <v>1.5449999999999999</v>
      </c>
      <c r="G31" s="16">
        <f>[1]ASA!G36</f>
        <v>1.774</v>
      </c>
      <c r="H31" s="16">
        <f>[1]ASA!H36</f>
        <v>2.6320000000000001</v>
      </c>
      <c r="I31" s="16">
        <f>[1]ASA!I36</f>
        <v>1.016</v>
      </c>
      <c r="J31" s="16">
        <f>[1]ASA!J36</f>
        <v>0.76800000000000002</v>
      </c>
      <c r="K31" s="16">
        <f>[1]ASA!K36</f>
        <v>0.49199999999999999</v>
      </c>
      <c r="L31" s="16">
        <f>[1]ASA!L36</f>
        <v>0.16</v>
      </c>
      <c r="M31" s="16">
        <f>[1]ASA!M36</f>
        <v>0.11799999999999999</v>
      </c>
      <c r="N31" s="37">
        <f t="shared" si="1"/>
        <v>13.863</v>
      </c>
      <c r="O31" s="24"/>
      <c r="P31" s="20">
        <v>2003</v>
      </c>
      <c r="Q31" s="16">
        <f t="shared" si="2"/>
        <v>0</v>
      </c>
      <c r="R31" s="16">
        <f t="shared" si="3"/>
        <v>2.1868379689742364E-3</v>
      </c>
      <c r="S31" s="16">
        <f t="shared" si="4"/>
        <v>9.8544385976901516E-2</v>
      </c>
      <c r="T31" s="16">
        <f t="shared" si="5"/>
        <v>0.31804824711269047</v>
      </c>
      <c r="U31" s="16">
        <f t="shared" si="6"/>
        <v>0.10558327068953734</v>
      </c>
      <c r="V31" s="16">
        <f t="shared" si="7"/>
        <v>0.12123282990500922</v>
      </c>
      <c r="W31" s="16">
        <f t="shared" si="8"/>
        <v>0.17986742294813093</v>
      </c>
      <c r="X31" s="16">
        <f t="shared" si="9"/>
        <v>6.9432105514931994E-2</v>
      </c>
      <c r="Y31" s="16">
        <f t="shared" si="11"/>
        <v>5.2484111255381667E-2</v>
      </c>
      <c r="Z31" s="16">
        <f t="shared" si="12"/>
        <v>3.3622633772978881E-2</v>
      </c>
      <c r="AA31" s="16">
        <f t="shared" si="13"/>
        <v>1.093418984487118E-2</v>
      </c>
      <c r="AB31" s="16">
        <f t="shared" si="14"/>
        <v>8.063965010592495E-3</v>
      </c>
      <c r="AC31" s="25">
        <f t="shared" si="10"/>
        <v>0.99999999999999989</v>
      </c>
    </row>
    <row r="32" spans="1:29">
      <c r="A32" s="15">
        <v>2004</v>
      </c>
      <c r="B32" s="16">
        <f>[1]ASA!B37</f>
        <v>0</v>
      </c>
      <c r="C32" s="16">
        <f>[1]ASA!C37</f>
        <v>0</v>
      </c>
      <c r="D32" s="16">
        <f>[1]ASA!D37</f>
        <v>0.104</v>
      </c>
      <c r="E32" s="16">
        <f>[1]ASA!E37</f>
        <v>1.419</v>
      </c>
      <c r="F32" s="16">
        <f>[1]ASA!F37</f>
        <v>2.8839999999999999</v>
      </c>
      <c r="G32" s="16">
        <f>[1]ASA!G37</f>
        <v>1.391</v>
      </c>
      <c r="H32" s="16">
        <f>[1]ASA!H37</f>
        <v>1.887</v>
      </c>
      <c r="I32" s="16">
        <f>[1]ASA!I37</f>
        <v>1.018</v>
      </c>
      <c r="J32" s="16">
        <f>[1]ASA!J37</f>
        <v>1.175</v>
      </c>
      <c r="K32" s="16">
        <f>[1]ASA!K37</f>
        <v>0.36299999999999999</v>
      </c>
      <c r="L32" s="16">
        <f>[1]ASA!L37</f>
        <v>0.23</v>
      </c>
      <c r="M32" s="16">
        <f>[1]ASA!M37</f>
        <v>0.16</v>
      </c>
      <c r="N32" s="37">
        <f t="shared" si="1"/>
        <v>9.8780000000000019</v>
      </c>
      <c r="O32" s="24"/>
      <c r="P32" s="20">
        <v>2004</v>
      </c>
      <c r="Q32" s="16">
        <f t="shared" si="2"/>
        <v>0</v>
      </c>
      <c r="R32" s="16">
        <f t="shared" si="3"/>
        <v>0</v>
      </c>
      <c r="S32" s="16">
        <f t="shared" si="4"/>
        <v>9.7827109397046353E-3</v>
      </c>
      <c r="T32" s="16">
        <f t="shared" si="5"/>
        <v>0.13347756561000845</v>
      </c>
      <c r="U32" s="16">
        <f t="shared" si="6"/>
        <v>0.27128209952027083</v>
      </c>
      <c r="V32" s="16">
        <f t="shared" si="7"/>
        <v>0.13084375881854951</v>
      </c>
      <c r="W32" s="16">
        <f t="shared" si="8"/>
        <v>0.1774997648386793</v>
      </c>
      <c r="X32" s="16">
        <f t="shared" si="9"/>
        <v>9.5757689775185756E-2</v>
      </c>
      <c r="Y32" s="16">
        <f t="shared" si="11"/>
        <v>0.11052582071300911</v>
      </c>
      <c r="Z32" s="16">
        <f t="shared" si="12"/>
        <v>3.4145423760699831E-2</v>
      </c>
      <c r="AA32" s="16">
        <f t="shared" si="13"/>
        <v>2.1634841501269868E-2</v>
      </c>
      <c r="AB32" s="16">
        <f t="shared" si="14"/>
        <v>1.5050324522622517E-2</v>
      </c>
      <c r="AC32" s="25">
        <f t="shared" si="10"/>
        <v>0.99999999999999978</v>
      </c>
    </row>
    <row r="33" spans="1:30">
      <c r="A33" s="15">
        <v>2005</v>
      </c>
      <c r="B33" s="16">
        <f>[1]ASA!B38</f>
        <v>0</v>
      </c>
      <c r="C33" s="16">
        <f>[1]ASA!C38</f>
        <v>0</v>
      </c>
      <c r="D33" s="16">
        <f>[1]ASA!D38</f>
        <v>3.7222168494373729E-2</v>
      </c>
      <c r="E33" s="16">
        <f>[1]ASA!E38</f>
        <v>0.97584282257243748</v>
      </c>
      <c r="F33" s="16">
        <f>[1]ASA!F38</f>
        <v>4.9797602219115751</v>
      </c>
      <c r="G33" s="16">
        <f>[1]ASA!G38</f>
        <v>4.3121515480209327</v>
      </c>
      <c r="H33" s="16">
        <f>[1]ASA!H38</f>
        <v>1.0796933602272945</v>
      </c>
      <c r="I33" s="16">
        <f>[1]ASA!I38</f>
        <v>0.8434458085655403</v>
      </c>
      <c r="J33" s="16">
        <f>[1]ASA!J38</f>
        <v>0.51020520863587993</v>
      </c>
      <c r="K33" s="16">
        <f>[1]ASA!K38</f>
        <v>0.25985537547044668</v>
      </c>
      <c r="L33" s="16">
        <f>[1]ASA!L38</f>
        <v>0.11795713811523478</v>
      </c>
      <c r="M33" s="16">
        <f>[1]ASA!M38</f>
        <v>0.1615002913065004</v>
      </c>
      <c r="N33" s="37">
        <f t="shared" si="1"/>
        <v>12.738321138428034</v>
      </c>
      <c r="O33" s="24"/>
      <c r="P33" s="20">
        <v>2005</v>
      </c>
      <c r="Q33" s="16">
        <f t="shared" si="2"/>
        <v>0</v>
      </c>
      <c r="R33" s="16">
        <f t="shared" si="3"/>
        <v>0</v>
      </c>
      <c r="S33" s="16">
        <f t="shared" si="4"/>
        <v>2.8033736020490045E-3</v>
      </c>
      <c r="T33" s="16">
        <f t="shared" si="5"/>
        <v>7.3495234673446444E-2</v>
      </c>
      <c r="U33" s="16">
        <f t="shared" si="6"/>
        <v>0.37504876570398443</v>
      </c>
      <c r="V33" s="16">
        <f t="shared" si="7"/>
        <v>0.32476806985557188</v>
      </c>
      <c r="W33" s="16">
        <f t="shared" si="8"/>
        <v>8.1316698806150792E-2</v>
      </c>
      <c r="X33" s="16">
        <f t="shared" si="9"/>
        <v>6.3523803425072245E-2</v>
      </c>
      <c r="Y33" s="16">
        <f t="shared" si="11"/>
        <v>3.8425913141893524E-2</v>
      </c>
      <c r="Z33" s="16">
        <f t="shared" si="12"/>
        <v>1.9570909740374044E-2</v>
      </c>
      <c r="AA33" s="16">
        <f t="shared" si="13"/>
        <v>8.8838974337424985E-3</v>
      </c>
      <c r="AB33" s="16">
        <f t="shared" si="14"/>
        <v>1.2163333617714985E-2</v>
      </c>
      <c r="AC33" s="25">
        <f t="shared" si="10"/>
        <v>0.99999999999999967</v>
      </c>
    </row>
    <row r="34" spans="1:30">
      <c r="A34" s="20">
        <v>2006</v>
      </c>
      <c r="B34" s="16">
        <f>[1]ASA!B39</f>
        <v>0.68393347717342512</v>
      </c>
      <c r="C34" s="16">
        <f>[1]ASA!C39</f>
        <v>1.4533586389935282</v>
      </c>
      <c r="D34" s="16">
        <f>[1]ASA!D39</f>
        <v>0.35280979919018124</v>
      </c>
      <c r="E34" s="16">
        <f>[1]ASA!E39</f>
        <v>0.81205638073499897</v>
      </c>
      <c r="F34" s="16">
        <f>[1]ASA!F39</f>
        <v>5.2251726699389405</v>
      </c>
      <c r="G34" s="16">
        <f>[1]ASA!G39</f>
        <v>4.9211617624563635</v>
      </c>
      <c r="H34" s="16">
        <f>[1]ASA!H39</f>
        <v>2.1996402189475015</v>
      </c>
      <c r="I34" s="16">
        <f>[1]ASA!I39</f>
        <v>0.24120020069746823</v>
      </c>
      <c r="J34" s="16">
        <f>[1]ASA!J39</f>
        <v>0.57726744800190199</v>
      </c>
      <c r="K34" s="16">
        <f>[1]ASA!K39</f>
        <v>0.14560647894630041</v>
      </c>
      <c r="L34" s="16">
        <f>[1]ASA!L39</f>
        <v>0.12097061209822364</v>
      </c>
      <c r="M34" s="16">
        <f>[1]ASA!M39</f>
        <v>8.48E-2</v>
      </c>
      <c r="N34" s="37">
        <f t="shared" si="1"/>
        <v>16.46660059613431</v>
      </c>
      <c r="O34" s="24"/>
      <c r="P34" s="20">
        <v>2006</v>
      </c>
      <c r="Q34" s="16">
        <f t="shared" si="2"/>
        <v>4.0666808453124599E-2</v>
      </c>
      <c r="R34" s="16">
        <f t="shared" si="3"/>
        <v>8.6416967962889765E-2</v>
      </c>
      <c r="S34" s="16">
        <f t="shared" si="4"/>
        <v>2.0978134574357616E-2</v>
      </c>
      <c r="T34" s="16">
        <f t="shared" si="5"/>
        <v>4.8285019509454408E-2</v>
      </c>
      <c r="U34" s="16">
        <f t="shared" si="6"/>
        <v>0.31068971353924107</v>
      </c>
      <c r="V34" s="16">
        <f t="shared" si="7"/>
        <v>0.29261316990615377</v>
      </c>
      <c r="W34" s="16">
        <f t="shared" si="8"/>
        <v>0.13079100590223725</v>
      </c>
      <c r="X34" s="16">
        <f t="shared" si="9"/>
        <v>1.4341807628948568E-2</v>
      </c>
      <c r="Y34" s="16">
        <f t="shared" si="11"/>
        <v>3.4324427035123319E-2</v>
      </c>
      <c r="Z34" s="16">
        <f t="shared" si="12"/>
        <v>8.6577876160047074E-3</v>
      </c>
      <c r="AA34" s="16">
        <f t="shared" si="13"/>
        <v>7.1929345102203007E-3</v>
      </c>
      <c r="AB34" s="16">
        <f t="shared" si="14"/>
        <v>5.0422233622445089E-3</v>
      </c>
      <c r="AC34" s="25">
        <f t="shared" si="10"/>
        <v>0.99999999999999978</v>
      </c>
    </row>
    <row r="35" spans="1:30">
      <c r="A35" s="20">
        <v>2007</v>
      </c>
      <c r="B35" s="16">
        <f>[1]ASA!B40</f>
        <v>0</v>
      </c>
      <c r="C35" s="16">
        <f>[1]ASA!C40</f>
        <v>0</v>
      </c>
      <c r="D35" s="16">
        <f>[1]ASA!D40</f>
        <v>0.21803960963779564</v>
      </c>
      <c r="E35" s="16">
        <f>[1]ASA!E40</f>
        <v>0.21803960963779567</v>
      </c>
      <c r="F35" s="16">
        <f>[1]ASA!F40</f>
        <v>0.77525194537882902</v>
      </c>
      <c r="G35" s="16">
        <f>[1]ASA!G40</f>
        <v>2.8587415485844323</v>
      </c>
      <c r="H35" s="16">
        <f>[1]ASA!H40</f>
        <v>3.2948207678600236</v>
      </c>
      <c r="I35" s="16">
        <f>[1]ASA!I40</f>
        <v>0.50875908915485657</v>
      </c>
      <c r="J35" s="16">
        <f>[1]ASA!J40</f>
        <v>0.33917272610323762</v>
      </c>
      <c r="K35" s="16">
        <f>[1]ASA!K40</f>
        <v>2.4226623293088403E-2</v>
      </c>
      <c r="L35" s="16">
        <f>[1]ASA!L40</f>
        <v>7.2679869879265224E-2</v>
      </c>
      <c r="M35" s="16">
        <f>[1]ASA!M40</f>
        <v>2.4226623293088407E-2</v>
      </c>
      <c r="N35" s="37">
        <f t="shared" si="1"/>
        <v>8.2128252963569714</v>
      </c>
      <c r="O35" s="24"/>
      <c r="P35" s="20">
        <v>2007</v>
      </c>
      <c r="Q35" s="16">
        <f t="shared" si="2"/>
        <v>0</v>
      </c>
      <c r="R35" s="16">
        <f t="shared" si="3"/>
        <v>0</v>
      </c>
      <c r="S35" s="16">
        <f t="shared" si="4"/>
        <v>2.6162790697674413E-2</v>
      </c>
      <c r="T35" s="16">
        <f t="shared" si="5"/>
        <v>2.6162790697674417E-2</v>
      </c>
      <c r="U35" s="16">
        <f t="shared" si="6"/>
        <v>9.3023255813953473E-2</v>
      </c>
      <c r="V35" s="16">
        <f t="shared" si="7"/>
        <v>0.34302325581395343</v>
      </c>
      <c r="W35" s="16">
        <f t="shared" si="8"/>
        <v>0.39534883720930231</v>
      </c>
      <c r="X35" s="16">
        <f t="shared" si="9"/>
        <v>6.1046511627906967E-2</v>
      </c>
      <c r="Y35" s="16">
        <f t="shared" si="11"/>
        <v>4.0697674418604633E-2</v>
      </c>
      <c r="Z35" s="16">
        <f t="shared" si="12"/>
        <v>2.9069767441860456E-3</v>
      </c>
      <c r="AA35" s="16">
        <f t="shared" si="13"/>
        <v>8.7209302325581377E-3</v>
      </c>
      <c r="AB35" s="16">
        <f t="shared" si="14"/>
        <v>2.906976744186046E-3</v>
      </c>
      <c r="AC35" s="25">
        <f t="shared" si="10"/>
        <v>0.99999999999999989</v>
      </c>
    </row>
    <row r="36" spans="1:30">
      <c r="A36" s="20">
        <v>2008</v>
      </c>
      <c r="B36" s="16">
        <f>[1]ASA!B41</f>
        <v>0</v>
      </c>
      <c r="C36" s="16">
        <f>[1]ASA!C41</f>
        <v>6.0752445636181943E-2</v>
      </c>
      <c r="D36" s="16">
        <f>[1]ASA!D41</f>
        <v>1.0241490271964357</v>
      </c>
      <c r="E36" s="16">
        <f>[1]ASA!E41</f>
        <v>1.5949108262657645</v>
      </c>
      <c r="F36" s="16">
        <f>[1]ASA!F41</f>
        <v>1.2723169905337719</v>
      </c>
      <c r="G36" s="16">
        <f>[1]ASA!G41</f>
        <v>1.6608214526945544</v>
      </c>
      <c r="H36" s="16">
        <f>[1]ASA!H41</f>
        <v>2.3546346533500153</v>
      </c>
      <c r="I36" s="16">
        <f>[1]ASA!I41</f>
        <v>2.1274907603816242</v>
      </c>
      <c r="J36" s="16">
        <f>[1]ASA!J41</f>
        <v>0.52303682768752779</v>
      </c>
      <c r="K36" s="16">
        <f>[1]ASA!K41</f>
        <v>8.6807394144944303E-2</v>
      </c>
      <c r="L36" s="16">
        <f>[1]ASA!L41</f>
        <v>0.10344653887816521</v>
      </c>
      <c r="M36" s="16">
        <f>[1]ASA!M41</f>
        <v>1.6639144733220913E-2</v>
      </c>
      <c r="N36" s="37">
        <f t="shared" si="1"/>
        <v>10.618112983745876</v>
      </c>
      <c r="O36" s="24"/>
      <c r="P36" s="20">
        <v>2008</v>
      </c>
      <c r="Q36" s="16">
        <f t="shared" si="2"/>
        <v>0</v>
      </c>
      <c r="R36" s="16">
        <f t="shared" si="3"/>
        <v>5.6122320201039419E-3</v>
      </c>
      <c r="S36" s="16">
        <f t="shared" si="4"/>
        <v>9.4609556925671842E-2</v>
      </c>
      <c r="T36" s="16">
        <f t="shared" si="5"/>
        <v>0.14733579059487711</v>
      </c>
      <c r="U36" s="16">
        <f t="shared" si="6"/>
        <v>0.11753499104805214</v>
      </c>
      <c r="V36" s="16">
        <f t="shared" si="7"/>
        <v>0.15342452865694553</v>
      </c>
      <c r="W36" s="16">
        <f t="shared" si="8"/>
        <v>0.21751809098047362</v>
      </c>
      <c r="X36" s="16">
        <f t="shared" si="9"/>
        <v>0.19653483317185214</v>
      </c>
      <c r="Y36" s="16">
        <f t="shared" si="11"/>
        <v>4.8317462800103503E-2</v>
      </c>
      <c r="Z36" s="16">
        <f t="shared" si="12"/>
        <v>8.0191543221083319E-3</v>
      </c>
      <c r="AA36" s="16">
        <f t="shared" si="13"/>
        <v>9.5562569009600851E-3</v>
      </c>
      <c r="AB36" s="16">
        <f t="shared" si="14"/>
        <v>1.5371025788517543E-3</v>
      </c>
      <c r="AC36" s="25">
        <f t="shared" si="10"/>
        <v>1</v>
      </c>
    </row>
    <row r="37" spans="1:30">
      <c r="A37" s="20">
        <v>2009</v>
      </c>
      <c r="B37" s="16">
        <f>[1]ASA!B42</f>
        <v>0</v>
      </c>
      <c r="C37" s="16">
        <f>[1]ASA!C42</f>
        <v>3.1381239795064124E-2</v>
      </c>
      <c r="D37" s="16">
        <f>[1]ASA!D42</f>
        <v>0.22847923697760522</v>
      </c>
      <c r="E37" s="16">
        <f>[1]ASA!E42</f>
        <v>0.94653557884513373</v>
      </c>
      <c r="F37" s="16">
        <f>[1]ASA!F42</f>
        <v>1.6709276968455211</v>
      </c>
      <c r="G37" s="16">
        <f>[1]ASA!G42</f>
        <v>1.2153441019343645</v>
      </c>
      <c r="H37" s="16">
        <f>[1]ASA!H42</f>
        <v>1.184100350043706</v>
      </c>
      <c r="I37" s="16">
        <f>[1]ASA!I42</f>
        <v>1.2686085835903096</v>
      </c>
      <c r="J37" s="16">
        <f>[1]ASA!J42</f>
        <v>1.291316752877623</v>
      </c>
      <c r="K37" s="16">
        <f>[1]ASA!K42</f>
        <v>0.52013341725855478</v>
      </c>
      <c r="L37" s="16">
        <f>[1]ASA!L42</f>
        <v>0.21843128742580006</v>
      </c>
      <c r="M37" s="16">
        <f>[1]ASA!M42</f>
        <v>0.19751046089575736</v>
      </c>
      <c r="N37" s="37">
        <f t="shared" si="1"/>
        <v>7.8366935409093283</v>
      </c>
      <c r="O37" s="24"/>
      <c r="P37" s="20">
        <v>2009</v>
      </c>
      <c r="Q37" s="16">
        <f t="shared" si="2"/>
        <v>0</v>
      </c>
      <c r="R37" s="16">
        <f t="shared" si="3"/>
        <v>3.5771192476385053E-3</v>
      </c>
      <c r="S37" s="16">
        <f t="shared" si="4"/>
        <v>2.6044142347967449E-2</v>
      </c>
      <c r="T37" s="16">
        <f t="shared" si="5"/>
        <v>0.10789473774054449</v>
      </c>
      <c r="U37" s="16">
        <f t="shared" si="6"/>
        <v>0.19046754254554707</v>
      </c>
      <c r="V37" s="16">
        <f t="shared" si="7"/>
        <v>0.13853597907298568</v>
      </c>
      <c r="W37" s="16">
        <f t="shared" si="8"/>
        <v>0.13497453194768455</v>
      </c>
      <c r="X37" s="16">
        <f t="shared" si="9"/>
        <v>0.14460754934207803</v>
      </c>
      <c r="Y37" s="16">
        <f t="shared" si="11"/>
        <v>0.14719603309755602</v>
      </c>
      <c r="Z37" s="16">
        <f t="shared" si="12"/>
        <v>5.9289539558223955E-2</v>
      </c>
      <c r="AA37" s="16">
        <f t="shared" si="13"/>
        <v>2.4898785632433341E-2</v>
      </c>
      <c r="AB37" s="16">
        <f t="shared" si="14"/>
        <v>2.2514039467341009E-2</v>
      </c>
      <c r="AC37" s="25">
        <f t="shared" si="10"/>
        <v>1</v>
      </c>
    </row>
    <row r="38" spans="1:30">
      <c r="A38" s="20">
        <v>2010</v>
      </c>
      <c r="B38" s="16">
        <f>[1]ASA!B43</f>
        <v>6.6185943069200448E-2</v>
      </c>
      <c r="C38" s="16">
        <f>[1]ASA!C43</f>
        <v>0.62737026055764977</v>
      </c>
      <c r="D38" s="16">
        <f>[1]ASA!D43</f>
        <v>1.3269144603962963</v>
      </c>
      <c r="E38" s="16">
        <f>[1]ASA!E43</f>
        <v>3.7863147485149078</v>
      </c>
      <c r="F38" s="16">
        <f>[1]ASA!F43</f>
        <v>4.1166036649855551</v>
      </c>
      <c r="G38" s="16">
        <f>[1]ASA!G43</f>
        <v>2.7351948506621615</v>
      </c>
      <c r="H38" s="16">
        <f>[1]ASA!H43</f>
        <v>1.509129503584109</v>
      </c>
      <c r="I38" s="16">
        <f>[1]ASA!I43</f>
        <v>1.2178069540108136</v>
      </c>
      <c r="J38" s="16">
        <f>[1]ASA!J43</f>
        <v>0.90386082355995534</v>
      </c>
      <c r="K38" s="16">
        <f>[1]ASA!K43</f>
        <v>0.4677787982474006</v>
      </c>
      <c r="L38" s="16">
        <f>[1]ASA!L43</f>
        <v>0.14574827484399214</v>
      </c>
      <c r="M38" s="16">
        <f>[1]ASA!M43</f>
        <v>7.4999999999999997E-2</v>
      </c>
      <c r="N38" s="37">
        <f t="shared" si="1"/>
        <v>16.289381209340647</v>
      </c>
      <c r="O38" s="24"/>
      <c r="P38" s="20">
        <v>2010</v>
      </c>
      <c r="Q38" s="16">
        <f t="shared" si="2"/>
        <v>3.898356733242965E-3</v>
      </c>
      <c r="R38" s="16">
        <f t="shared" si="3"/>
        <v>3.6952152769421175E-2</v>
      </c>
      <c r="S38" s="16">
        <f t="shared" si="4"/>
        <v>7.8155355672955687E-2</v>
      </c>
      <c r="T38" s="16">
        <f t="shared" si="5"/>
        <v>0.22301420678734685</v>
      </c>
      <c r="U38" s="16">
        <f t="shared" si="6"/>
        <v>0.24246824735442984</v>
      </c>
      <c r="V38" s="16">
        <f t="shared" si="7"/>
        <v>0.16110317037655431</v>
      </c>
      <c r="W38" s="16">
        <f t="shared" si="8"/>
        <v>8.8887834618925757E-2</v>
      </c>
      <c r="X38" s="16">
        <f t="shared" si="9"/>
        <v>7.1728915821211284E-2</v>
      </c>
      <c r="Y38" s="16">
        <f t="shared" si="11"/>
        <v>5.3237466507887139E-2</v>
      </c>
      <c r="Z38" s="16">
        <f t="shared" si="12"/>
        <v>2.7552204339060814E-2</v>
      </c>
      <c r="AA38" s="16">
        <f t="shared" si="13"/>
        <v>8.5845837083950889E-3</v>
      </c>
      <c r="AB38" s="16">
        <f t="shared" si="14"/>
        <v>4.4175053105691801E-3</v>
      </c>
      <c r="AC38" s="25">
        <f t="shared" si="10"/>
        <v>1.0000000000000002</v>
      </c>
    </row>
    <row r="39" spans="1:30">
      <c r="A39" s="20">
        <v>2011</v>
      </c>
      <c r="B39" s="16">
        <f>[1]ASA!B44</f>
        <v>8.9999999999999993E-3</v>
      </c>
      <c r="C39" s="16">
        <f>[1]ASA!C44</f>
        <v>5.7000000000000002E-2</v>
      </c>
      <c r="D39" s="16">
        <f>[1]ASA!D44</f>
        <v>0.433</v>
      </c>
      <c r="E39" s="16">
        <f>[1]ASA!E44</f>
        <v>1.2210000000000001</v>
      </c>
      <c r="F39" s="16">
        <f>[1]ASA!F44</f>
        <v>1.8620000000000001</v>
      </c>
      <c r="G39" s="16">
        <f>[1]ASA!G44</f>
        <v>1.5569999999999999</v>
      </c>
      <c r="H39" s="16">
        <f>[1]ASA!H44</f>
        <v>1.03</v>
      </c>
      <c r="I39" s="16">
        <f>[1]ASA!I44</f>
        <v>0.68600000000000005</v>
      </c>
      <c r="J39" s="16">
        <f>[1]ASA!J44</f>
        <v>0.501</v>
      </c>
      <c r="K39" s="16">
        <f>[1]ASA!K44</f>
        <v>0.193</v>
      </c>
      <c r="L39" s="16">
        <f>[1]ASA!L44</f>
        <v>5.8999999999999997E-2</v>
      </c>
      <c r="M39" s="16">
        <f>[1]ASA!M44</f>
        <v>1.0999999999999999E-2</v>
      </c>
      <c r="N39" s="37">
        <f t="shared" si="1"/>
        <v>7.3560000000000008</v>
      </c>
      <c r="O39" s="24"/>
      <c r="P39" s="40">
        <v>2011</v>
      </c>
      <c r="Q39" s="41">
        <f t="shared" si="2"/>
        <v>1.1812573828586426E-3</v>
      </c>
      <c r="R39" s="41">
        <f t="shared" si="3"/>
        <v>7.481296758104738E-3</v>
      </c>
      <c r="S39" s="41">
        <f t="shared" si="4"/>
        <v>5.6831605197532477E-2</v>
      </c>
      <c r="T39" s="41">
        <f t="shared" si="5"/>
        <v>0.16025725160782256</v>
      </c>
      <c r="U39" s="41">
        <f t="shared" si="6"/>
        <v>0.24438902743142144</v>
      </c>
      <c r="V39" s="41">
        <f t="shared" si="7"/>
        <v>0.2043575272345452</v>
      </c>
      <c r="W39" s="41">
        <f t="shared" si="8"/>
        <v>0.13518834492715578</v>
      </c>
      <c r="X39" s="41">
        <f t="shared" si="9"/>
        <v>9.0038062737892111E-2</v>
      </c>
      <c r="Y39" s="41">
        <f t="shared" si="11"/>
        <v>6.5756660979131118E-2</v>
      </c>
      <c r="Z39" s="41">
        <f t="shared" si="12"/>
        <v>2.5331408321302006E-2</v>
      </c>
      <c r="AA39" s="41">
        <f t="shared" si="13"/>
        <v>7.7437983987399912E-3</v>
      </c>
      <c r="AB39" s="41">
        <f t="shared" si="14"/>
        <v>1.4437590234938967E-3</v>
      </c>
      <c r="AC39" s="25">
        <f t="shared" si="10"/>
        <v>1</v>
      </c>
    </row>
    <row r="40" spans="1:30">
      <c r="A40" s="21">
        <v>2012</v>
      </c>
      <c r="B40" s="16">
        <f>[1]ASA!B45</f>
        <v>4.1272189633596258E-3</v>
      </c>
      <c r="C40" s="16">
        <f>[1]ASA!C45</f>
        <v>0.11428605223039173</v>
      </c>
      <c r="D40" s="16">
        <f>[1]ASA!D45</f>
        <v>0.52757069240061361</v>
      </c>
      <c r="E40" s="16">
        <f>[1]ASA!E45</f>
        <v>1.6905871689555001</v>
      </c>
      <c r="F40" s="16">
        <f>[1]ASA!F45</f>
        <v>2.2055746532013374</v>
      </c>
      <c r="G40" s="16">
        <f>[1]ASA!G45</f>
        <v>1.7927776587325384</v>
      </c>
      <c r="H40" s="16">
        <f>[1]ASA!H45</f>
        <v>1.1612675803089842</v>
      </c>
      <c r="I40" s="16">
        <f>[1]ASA!I45</f>
        <v>0.74829141468717675</v>
      </c>
      <c r="J40" s="16">
        <f>[1]ASA!J45</f>
        <v>0.39663145065018945</v>
      </c>
      <c r="K40" s="16">
        <f>[1]ASA!K45</f>
        <v>0.17439824086883632</v>
      </c>
      <c r="L40" s="16">
        <f>[1]ASA!L45</f>
        <v>4.8322614613940044E-2</v>
      </c>
      <c r="M40" s="16">
        <f>[1]ASA!M45</f>
        <v>1.7048740136937295E-2</v>
      </c>
      <c r="N40" s="37">
        <f t="shared" si="1"/>
        <v>8.6411138901300912</v>
      </c>
      <c r="O40" s="42"/>
      <c r="P40" s="21">
        <v>2012</v>
      </c>
      <c r="Q40" s="16">
        <f t="shared" si="2"/>
        <v>4.6473067347208507E-4</v>
      </c>
      <c r="R40" s="16">
        <f t="shared" si="3"/>
        <v>1.2868770591774367E-2</v>
      </c>
      <c r="S40" s="16">
        <f t="shared" si="4"/>
        <v>5.9405203688028256E-2</v>
      </c>
      <c r="T40" s="16">
        <f t="shared" si="5"/>
        <v>0.19036249846855921</v>
      </c>
      <c r="U40" s="16">
        <f t="shared" si="6"/>
        <v>0.24835081517963667</v>
      </c>
      <c r="V40" s="16">
        <f t="shared" si="7"/>
        <v>0.2018692916768039</v>
      </c>
      <c r="W40" s="16">
        <f t="shared" si="8"/>
        <v>0.13076036659779908</v>
      </c>
      <c r="X40" s="16">
        <f t="shared" si="9"/>
        <v>8.425866817055748E-2</v>
      </c>
      <c r="Y40" s="16">
        <f t="shared" si="11"/>
        <v>4.4661260480066099E-2</v>
      </c>
      <c r="Z40" s="16">
        <f t="shared" si="12"/>
        <v>1.9637487773448929E-2</v>
      </c>
      <c r="AA40" s="16">
        <f t="shared" si="13"/>
        <v>5.4411945265894013E-3</v>
      </c>
      <c r="AB40" s="39">
        <f t="shared" si="14"/>
        <v>1.9197121732644692E-3</v>
      </c>
      <c r="AC40" s="25">
        <f t="shared" si="10"/>
        <v>1</v>
      </c>
    </row>
    <row r="41" spans="1:30">
      <c r="A41" s="20">
        <v>2013</v>
      </c>
      <c r="B41" s="16">
        <f>[1]ASA!B46</f>
        <v>6.5979053140510502E-3</v>
      </c>
      <c r="C41" s="16">
        <f>[1]ASA!C46</f>
        <v>0.10987756147669393</v>
      </c>
      <c r="D41" s="16">
        <f>[1]ASA!D46</f>
        <v>0.68638911173461215</v>
      </c>
      <c r="E41" s="16">
        <f>[1]ASA!E46</f>
        <v>3.2786158893653155</v>
      </c>
      <c r="F41" s="16">
        <f>[1]ASA!F46</f>
        <v>5.0316350035732045</v>
      </c>
      <c r="G41" s="16">
        <f>[1]ASA!G46</f>
        <v>3.3473974646726536</v>
      </c>
      <c r="H41" s="16">
        <f>[1]ASA!H46</f>
        <v>2.5008621763402332</v>
      </c>
      <c r="I41" s="16">
        <f>[1]ASA!I46</f>
        <v>1.4086248888026416</v>
      </c>
      <c r="J41" s="16">
        <f>[1]ASA!J46</f>
        <v>0.50392748737315163</v>
      </c>
      <c r="K41" s="16">
        <f>[1]ASA!K46</f>
        <v>0.50309043380620211</v>
      </c>
      <c r="L41" s="16">
        <f>[1]ASA!L46</f>
        <v>0.1840337415833688</v>
      </c>
      <c r="M41" s="16">
        <f>[1]ASA!M46</f>
        <v>6.9740171706092841E-2</v>
      </c>
      <c r="N41" s="37">
        <f t="shared" si="1"/>
        <v>16.873927488652555</v>
      </c>
      <c r="O41" s="42"/>
      <c r="P41" s="20">
        <v>2013</v>
      </c>
      <c r="Q41" s="16">
        <f t="shared" si="2"/>
        <v>3.7422626139077466E-4</v>
      </c>
      <c r="R41" s="16">
        <f t="shared" si="3"/>
        <v>6.2321399118277837E-3</v>
      </c>
      <c r="S41" s="16">
        <f t="shared" si="4"/>
        <v>3.8931269685964325E-2</v>
      </c>
      <c r="T41" s="16">
        <f t="shared" si="5"/>
        <v>0.18595965058798938</v>
      </c>
      <c r="U41" s="16">
        <f t="shared" si="6"/>
        <v>0.28538905401690767</v>
      </c>
      <c r="V41" s="16">
        <f t="shared" si="7"/>
        <v>0.18986086931645718</v>
      </c>
      <c r="W41" s="16">
        <f t="shared" si="8"/>
        <v>0.14184627665272986</v>
      </c>
      <c r="X41" s="16">
        <f t="shared" si="9"/>
        <v>7.9895724589437403E-2</v>
      </c>
      <c r="Y41" s="16">
        <f t="shared" si="11"/>
        <v>2.8582237943016682E-2</v>
      </c>
      <c r="Z41" s="16">
        <f t="shared" si="12"/>
        <v>2.853476114363367E-2</v>
      </c>
      <c r="AA41" s="16">
        <f t="shared" si="13"/>
        <v>1.0438200580998392E-2</v>
      </c>
      <c r="AB41" s="39">
        <f t="shared" si="14"/>
        <v>3.9555893096467482E-3</v>
      </c>
      <c r="AC41" s="25">
        <f t="shared" si="10"/>
        <v>1</v>
      </c>
    </row>
    <row r="42" spans="1:30">
      <c r="A42" s="20">
        <v>2014</v>
      </c>
      <c r="B42" s="16">
        <f>[1]ASA!B47</f>
        <v>8.6781018234293239E-2</v>
      </c>
      <c r="C42" s="16">
        <f>[1]ASA!C47</f>
        <v>0.48539836482410476</v>
      </c>
      <c r="D42" s="16">
        <f>[1]ASA!D47</f>
        <v>1.4626918490500846</v>
      </c>
      <c r="E42" s="16">
        <f>[1]ASA!E47</f>
        <v>2.9701843079480166</v>
      </c>
      <c r="F42" s="16">
        <f>[1]ASA!F47</f>
        <v>4.8190551769795347</v>
      </c>
      <c r="G42" s="16">
        <f>[1]ASA!G47</f>
        <v>2.5097013324822286</v>
      </c>
      <c r="H42" s="16">
        <f>[1]ASA!H47</f>
        <v>0.970600820421189</v>
      </c>
      <c r="I42" s="16">
        <f>[1]ASA!I47</f>
        <v>0.36180258340167926</v>
      </c>
      <c r="J42" s="16">
        <f>[1]ASA!J47</f>
        <v>6.7551668399100345E-2</v>
      </c>
      <c r="K42" s="16">
        <f>[1]ASA!K47</f>
        <v>4.2930547689828132E-2</v>
      </c>
      <c r="L42" s="16">
        <f>[1]ASA!L47</f>
        <v>0</v>
      </c>
      <c r="M42" s="16">
        <f>[1]ASA!M47</f>
        <v>0</v>
      </c>
      <c r="N42" s="37">
        <f t="shared" si="1"/>
        <v>13.733767121740232</v>
      </c>
      <c r="O42" s="42"/>
      <c r="P42" s="20">
        <v>2014</v>
      </c>
      <c r="Q42" s="16">
        <f t="shared" si="2"/>
        <v>6.2991161101587385E-3</v>
      </c>
      <c r="R42" s="16">
        <f t="shared" si="3"/>
        <v>3.5233288591444104E-2</v>
      </c>
      <c r="S42" s="16">
        <f t="shared" si="4"/>
        <v>0.10617144138219271</v>
      </c>
      <c r="T42" s="16">
        <f t="shared" si="5"/>
        <v>0.21559479486428279</v>
      </c>
      <c r="U42" s="16">
        <f t="shared" si="6"/>
        <v>0.34979755617870784</v>
      </c>
      <c r="V42" s="16">
        <f t="shared" si="7"/>
        <v>0.18217002308551455</v>
      </c>
      <c r="W42" s="16">
        <f t="shared" si="8"/>
        <v>7.0452356849995582E-2</v>
      </c>
      <c r="X42" s="16">
        <f t="shared" si="9"/>
        <v>2.6261923726794461E-2</v>
      </c>
      <c r="Y42" s="16">
        <f t="shared" si="11"/>
        <v>4.903328070339729E-3</v>
      </c>
      <c r="Z42" s="16">
        <f t="shared" si="12"/>
        <v>3.1161711405694337E-3</v>
      </c>
      <c r="AA42" s="16">
        <f t="shared" si="13"/>
        <v>0</v>
      </c>
      <c r="AB42" s="39">
        <f t="shared" si="14"/>
        <v>0</v>
      </c>
      <c r="AC42" s="25">
        <f t="shared" si="10"/>
        <v>1</v>
      </c>
    </row>
    <row r="43" spans="1:30">
      <c r="A43" s="20">
        <v>2015</v>
      </c>
      <c r="B43" s="16">
        <f>[1]ASA!B48</f>
        <v>5.6643877147643058E-3</v>
      </c>
      <c r="C43" s="16">
        <f>[1]ASA!C48</f>
        <v>7.4964756432511076E-2</v>
      </c>
      <c r="D43" s="16">
        <f>[1]ASA!D48</f>
        <v>0.27733035239985587</v>
      </c>
      <c r="E43" s="16">
        <f>[1]ASA!E48</f>
        <v>0.36032920310656641</v>
      </c>
      <c r="F43" s="16">
        <f>[1]ASA!F48</f>
        <v>0.63316159635286617</v>
      </c>
      <c r="G43" s="16">
        <f>[1]ASA!G48</f>
        <v>0.58736282963410869</v>
      </c>
      <c r="H43" s="16">
        <f>[1]ASA!H48</f>
        <v>0.494948021426873</v>
      </c>
      <c r="I43" s="16">
        <f>[1]ASA!I48</f>
        <v>0.14744763208012168</v>
      </c>
      <c r="J43" s="16">
        <f>[1]ASA!J48</f>
        <v>3.0197574880369872E-2</v>
      </c>
      <c r="K43" s="16">
        <f>[1]ASA!K48</f>
        <v>1.5422903782952828E-2</v>
      </c>
      <c r="L43" s="16">
        <f>[1]ASA!L48</f>
        <v>3.9967987667233109E-3</v>
      </c>
      <c r="M43" s="16">
        <f>[1]ASA!M48</f>
        <v>0</v>
      </c>
      <c r="N43" s="37">
        <f t="shared" si="1"/>
        <v>2.6114063540280372</v>
      </c>
      <c r="O43" s="42"/>
      <c r="P43" s="45">
        <v>2015</v>
      </c>
      <c r="Q43" s="41">
        <f t="shared" si="2"/>
        <v>2.1530833255212524E-3</v>
      </c>
      <c r="R43" s="41">
        <f t="shared" si="3"/>
        <v>2.8494759752390589E-2</v>
      </c>
      <c r="S43" s="41">
        <f t="shared" si="4"/>
        <v>0.10541569318369097</v>
      </c>
      <c r="T43" s="41">
        <f t="shared" si="5"/>
        <v>0.13696428245632378</v>
      </c>
      <c r="U43" s="41">
        <f t="shared" si="6"/>
        <v>0.24067026201515912</v>
      </c>
      <c r="V43" s="41">
        <f t="shared" si="7"/>
        <v>0.22326175011288066</v>
      </c>
      <c r="W43" s="41">
        <f t="shared" si="8"/>
        <v>0.18813407301838941</v>
      </c>
      <c r="X43" s="41">
        <f t="shared" si="9"/>
        <v>5.6046134905599808E-2</v>
      </c>
      <c r="Y43" s="41">
        <f t="shared" si="11"/>
        <v>1.1478362396810117E-2</v>
      </c>
      <c r="Z43" s="41">
        <f t="shared" si="12"/>
        <v>5.8623806558368869E-3</v>
      </c>
      <c r="AA43" s="41">
        <f t="shared" si="13"/>
        <v>1.5192181773972966E-3</v>
      </c>
      <c r="AB43" s="46">
        <f t="shared" si="14"/>
        <v>0</v>
      </c>
      <c r="AC43" s="25">
        <f t="shared" si="10"/>
        <v>0.99999999999999989</v>
      </c>
    </row>
    <row r="44" spans="1:30">
      <c r="A44" s="20">
        <v>2016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38"/>
      <c r="O44" s="24"/>
      <c r="P44" s="43">
        <v>2016</v>
      </c>
      <c r="Q44" s="44">
        <f>AVERAGE(Q40:Q43,Q45)</f>
        <v>1.9497826725875006E-3</v>
      </c>
      <c r="R44" s="44">
        <f t="shared" ref="R44:AB44" si="15">AVERAGE(R40:R43,R45)</f>
        <v>1.7445576609253333E-2</v>
      </c>
      <c r="S44" s="44">
        <f t="shared" si="15"/>
        <v>6.8223719067426858E-2</v>
      </c>
      <c r="T44" s="44">
        <f t="shared" si="15"/>
        <v>0.16908764112865618</v>
      </c>
      <c r="U44" s="44">
        <f t="shared" si="15"/>
        <v>0.27120323855540707</v>
      </c>
      <c r="V44" s="44">
        <f t="shared" si="15"/>
        <v>0.20668822759231498</v>
      </c>
      <c r="W44" s="44">
        <f t="shared" si="15"/>
        <v>0.1473162784987643</v>
      </c>
      <c r="X44" s="44">
        <f t="shared" si="15"/>
        <v>7.3605378232260876E-2</v>
      </c>
      <c r="Y44" s="44">
        <f t="shared" si="15"/>
        <v>2.6014284612985255E-2</v>
      </c>
      <c r="Z44" s="44">
        <f t="shared" si="15"/>
        <v>1.2712176508209971E-2</v>
      </c>
      <c r="AA44" s="44">
        <f t="shared" si="15"/>
        <v>4.120780304220974E-3</v>
      </c>
      <c r="AB44" s="44">
        <f t="shared" si="15"/>
        <v>1.6329162179126171E-3</v>
      </c>
      <c r="AC44" s="25">
        <f t="shared" si="10"/>
        <v>1</v>
      </c>
      <c r="AD44" s="24"/>
    </row>
    <row r="45" spans="1:30">
      <c r="A45" s="20">
        <v>2017</v>
      </c>
      <c r="B45" s="16">
        <f>[1]ASA!B50</f>
        <v>1.3033448261547485E-3</v>
      </c>
      <c r="C45" s="16">
        <f>[1]ASA!C50</f>
        <v>1.2524800692173429E-2</v>
      </c>
      <c r="D45" s="16">
        <f>[1]ASA!D50</f>
        <v>8.8819670920779747E-2</v>
      </c>
      <c r="E45" s="16">
        <f>[1]ASA!E50</f>
        <v>0.33186589916197251</v>
      </c>
      <c r="F45" s="16">
        <f>[1]ASA!F50</f>
        <v>0.66001485760778</v>
      </c>
      <c r="G45" s="16">
        <f>[1]ASA!G50</f>
        <v>0.67274401675548312</v>
      </c>
      <c r="H45" s="16">
        <f>[1]ASA!H50</f>
        <v>0.58479020060302289</v>
      </c>
      <c r="I45" s="16">
        <f>[1]ASA!I50</f>
        <v>0.34612334983321907</v>
      </c>
      <c r="J45" s="16">
        <f>[1]ASA!J50</f>
        <v>0.11516020710740377</v>
      </c>
      <c r="K45" s="16">
        <f>[1]ASA!K50</f>
        <v>1.825105268512715E-2</v>
      </c>
      <c r="L45" s="16">
        <f>[1]ASA!L50</f>
        <v>9.1262305290570229E-3</v>
      </c>
      <c r="M45" s="16">
        <f>[1]ASA!M50</f>
        <v>6.5181325037606342E-3</v>
      </c>
      <c r="N45" s="37">
        <f t="shared" si="1"/>
        <v>2.8133463475079892</v>
      </c>
      <c r="O45" s="42"/>
      <c r="P45" s="47">
        <v>2017</v>
      </c>
      <c r="Q45" s="48">
        <f t="shared" ref="Q45" si="16">B45/SUM($B45:$M45)</f>
        <v>4.5775699239465167E-4</v>
      </c>
      <c r="R45" s="48">
        <f t="shared" ref="R45" si="17">C45/SUM($B45:$M45)</f>
        <v>4.398924198829814E-3</v>
      </c>
      <c r="S45" s="48">
        <f t="shared" ref="S45" si="18">D45/SUM($B45:$M45)</f>
        <v>3.1194987397258032E-2</v>
      </c>
      <c r="T45" s="48">
        <f t="shared" ref="T45" si="19">E45/SUM($B45:$M45)</f>
        <v>0.11655697926612575</v>
      </c>
      <c r="U45" s="48">
        <f t="shared" ref="U45" si="20">F45/SUM($B45:$M45)</f>
        <v>0.23180850538662409</v>
      </c>
      <c r="V45" s="48">
        <f t="shared" ref="V45" si="21">G45/SUM($B45:$M45)</f>
        <v>0.23627920376991873</v>
      </c>
      <c r="W45" s="48">
        <f t="shared" ref="W45" si="22">H45/SUM($B45:$M45)</f>
        <v>0.20538831937490751</v>
      </c>
      <c r="X45" s="48">
        <f t="shared" ref="X45" si="23">I45/SUM($B45:$M45)</f>
        <v>0.12156443976891525</v>
      </c>
      <c r="Y45" s="48">
        <f t="shared" ref="Y45" si="24">J45/SUM($B45:$M45)</f>
        <v>4.0446234174693646E-2</v>
      </c>
      <c r="Z45" s="48">
        <f t="shared" ref="Z45" si="25">K45/SUM($B45:$M45)</f>
        <v>6.4100818275609475E-3</v>
      </c>
      <c r="AA45" s="48">
        <f t="shared" ref="AA45" si="26">L45/SUM($B45:$M45)</f>
        <v>3.2052882361197788E-3</v>
      </c>
      <c r="AB45" s="49">
        <f t="shared" ref="AB45" si="27">M45/SUM($B45:$M45)</f>
        <v>2.2892796066518672E-3</v>
      </c>
      <c r="AC45" s="25">
        <f t="shared" si="10"/>
        <v>1.0000000000000002</v>
      </c>
    </row>
    <row r="49" spans="22:22">
      <c r="V49" s="22"/>
    </row>
  </sheetData>
  <conditionalFormatting sqref="B8:M45">
    <cfRule type="colorScale" priority="5">
      <colorScale>
        <cfvo type="min"/>
        <cfvo type="max"/>
        <color rgb="FFFCFCFF"/>
        <color rgb="FF63BE7B"/>
      </colorScale>
    </cfRule>
  </conditionalFormatting>
  <conditionalFormatting sqref="Q8:AB44">
    <cfRule type="colorScale" priority="4">
      <colorScale>
        <cfvo type="min"/>
        <cfvo type="max"/>
        <color rgb="FFFCFCFF"/>
        <color rgb="FF63BE7B"/>
      </colorScale>
    </cfRule>
  </conditionalFormatting>
  <conditionalFormatting sqref="Q45:AB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first_age</vt:lpstr>
      <vt:lpstr>first_year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Dressel, Sherri C (DFG)</dc:creator>
  <cp:lastModifiedBy>Dressel, Sherri C (DFG)</cp:lastModifiedBy>
  <dcterms:created xsi:type="dcterms:W3CDTF">2017-10-11T20:59:57Z</dcterms:created>
  <dcterms:modified xsi:type="dcterms:W3CDTF">2017-11-23T00:50:45Z</dcterms:modified>
</cp:coreProperties>
</file>