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9700" yWindow="240" windowWidth="20910" windowHeight="1402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first_age">Sheet1!$B$56</definedName>
    <definedName name="first_year">Sheet1!$A$57</definedName>
  </definedNames>
  <calcPr calcId="145621"/>
  <fileRecoveryPr repairLoad="1"/>
</workbook>
</file>

<file path=xl/calcChain.xml><?xml version="1.0" encoding="utf-8"?>
<calcChain xmlns="http://schemas.openxmlformats.org/spreadsheetml/2006/main">
  <c r="N44" i="1" l="1"/>
  <c r="B9" i="1" l="1"/>
  <c r="C9" i="1"/>
  <c r="O9" i="1" s="1"/>
  <c r="D9" i="1"/>
  <c r="P9" i="1" s="1"/>
  <c r="E9" i="1"/>
  <c r="Q9" i="1" s="1"/>
  <c r="F9" i="1"/>
  <c r="R9" i="1" s="1"/>
  <c r="G9" i="1"/>
  <c r="S9" i="1" s="1"/>
  <c r="H9" i="1"/>
  <c r="T9" i="1" s="1"/>
  <c r="I9" i="1"/>
  <c r="U9" i="1" s="1"/>
  <c r="B10" i="1"/>
  <c r="C10" i="1"/>
  <c r="O10" i="1" s="1"/>
  <c r="D10" i="1"/>
  <c r="P10" i="1" s="1"/>
  <c r="E10" i="1"/>
  <c r="Q10" i="1" s="1"/>
  <c r="F10" i="1"/>
  <c r="R10" i="1" s="1"/>
  <c r="G10" i="1"/>
  <c r="S10" i="1" s="1"/>
  <c r="H10" i="1"/>
  <c r="T10" i="1" s="1"/>
  <c r="I10" i="1"/>
  <c r="U10" i="1" s="1"/>
  <c r="J10" i="1"/>
  <c r="V10" i="1" s="1"/>
  <c r="B11" i="1"/>
  <c r="C11" i="1"/>
  <c r="O11" i="1" s="1"/>
  <c r="D11" i="1"/>
  <c r="P11" i="1" s="1"/>
  <c r="E11" i="1"/>
  <c r="Q11" i="1" s="1"/>
  <c r="F11" i="1"/>
  <c r="R11" i="1" s="1"/>
  <c r="G11" i="1"/>
  <c r="S11" i="1" s="1"/>
  <c r="H11" i="1"/>
  <c r="T11" i="1" s="1"/>
  <c r="I11" i="1"/>
  <c r="U11" i="1" s="1"/>
  <c r="J11" i="1"/>
  <c r="V11" i="1" s="1"/>
  <c r="B12" i="1"/>
  <c r="C12" i="1"/>
  <c r="O12" i="1" s="1"/>
  <c r="D12" i="1"/>
  <c r="P12" i="1" s="1"/>
  <c r="E12" i="1"/>
  <c r="Q12" i="1" s="1"/>
  <c r="F12" i="1"/>
  <c r="R12" i="1" s="1"/>
  <c r="G12" i="1"/>
  <c r="S12" i="1" s="1"/>
  <c r="H12" i="1"/>
  <c r="T12" i="1" s="1"/>
  <c r="I12" i="1"/>
  <c r="U12" i="1" s="1"/>
  <c r="J12" i="1"/>
  <c r="V12" i="1" s="1"/>
  <c r="B13" i="1"/>
  <c r="C13" i="1"/>
  <c r="O13" i="1" s="1"/>
  <c r="D13" i="1"/>
  <c r="P13" i="1" s="1"/>
  <c r="E13" i="1"/>
  <c r="Q13" i="1" s="1"/>
  <c r="F13" i="1"/>
  <c r="R13" i="1" s="1"/>
  <c r="G13" i="1"/>
  <c r="S13" i="1" s="1"/>
  <c r="H13" i="1"/>
  <c r="T13" i="1" s="1"/>
  <c r="I13" i="1"/>
  <c r="U13" i="1" s="1"/>
  <c r="J13" i="1"/>
  <c r="V13" i="1" s="1"/>
  <c r="B14" i="1"/>
  <c r="C14" i="1"/>
  <c r="O14" i="1" s="1"/>
  <c r="D14" i="1"/>
  <c r="P14" i="1" s="1"/>
  <c r="E14" i="1"/>
  <c r="Q14" i="1" s="1"/>
  <c r="F14" i="1"/>
  <c r="R14" i="1" s="1"/>
  <c r="G14" i="1"/>
  <c r="S14" i="1" s="1"/>
  <c r="H14" i="1"/>
  <c r="T14" i="1" s="1"/>
  <c r="I14" i="1"/>
  <c r="U14" i="1" s="1"/>
  <c r="J14" i="1"/>
  <c r="V14" i="1" s="1"/>
  <c r="B15" i="1"/>
  <c r="C15" i="1"/>
  <c r="O15" i="1" s="1"/>
  <c r="D15" i="1"/>
  <c r="P15" i="1" s="1"/>
  <c r="E15" i="1"/>
  <c r="Q15" i="1" s="1"/>
  <c r="F15" i="1"/>
  <c r="R15" i="1" s="1"/>
  <c r="G15" i="1"/>
  <c r="S15" i="1" s="1"/>
  <c r="H15" i="1"/>
  <c r="T15" i="1" s="1"/>
  <c r="I15" i="1"/>
  <c r="U15" i="1" s="1"/>
  <c r="J15" i="1"/>
  <c r="V15" i="1" s="1"/>
  <c r="B16" i="1"/>
  <c r="C16" i="1"/>
  <c r="O16" i="1" s="1"/>
  <c r="D16" i="1"/>
  <c r="P16" i="1" s="1"/>
  <c r="E16" i="1"/>
  <c r="Q16" i="1" s="1"/>
  <c r="F16" i="1"/>
  <c r="R16" i="1" s="1"/>
  <c r="G16" i="1"/>
  <c r="S16" i="1" s="1"/>
  <c r="H16" i="1"/>
  <c r="T16" i="1" s="1"/>
  <c r="I16" i="1"/>
  <c r="U16" i="1" s="1"/>
  <c r="J16" i="1"/>
  <c r="V16" i="1" s="1"/>
  <c r="B17" i="1"/>
  <c r="C17" i="1"/>
  <c r="O17" i="1" s="1"/>
  <c r="D17" i="1"/>
  <c r="P17" i="1" s="1"/>
  <c r="E17" i="1"/>
  <c r="Q17" i="1" s="1"/>
  <c r="F17" i="1"/>
  <c r="R17" i="1" s="1"/>
  <c r="G17" i="1"/>
  <c r="S17" i="1" s="1"/>
  <c r="H17" i="1"/>
  <c r="T17" i="1" s="1"/>
  <c r="I17" i="1"/>
  <c r="U17" i="1" s="1"/>
  <c r="J17" i="1"/>
  <c r="V17" i="1" s="1"/>
  <c r="B18" i="1"/>
  <c r="C18" i="1"/>
  <c r="O18" i="1" s="1"/>
  <c r="D18" i="1"/>
  <c r="P18" i="1" s="1"/>
  <c r="E18" i="1"/>
  <c r="Q18" i="1" s="1"/>
  <c r="F18" i="1"/>
  <c r="R18" i="1" s="1"/>
  <c r="G18" i="1"/>
  <c r="S18" i="1" s="1"/>
  <c r="H18" i="1"/>
  <c r="T18" i="1" s="1"/>
  <c r="I18" i="1"/>
  <c r="U18" i="1" s="1"/>
  <c r="J18" i="1"/>
  <c r="V18" i="1" s="1"/>
  <c r="B19" i="1"/>
  <c r="C19" i="1"/>
  <c r="O19" i="1" s="1"/>
  <c r="D19" i="1"/>
  <c r="P19" i="1" s="1"/>
  <c r="E19" i="1"/>
  <c r="Q19" i="1" s="1"/>
  <c r="F19" i="1"/>
  <c r="R19" i="1" s="1"/>
  <c r="G19" i="1"/>
  <c r="S19" i="1" s="1"/>
  <c r="H19" i="1"/>
  <c r="T19" i="1" s="1"/>
  <c r="I19" i="1"/>
  <c r="U19" i="1" s="1"/>
  <c r="J19" i="1"/>
  <c r="V19" i="1" s="1"/>
  <c r="B20" i="1"/>
  <c r="C20" i="1"/>
  <c r="O20" i="1" s="1"/>
  <c r="D20" i="1"/>
  <c r="P20" i="1" s="1"/>
  <c r="E20" i="1"/>
  <c r="Q20" i="1" s="1"/>
  <c r="F20" i="1"/>
  <c r="R20" i="1" s="1"/>
  <c r="G20" i="1"/>
  <c r="S20" i="1" s="1"/>
  <c r="H20" i="1"/>
  <c r="T20" i="1" s="1"/>
  <c r="I20" i="1"/>
  <c r="U20" i="1" s="1"/>
  <c r="J20" i="1"/>
  <c r="V20" i="1" s="1"/>
  <c r="B21" i="1"/>
  <c r="C21" i="1"/>
  <c r="O21" i="1" s="1"/>
  <c r="D21" i="1"/>
  <c r="P21" i="1" s="1"/>
  <c r="E21" i="1"/>
  <c r="Q21" i="1" s="1"/>
  <c r="F21" i="1"/>
  <c r="R21" i="1" s="1"/>
  <c r="G21" i="1"/>
  <c r="S21" i="1" s="1"/>
  <c r="H21" i="1"/>
  <c r="T21" i="1" s="1"/>
  <c r="I21" i="1"/>
  <c r="U21" i="1" s="1"/>
  <c r="J21" i="1"/>
  <c r="V21" i="1" s="1"/>
  <c r="B22" i="1"/>
  <c r="C22" i="1"/>
  <c r="O22" i="1" s="1"/>
  <c r="D22" i="1"/>
  <c r="P22" i="1" s="1"/>
  <c r="E22" i="1"/>
  <c r="Q22" i="1" s="1"/>
  <c r="F22" i="1"/>
  <c r="R22" i="1" s="1"/>
  <c r="G22" i="1"/>
  <c r="S22" i="1" s="1"/>
  <c r="H22" i="1"/>
  <c r="T22" i="1" s="1"/>
  <c r="I22" i="1"/>
  <c r="U22" i="1" s="1"/>
  <c r="J22" i="1"/>
  <c r="V22" i="1" s="1"/>
  <c r="B23" i="1"/>
  <c r="C23" i="1"/>
  <c r="O23" i="1" s="1"/>
  <c r="D23" i="1"/>
  <c r="P23" i="1" s="1"/>
  <c r="E23" i="1"/>
  <c r="Q23" i="1" s="1"/>
  <c r="F23" i="1"/>
  <c r="R23" i="1" s="1"/>
  <c r="G23" i="1"/>
  <c r="S23" i="1" s="1"/>
  <c r="H23" i="1"/>
  <c r="T23" i="1" s="1"/>
  <c r="I23" i="1"/>
  <c r="U23" i="1" s="1"/>
  <c r="J23" i="1"/>
  <c r="V23" i="1" s="1"/>
  <c r="B24" i="1"/>
  <c r="C24" i="1"/>
  <c r="O24" i="1" s="1"/>
  <c r="D24" i="1"/>
  <c r="P24" i="1" s="1"/>
  <c r="E24" i="1"/>
  <c r="Q24" i="1" s="1"/>
  <c r="F24" i="1"/>
  <c r="R24" i="1" s="1"/>
  <c r="G24" i="1"/>
  <c r="S24" i="1" s="1"/>
  <c r="H24" i="1"/>
  <c r="T24" i="1" s="1"/>
  <c r="I24" i="1"/>
  <c r="U24" i="1" s="1"/>
  <c r="J24" i="1"/>
  <c r="V24" i="1" s="1"/>
  <c r="B25" i="1"/>
  <c r="C25" i="1"/>
  <c r="O25" i="1" s="1"/>
  <c r="D25" i="1"/>
  <c r="P25" i="1" s="1"/>
  <c r="E25" i="1"/>
  <c r="Q25" i="1" s="1"/>
  <c r="F25" i="1"/>
  <c r="R25" i="1" s="1"/>
  <c r="G25" i="1"/>
  <c r="S25" i="1" s="1"/>
  <c r="H25" i="1"/>
  <c r="T25" i="1" s="1"/>
  <c r="I25" i="1"/>
  <c r="U25" i="1" s="1"/>
  <c r="J25" i="1"/>
  <c r="V25" i="1" s="1"/>
  <c r="B26" i="1"/>
  <c r="C26" i="1"/>
  <c r="O26" i="1" s="1"/>
  <c r="D26" i="1"/>
  <c r="P26" i="1" s="1"/>
  <c r="E26" i="1"/>
  <c r="Q26" i="1" s="1"/>
  <c r="F26" i="1"/>
  <c r="R26" i="1" s="1"/>
  <c r="G26" i="1"/>
  <c r="S26" i="1" s="1"/>
  <c r="H26" i="1"/>
  <c r="T26" i="1" s="1"/>
  <c r="I26" i="1"/>
  <c r="U26" i="1" s="1"/>
  <c r="J26" i="1"/>
  <c r="V26" i="1" s="1"/>
  <c r="B27" i="1"/>
  <c r="C27" i="1"/>
  <c r="O27" i="1" s="1"/>
  <c r="D27" i="1"/>
  <c r="P27" i="1" s="1"/>
  <c r="E27" i="1"/>
  <c r="Q27" i="1" s="1"/>
  <c r="F27" i="1"/>
  <c r="R27" i="1" s="1"/>
  <c r="G27" i="1"/>
  <c r="S27" i="1" s="1"/>
  <c r="H27" i="1"/>
  <c r="T27" i="1" s="1"/>
  <c r="I27" i="1"/>
  <c r="U27" i="1" s="1"/>
  <c r="J27" i="1"/>
  <c r="V27" i="1" s="1"/>
  <c r="B28" i="1"/>
  <c r="C28" i="1"/>
  <c r="O28" i="1" s="1"/>
  <c r="D28" i="1"/>
  <c r="P28" i="1" s="1"/>
  <c r="E28" i="1"/>
  <c r="Q28" i="1" s="1"/>
  <c r="F28" i="1"/>
  <c r="R28" i="1" s="1"/>
  <c r="G28" i="1"/>
  <c r="S28" i="1" s="1"/>
  <c r="H28" i="1"/>
  <c r="T28" i="1" s="1"/>
  <c r="I28" i="1"/>
  <c r="U28" i="1" s="1"/>
  <c r="J28" i="1"/>
  <c r="V28" i="1" s="1"/>
  <c r="B29" i="1"/>
  <c r="C29" i="1"/>
  <c r="O29" i="1" s="1"/>
  <c r="D29" i="1"/>
  <c r="P29" i="1" s="1"/>
  <c r="E29" i="1"/>
  <c r="Q29" i="1" s="1"/>
  <c r="F29" i="1"/>
  <c r="R29" i="1" s="1"/>
  <c r="G29" i="1"/>
  <c r="S29" i="1" s="1"/>
  <c r="H29" i="1"/>
  <c r="T29" i="1" s="1"/>
  <c r="I29" i="1"/>
  <c r="U29" i="1" s="1"/>
  <c r="J29" i="1"/>
  <c r="V29" i="1" s="1"/>
  <c r="B30" i="1"/>
  <c r="C30" i="1"/>
  <c r="O30" i="1" s="1"/>
  <c r="D30" i="1"/>
  <c r="P30" i="1" s="1"/>
  <c r="E30" i="1"/>
  <c r="Q30" i="1" s="1"/>
  <c r="F30" i="1"/>
  <c r="R30" i="1" s="1"/>
  <c r="G30" i="1"/>
  <c r="S30" i="1" s="1"/>
  <c r="H30" i="1"/>
  <c r="T30" i="1" s="1"/>
  <c r="I30" i="1"/>
  <c r="U30" i="1" s="1"/>
  <c r="J30" i="1"/>
  <c r="V30" i="1" s="1"/>
  <c r="B31" i="1"/>
  <c r="C31" i="1"/>
  <c r="O31" i="1" s="1"/>
  <c r="D31" i="1"/>
  <c r="P31" i="1" s="1"/>
  <c r="E31" i="1"/>
  <c r="Q31" i="1" s="1"/>
  <c r="F31" i="1"/>
  <c r="R31" i="1" s="1"/>
  <c r="G31" i="1"/>
  <c r="S31" i="1" s="1"/>
  <c r="H31" i="1"/>
  <c r="T31" i="1" s="1"/>
  <c r="I31" i="1"/>
  <c r="U31" i="1" s="1"/>
  <c r="J31" i="1"/>
  <c r="V31" i="1" s="1"/>
  <c r="B32" i="1"/>
  <c r="C32" i="1"/>
  <c r="O32" i="1" s="1"/>
  <c r="D32" i="1"/>
  <c r="P32" i="1" s="1"/>
  <c r="E32" i="1"/>
  <c r="Q32" i="1" s="1"/>
  <c r="F32" i="1"/>
  <c r="R32" i="1" s="1"/>
  <c r="G32" i="1"/>
  <c r="S32" i="1" s="1"/>
  <c r="H32" i="1"/>
  <c r="T32" i="1" s="1"/>
  <c r="I32" i="1"/>
  <c r="U32" i="1" s="1"/>
  <c r="J32" i="1"/>
  <c r="V32" i="1" s="1"/>
  <c r="B33" i="1"/>
  <c r="C33" i="1"/>
  <c r="O33" i="1" s="1"/>
  <c r="D33" i="1"/>
  <c r="P33" i="1" s="1"/>
  <c r="E33" i="1"/>
  <c r="Q33" i="1" s="1"/>
  <c r="F33" i="1"/>
  <c r="R33" i="1" s="1"/>
  <c r="G33" i="1"/>
  <c r="S33" i="1" s="1"/>
  <c r="H33" i="1"/>
  <c r="T33" i="1" s="1"/>
  <c r="I33" i="1"/>
  <c r="U33" i="1" s="1"/>
  <c r="J33" i="1"/>
  <c r="V33" i="1" s="1"/>
  <c r="B34" i="1"/>
  <c r="C34" i="1"/>
  <c r="O34" i="1" s="1"/>
  <c r="D34" i="1"/>
  <c r="P34" i="1" s="1"/>
  <c r="E34" i="1"/>
  <c r="Q34" i="1" s="1"/>
  <c r="F34" i="1"/>
  <c r="R34" i="1" s="1"/>
  <c r="G34" i="1"/>
  <c r="S34" i="1" s="1"/>
  <c r="H34" i="1"/>
  <c r="T34" i="1" s="1"/>
  <c r="I34" i="1"/>
  <c r="U34" i="1" s="1"/>
  <c r="J34" i="1"/>
  <c r="V34" i="1" s="1"/>
  <c r="B35" i="1"/>
  <c r="C35" i="1"/>
  <c r="O35" i="1" s="1"/>
  <c r="D35" i="1"/>
  <c r="P35" i="1" s="1"/>
  <c r="E35" i="1"/>
  <c r="Q35" i="1" s="1"/>
  <c r="F35" i="1"/>
  <c r="R35" i="1" s="1"/>
  <c r="G35" i="1"/>
  <c r="S35" i="1" s="1"/>
  <c r="H35" i="1"/>
  <c r="T35" i="1" s="1"/>
  <c r="I35" i="1"/>
  <c r="U35" i="1" s="1"/>
  <c r="J35" i="1"/>
  <c r="V35" i="1" s="1"/>
  <c r="B36" i="1"/>
  <c r="C36" i="1"/>
  <c r="O36" i="1" s="1"/>
  <c r="D36" i="1"/>
  <c r="P36" i="1" s="1"/>
  <c r="E36" i="1"/>
  <c r="Q36" i="1" s="1"/>
  <c r="F36" i="1"/>
  <c r="R36" i="1" s="1"/>
  <c r="G36" i="1"/>
  <c r="S36" i="1" s="1"/>
  <c r="H36" i="1"/>
  <c r="T36" i="1" s="1"/>
  <c r="I36" i="1"/>
  <c r="U36" i="1" s="1"/>
  <c r="J36" i="1"/>
  <c r="V36" i="1" s="1"/>
  <c r="B37" i="1"/>
  <c r="C37" i="1"/>
  <c r="O37" i="1" s="1"/>
  <c r="D37" i="1"/>
  <c r="P37" i="1" s="1"/>
  <c r="E37" i="1"/>
  <c r="Q37" i="1" s="1"/>
  <c r="F37" i="1"/>
  <c r="R37" i="1" s="1"/>
  <c r="G37" i="1"/>
  <c r="S37" i="1" s="1"/>
  <c r="H37" i="1"/>
  <c r="T37" i="1" s="1"/>
  <c r="I37" i="1"/>
  <c r="U37" i="1" s="1"/>
  <c r="J37" i="1"/>
  <c r="V37" i="1" s="1"/>
  <c r="B38" i="1"/>
  <c r="C38" i="1"/>
  <c r="O38" i="1" s="1"/>
  <c r="D38" i="1"/>
  <c r="P38" i="1" s="1"/>
  <c r="E38" i="1"/>
  <c r="Q38" i="1" s="1"/>
  <c r="F38" i="1"/>
  <c r="R38" i="1" s="1"/>
  <c r="G38" i="1"/>
  <c r="S38" i="1" s="1"/>
  <c r="H38" i="1"/>
  <c r="T38" i="1" s="1"/>
  <c r="I38" i="1"/>
  <c r="U38" i="1" s="1"/>
  <c r="J38" i="1"/>
  <c r="V38" i="1" s="1"/>
  <c r="B39" i="1"/>
  <c r="C39" i="1"/>
  <c r="O39" i="1" s="1"/>
  <c r="D39" i="1"/>
  <c r="P39" i="1" s="1"/>
  <c r="E39" i="1"/>
  <c r="Q39" i="1" s="1"/>
  <c r="F39" i="1"/>
  <c r="R39" i="1" s="1"/>
  <c r="G39" i="1"/>
  <c r="S39" i="1" s="1"/>
  <c r="H39" i="1"/>
  <c r="T39" i="1" s="1"/>
  <c r="I39" i="1"/>
  <c r="U39" i="1" s="1"/>
  <c r="J39" i="1"/>
  <c r="V39" i="1" s="1"/>
  <c r="B40" i="1"/>
  <c r="C40" i="1"/>
  <c r="O40" i="1" s="1"/>
  <c r="D40" i="1"/>
  <c r="P40" i="1" s="1"/>
  <c r="E40" i="1"/>
  <c r="Q40" i="1" s="1"/>
  <c r="F40" i="1"/>
  <c r="R40" i="1" s="1"/>
  <c r="G40" i="1"/>
  <c r="S40" i="1" s="1"/>
  <c r="H40" i="1"/>
  <c r="T40" i="1" s="1"/>
  <c r="I40" i="1"/>
  <c r="U40" i="1" s="1"/>
  <c r="J40" i="1"/>
  <c r="V40" i="1" s="1"/>
  <c r="B41" i="1"/>
  <c r="C41" i="1"/>
  <c r="O41" i="1" s="1"/>
  <c r="D41" i="1"/>
  <c r="P41" i="1" s="1"/>
  <c r="E41" i="1"/>
  <c r="Q41" i="1" s="1"/>
  <c r="F41" i="1"/>
  <c r="R41" i="1" s="1"/>
  <c r="G41" i="1"/>
  <c r="S41" i="1" s="1"/>
  <c r="H41" i="1"/>
  <c r="T41" i="1" s="1"/>
  <c r="I41" i="1"/>
  <c r="U41" i="1" s="1"/>
  <c r="J41" i="1"/>
  <c r="V41" i="1" s="1"/>
  <c r="B42" i="1"/>
  <c r="C42" i="1"/>
  <c r="O42" i="1" s="1"/>
  <c r="D42" i="1"/>
  <c r="P42" i="1" s="1"/>
  <c r="E42" i="1"/>
  <c r="Q42" i="1" s="1"/>
  <c r="F42" i="1"/>
  <c r="R42" i="1" s="1"/>
  <c r="G42" i="1"/>
  <c r="S42" i="1" s="1"/>
  <c r="H42" i="1"/>
  <c r="T42" i="1" s="1"/>
  <c r="I42" i="1"/>
  <c r="U42" i="1" s="1"/>
  <c r="J42" i="1"/>
  <c r="V42" i="1" s="1"/>
  <c r="B43" i="1"/>
  <c r="C43" i="1"/>
  <c r="O43" i="1" s="1"/>
  <c r="D43" i="1"/>
  <c r="P43" i="1" s="1"/>
  <c r="E43" i="1"/>
  <c r="Q43" i="1" s="1"/>
  <c r="F43" i="1"/>
  <c r="R43" i="1" s="1"/>
  <c r="G43" i="1"/>
  <c r="S43" i="1" s="1"/>
  <c r="H43" i="1"/>
  <c r="T43" i="1" s="1"/>
  <c r="I43" i="1"/>
  <c r="U43" i="1" s="1"/>
  <c r="J43" i="1"/>
  <c r="V43" i="1" s="1"/>
  <c r="C8" i="1"/>
  <c r="O8" i="1" s="1"/>
  <c r="D8" i="1"/>
  <c r="P8" i="1" s="1"/>
  <c r="E8" i="1"/>
  <c r="Q8" i="1" s="1"/>
  <c r="F8" i="1"/>
  <c r="G8" i="1"/>
  <c r="S8" i="1" s="1"/>
  <c r="H8" i="1"/>
  <c r="T8" i="1" s="1"/>
  <c r="B8" i="1"/>
  <c r="N8" i="1" s="1"/>
  <c r="K37" i="1" l="1"/>
  <c r="W37" i="1" s="1"/>
  <c r="N37" i="1"/>
  <c r="N25" i="1"/>
  <c r="K25" i="1"/>
  <c r="W25" i="1" s="1"/>
  <c r="N40" i="1"/>
  <c r="K40" i="1"/>
  <c r="W40" i="1" s="1"/>
  <c r="N32" i="1"/>
  <c r="K32" i="1"/>
  <c r="W32" i="1" s="1"/>
  <c r="K28" i="1"/>
  <c r="W28" i="1" s="1"/>
  <c r="N28" i="1"/>
  <c r="N24" i="1"/>
  <c r="K24" i="1"/>
  <c r="W24" i="1" s="1"/>
  <c r="N16" i="1"/>
  <c r="K16" i="1"/>
  <c r="W16" i="1" s="1"/>
  <c r="K43" i="1"/>
  <c r="W43" i="1" s="1"/>
  <c r="N43" i="1"/>
  <c r="N39" i="1"/>
  <c r="K39" i="1"/>
  <c r="W39" i="1" s="1"/>
  <c r="N35" i="1"/>
  <c r="K35" i="1"/>
  <c r="W35" i="1" s="1"/>
  <c r="N31" i="1"/>
  <c r="K31" i="1"/>
  <c r="W31" i="1" s="1"/>
  <c r="K27" i="1"/>
  <c r="W27" i="1" s="1"/>
  <c r="N27" i="1"/>
  <c r="N23" i="1"/>
  <c r="K23" i="1"/>
  <c r="W23" i="1" s="1"/>
  <c r="N19" i="1"/>
  <c r="K19" i="1"/>
  <c r="W19" i="1" s="1"/>
  <c r="N15" i="1"/>
  <c r="K15" i="1"/>
  <c r="W15" i="1" s="1"/>
  <c r="N11" i="1"/>
  <c r="K11" i="1"/>
  <c r="W11" i="1" s="1"/>
  <c r="N41" i="1"/>
  <c r="K41" i="1"/>
  <c r="W41" i="1" s="1"/>
  <c r="N33" i="1"/>
  <c r="K33" i="1"/>
  <c r="W33" i="1" s="1"/>
  <c r="K29" i="1"/>
  <c r="W29" i="1" s="1"/>
  <c r="N29" i="1"/>
  <c r="K21" i="1"/>
  <c r="W21" i="1" s="1"/>
  <c r="N21" i="1"/>
  <c r="N17" i="1"/>
  <c r="K17" i="1"/>
  <c r="W17" i="1" s="1"/>
  <c r="K13" i="1"/>
  <c r="W13" i="1" s="1"/>
  <c r="N13" i="1"/>
  <c r="K8" i="1"/>
  <c r="W8" i="1" s="1"/>
  <c r="R8" i="1"/>
  <c r="K36" i="1"/>
  <c r="W36" i="1" s="1"/>
  <c r="N36" i="1"/>
  <c r="K20" i="1"/>
  <c r="W20" i="1" s="1"/>
  <c r="N20" i="1"/>
  <c r="K12" i="1"/>
  <c r="W12" i="1" s="1"/>
  <c r="N12" i="1"/>
  <c r="K42" i="1"/>
  <c r="W42" i="1" s="1"/>
  <c r="N42" i="1"/>
  <c r="N38" i="1"/>
  <c r="K38" i="1"/>
  <c r="W38" i="1" s="1"/>
  <c r="K34" i="1"/>
  <c r="W34" i="1" s="1"/>
  <c r="N34" i="1"/>
  <c r="N30" i="1"/>
  <c r="K30" i="1"/>
  <c r="W30" i="1" s="1"/>
  <c r="K26" i="1"/>
  <c r="W26" i="1" s="1"/>
  <c r="N26" i="1"/>
  <c r="N22" i="1"/>
  <c r="K22" i="1"/>
  <c r="W22" i="1" s="1"/>
  <c r="K18" i="1"/>
  <c r="W18" i="1" s="1"/>
  <c r="N18" i="1"/>
  <c r="N14" i="1"/>
  <c r="K14" i="1"/>
  <c r="W14" i="1" s="1"/>
  <c r="K10" i="1"/>
  <c r="W10" i="1" s="1"/>
  <c r="N10" i="1"/>
  <c r="N9" i="1"/>
  <c r="K9" i="1"/>
  <c r="W9" i="1" s="1"/>
  <c r="G45" i="1" l="1"/>
  <c r="S45" i="1" s="1"/>
  <c r="S44" i="1" s="1"/>
  <c r="C45" i="1"/>
  <c r="O45" i="1" s="1"/>
  <c r="O44" i="1" s="1"/>
  <c r="I45" i="1"/>
  <c r="U45" i="1" s="1"/>
  <c r="U44" i="1" s="1"/>
  <c r="E45" i="1"/>
  <c r="Q45" i="1" s="1"/>
  <c r="Q44" i="1" s="1"/>
  <c r="H45" i="1"/>
  <c r="T45" i="1" s="1"/>
  <c r="T44" i="1" s="1"/>
  <c r="D45" i="1"/>
  <c r="P45" i="1" s="1"/>
  <c r="P44" i="1" s="1"/>
  <c r="J45" i="1"/>
  <c r="V45" i="1" s="1"/>
  <c r="V44" i="1" s="1"/>
  <c r="F45" i="1"/>
  <c r="R45" i="1" s="1"/>
  <c r="R44" i="1" s="1"/>
  <c r="B45" i="1"/>
  <c r="N45" i="1" l="1"/>
  <c r="W44" i="1" s="1"/>
  <c r="K45" i="1"/>
  <c r="W45" i="1" s="1"/>
</calcChain>
</file>

<file path=xl/sharedStrings.xml><?xml version="1.0" encoding="utf-8"?>
<sst xmlns="http://schemas.openxmlformats.org/spreadsheetml/2006/main" count="15" uniqueCount="8">
  <si>
    <t>Gillnet age comp</t>
  </si>
  <si>
    <t>Gillnet</t>
  </si>
  <si>
    <t>AGE</t>
  </si>
  <si>
    <t>YEAR</t>
  </si>
  <si>
    <t>a1998</t>
  </si>
  <si>
    <t>sum</t>
  </si>
  <si>
    <t>12+</t>
  </si>
  <si>
    <t>OBSERVED CATCH (proportion numbers at 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</si>
</sst>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indexed="8"/>
      <name val="Arial"/>
      <family val="2"/>
    </font>
    <font>
      <b/>
      <vertAlign val="superscript"/>
      <sz val="9"/>
      <color indexed="8"/>
      <name val="Arial"/>
      <family val="2"/>
    </font>
    <font>
      <sz val="12"/>
      <name val="SWISS"/>
    </font>
    <font>
      <b/>
      <sz val="9"/>
      <color rgb="FFFF0000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indexed="6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1"/>
      </left>
      <right/>
      <top/>
      <bottom/>
      <diagonal/>
    </border>
    <border>
      <left style="thick">
        <color indexed="6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/>
      <bottom/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10" fillId="0" borderId="0"/>
  </cellStyleXfs>
  <cellXfs count="48">
    <xf numFmtId="0" fontId="0" fillId="0" borderId="0" xfId="0"/>
    <xf numFmtId="0" fontId="5" fillId="0" borderId="1" xfId="2" applyFont="1" applyBorder="1"/>
    <xf numFmtId="0" fontId="5" fillId="0" borderId="2" xfId="2" applyFont="1" applyBorder="1"/>
    <xf numFmtId="0" fontId="5" fillId="0" borderId="3" xfId="2" applyFont="1" applyBorder="1"/>
    <xf numFmtId="0" fontId="6" fillId="0" borderId="4" xfId="2" applyFont="1" applyBorder="1"/>
    <xf numFmtId="0" fontId="5" fillId="0" borderId="0" xfId="2" applyFont="1" applyBorder="1"/>
    <xf numFmtId="0" fontId="5" fillId="0" borderId="0" xfId="2" quotePrefix="1" applyFont="1" applyBorder="1" applyAlignment="1">
      <alignment horizontal="left"/>
    </xf>
    <xf numFmtId="0" fontId="5" fillId="0" borderId="5" xfId="2" applyFont="1" applyBorder="1"/>
    <xf numFmtId="0" fontId="5" fillId="0" borderId="4" xfId="2" applyFont="1" applyBorder="1"/>
    <xf numFmtId="0" fontId="7" fillId="0" borderId="2" xfId="2" applyFont="1" applyBorder="1" applyAlignment="1">
      <alignment horizontal="center"/>
    </xf>
    <xf numFmtId="0" fontId="5" fillId="0" borderId="2" xfId="2" applyFont="1" applyBorder="1" applyAlignment="1">
      <alignment horizontal="right"/>
    </xf>
    <xf numFmtId="0" fontId="7" fillId="0" borderId="6" xfId="2" applyFont="1" applyBorder="1" applyAlignment="1">
      <alignment horizontal="right"/>
    </xf>
    <xf numFmtId="0" fontId="6" fillId="0" borderId="7" xfId="2" applyFont="1" applyBorder="1" applyAlignment="1">
      <alignment horizontal="center"/>
    </xf>
    <xf numFmtId="0" fontId="6" fillId="0" borderId="8" xfId="2" applyFont="1" applyBorder="1"/>
    <xf numFmtId="164" fontId="5" fillId="0" borderId="9" xfId="2" applyNumberFormat="1" applyFont="1" applyBorder="1" applyProtection="1"/>
    <xf numFmtId="0" fontId="6" fillId="0" borderId="11" xfId="2" applyFont="1" applyFill="1" applyBorder="1"/>
    <xf numFmtId="164" fontId="5" fillId="0" borderId="0" xfId="2" applyNumberFormat="1" applyFont="1" applyBorder="1" applyProtection="1"/>
    <xf numFmtId="0" fontId="6" fillId="0" borderId="11" xfId="2" applyFont="1" applyBorder="1"/>
    <xf numFmtId="0" fontId="8" fillId="0" borderId="11" xfId="2" applyFont="1" applyFill="1" applyBorder="1"/>
    <xf numFmtId="0" fontId="9" fillId="0" borderId="11" xfId="2" applyFont="1" applyFill="1" applyBorder="1" applyAlignment="1">
      <alignment horizontal="right"/>
    </xf>
    <xf numFmtId="0" fontId="6" fillId="0" borderId="12" xfId="2" applyFont="1" applyFill="1" applyBorder="1"/>
    <xf numFmtId="0" fontId="6" fillId="0" borderId="12" xfId="2" applyFont="1" applyBorder="1"/>
    <xf numFmtId="9" fontId="0" fillId="0" borderId="0" xfId="1" applyFont="1"/>
    <xf numFmtId="0" fontId="0" fillId="0" borderId="7" xfId="0" applyBorder="1"/>
    <xf numFmtId="0" fontId="3" fillId="0" borderId="7" xfId="0" applyFont="1" applyBorder="1" applyAlignment="1">
      <alignment horizontal="center"/>
    </xf>
    <xf numFmtId="164" fontId="12" fillId="0" borderId="0" xfId="2" applyNumberFormat="1" applyFont="1" applyBorder="1" applyProtection="1"/>
    <xf numFmtId="0" fontId="0" fillId="0" borderId="0" xfId="0" applyBorder="1"/>
    <xf numFmtId="9" fontId="0" fillId="0" borderId="0" xfId="1" applyFont="1" applyBorder="1"/>
    <xf numFmtId="0" fontId="6" fillId="0" borderId="13" xfId="2" applyFont="1" applyBorder="1"/>
    <xf numFmtId="164" fontId="5" fillId="0" borderId="14" xfId="2" applyNumberFormat="1" applyFont="1" applyBorder="1" applyProtection="1"/>
    <xf numFmtId="0" fontId="6" fillId="0" borderId="15" xfId="2" applyFont="1" applyFill="1" applyBorder="1"/>
    <xf numFmtId="0" fontId="6" fillId="0" borderId="16" xfId="2" applyFont="1" applyFill="1" applyBorder="1"/>
    <xf numFmtId="164" fontId="5" fillId="0" borderId="17" xfId="2" applyNumberFormat="1" applyFont="1" applyBorder="1" applyProtection="1"/>
    <xf numFmtId="0" fontId="6" fillId="0" borderId="18" xfId="2" applyFont="1" applyFill="1" applyBorder="1"/>
    <xf numFmtId="164" fontId="5" fillId="0" borderId="19" xfId="2" applyNumberFormat="1" applyFont="1" applyBorder="1" applyProtection="1"/>
    <xf numFmtId="9" fontId="2" fillId="0" borderId="0" xfId="1" applyNumberFormat="1" applyFont="1" applyBorder="1"/>
    <xf numFmtId="0" fontId="11" fillId="0" borderId="20" xfId="2" applyFont="1" applyFill="1" applyBorder="1"/>
    <xf numFmtId="0" fontId="0" fillId="0" borderId="12" xfId="0" applyBorder="1"/>
    <xf numFmtId="0" fontId="0" fillId="0" borderId="21" xfId="0" applyBorder="1"/>
    <xf numFmtId="0" fontId="3" fillId="0" borderId="3" xfId="0" applyFont="1" applyBorder="1" applyAlignment="1">
      <alignment horizontal="center"/>
    </xf>
    <xf numFmtId="0" fontId="0" fillId="0" borderId="22" xfId="0" applyBorder="1"/>
    <xf numFmtId="164" fontId="12" fillId="0" borderId="19" xfId="2" applyNumberFormat="1" applyFont="1" applyBorder="1" applyProtection="1"/>
    <xf numFmtId="0" fontId="0" fillId="0" borderId="9" xfId="0" applyBorder="1"/>
    <xf numFmtId="9" fontId="0" fillId="0" borderId="23" xfId="1" applyFont="1" applyBorder="1"/>
    <xf numFmtId="0" fontId="6" fillId="0" borderId="10" xfId="2" applyFont="1" applyBorder="1"/>
    <xf numFmtId="0" fontId="8" fillId="0" borderId="12" xfId="2" applyFont="1" applyFill="1" applyBorder="1"/>
    <xf numFmtId="0" fontId="5" fillId="0" borderId="8" xfId="2" applyFont="1" applyBorder="1"/>
    <xf numFmtId="0" fontId="7" fillId="0" borderId="7" xfId="2" applyFont="1" applyBorder="1" applyAlignment="1">
      <alignment horizontal="right"/>
    </xf>
  </cellXfs>
  <cellStyles count="4">
    <cellStyle name="Normal" xfId="0" builtinId="0"/>
    <cellStyle name="Normal 5" xfId="3"/>
    <cellStyle name="Normal_2007ASAForecast-Final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ASAForecast%20v5%20age12+INPU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loitation"/>
      <sheetName val="Answer Report 1"/>
      <sheetName val="ASA"/>
      <sheetName val="total run age comp"/>
      <sheetName val="seine age comp"/>
      <sheetName val="gillnet age comp"/>
      <sheetName val="obs est total run biomass"/>
      <sheetName val="Prefish numbers"/>
    </sheetNames>
    <sheetDataSet>
      <sheetData sheetId="0"/>
      <sheetData sheetId="1"/>
      <sheetData sheetId="2">
        <row r="13">
          <cell r="B13">
            <v>0.17100000000000001</v>
          </cell>
          <cell r="C13">
            <v>0.217</v>
          </cell>
          <cell r="D13">
            <v>8.14</v>
          </cell>
          <cell r="E13">
            <v>4.0229999999999997</v>
          </cell>
          <cell r="F13">
            <v>0.59</v>
          </cell>
          <cell r="G13">
            <v>5.1999999999999998E-2</v>
          </cell>
          <cell r="H13">
            <v>2.8000000000000001E-2</v>
          </cell>
        </row>
        <row r="14">
          <cell r="B14">
            <v>5.9340000000000002</v>
          </cell>
          <cell r="C14">
            <v>1.06</v>
          </cell>
          <cell r="D14">
            <v>0.20899999999999999</v>
          </cell>
          <cell r="E14">
            <v>1.744</v>
          </cell>
          <cell r="F14">
            <v>0.55700000000000005</v>
          </cell>
          <cell r="G14">
            <v>0.10199999999999999</v>
          </cell>
          <cell r="H14">
            <v>7.0000000000000001E-3</v>
          </cell>
          <cell r="I14">
            <v>1.9E-2</v>
          </cell>
        </row>
        <row r="15">
          <cell r="B15">
            <v>6.226</v>
          </cell>
          <cell r="C15">
            <v>18.978999999999999</v>
          </cell>
          <cell r="D15">
            <v>1.147</v>
          </cell>
          <cell r="E15">
            <v>2.1000000000000001E-2</v>
          </cell>
          <cell r="F15">
            <v>1.048</v>
          </cell>
          <cell r="G15">
            <v>0.50900000000000001</v>
          </cell>
          <cell r="H15">
            <v>0.21099999999999999</v>
          </cell>
          <cell r="I15">
            <v>0</v>
          </cell>
          <cell r="J15">
            <v>0.28799999999999998</v>
          </cell>
        </row>
        <row r="16">
          <cell r="B16">
            <v>2.7E-2</v>
          </cell>
          <cell r="C16">
            <v>6.641</v>
          </cell>
          <cell r="D16">
            <v>8.3979999999999997</v>
          </cell>
          <cell r="E16">
            <v>0.38</v>
          </cell>
          <cell r="F16">
            <v>0.26</v>
          </cell>
          <cell r="G16">
            <v>1.464</v>
          </cell>
          <cell r="H16">
            <v>0.30199999999999999</v>
          </cell>
          <cell r="I16">
            <v>7.0000000000000007E-2</v>
          </cell>
          <cell r="J16">
            <v>1.7000000000000001E-2</v>
          </cell>
        </row>
        <row r="17">
          <cell r="B17">
            <v>7.2999999999999995E-2</v>
          </cell>
          <cell r="C17">
            <v>1.032</v>
          </cell>
          <cell r="D17">
            <v>5.1230000000000002</v>
          </cell>
          <cell r="E17">
            <v>6.5129999999999999</v>
          </cell>
          <cell r="F17">
            <v>0.73899999999999999</v>
          </cell>
          <cell r="G17">
            <v>0.9</v>
          </cell>
          <cell r="H17">
            <v>0.42</v>
          </cell>
          <cell r="I17">
            <v>4.1000000000000002E-2</v>
          </cell>
          <cell r="J17">
            <v>8.0000000000000002E-3</v>
          </cell>
        </row>
        <row r="18">
          <cell r="B18">
            <v>6.0000000000000001E-3</v>
          </cell>
          <cell r="C18">
            <v>8.5999999999999993E-2</v>
          </cell>
          <cell r="D18">
            <v>1.2390000000000001</v>
          </cell>
          <cell r="E18">
            <v>4.9960000000000004</v>
          </cell>
          <cell r="F18">
            <v>4.641</v>
          </cell>
          <cell r="G18">
            <v>0.68100000000000005</v>
          </cell>
          <cell r="H18">
            <v>0.30299999999999999</v>
          </cell>
          <cell r="I18">
            <v>0.14699999999999999</v>
          </cell>
          <cell r="J18">
            <v>6.0000000000000001E-3</v>
          </cell>
        </row>
        <row r="19">
          <cell r="B19">
            <v>0</v>
          </cell>
          <cell r="C19">
            <v>2.1000000000000001E-2</v>
          </cell>
          <cell r="D19">
            <v>0.23200000000000001</v>
          </cell>
          <cell r="E19">
            <v>1.8120000000000001</v>
          </cell>
          <cell r="F19">
            <v>4.6230000000000002</v>
          </cell>
          <cell r="G19">
            <v>2.33</v>
          </cell>
          <cell r="H19">
            <v>0.23300000000000001</v>
          </cell>
          <cell r="I19">
            <v>0.14000000000000001</v>
          </cell>
          <cell r="J19">
            <v>0</v>
          </cell>
        </row>
        <row r="20">
          <cell r="B20">
            <v>0</v>
          </cell>
          <cell r="C20">
            <v>3.0000000000000001E-3</v>
          </cell>
          <cell r="D20">
            <v>0.50600000000000001</v>
          </cell>
          <cell r="E20">
            <v>0.65500000000000003</v>
          </cell>
          <cell r="F20">
            <v>2.0510000000000002</v>
          </cell>
          <cell r="G20">
            <v>2.5249999999999999</v>
          </cell>
          <cell r="H20">
            <v>0.70199999999999996</v>
          </cell>
          <cell r="I20">
            <v>0.14899999999999999</v>
          </cell>
          <cell r="J20">
            <v>7.6999999999999999E-2</v>
          </cell>
        </row>
        <row r="21">
          <cell r="B21">
            <v>0</v>
          </cell>
          <cell r="C21">
            <v>0</v>
          </cell>
          <cell r="D21">
            <v>2.4E-2</v>
          </cell>
          <cell r="E21">
            <v>1.1020000000000001</v>
          </cell>
          <cell r="F21">
            <v>0.58799999999999997</v>
          </cell>
          <cell r="G21">
            <v>2.032</v>
          </cell>
          <cell r="H21">
            <v>3.6480000000000001</v>
          </cell>
          <cell r="I21">
            <v>1.077</v>
          </cell>
          <cell r="J21">
            <v>0.29300000000000004</v>
          </cell>
        </row>
        <row r="22">
          <cell r="B22">
            <v>0</v>
          </cell>
          <cell r="C22">
            <v>3.6999999999999998E-2</v>
          </cell>
          <cell r="D22">
            <v>0.61799999999999999</v>
          </cell>
          <cell r="E22">
            <v>0.38700000000000001</v>
          </cell>
          <cell r="F22">
            <v>1.6930000000000001</v>
          </cell>
          <cell r="G22">
            <v>0.55700000000000005</v>
          </cell>
          <cell r="H22">
            <v>1.0660000000000001</v>
          </cell>
          <cell r="I22">
            <v>1.496</v>
          </cell>
          <cell r="J22">
            <v>1.0269999999999999</v>
          </cell>
        </row>
        <row r="23">
          <cell r="B23">
            <v>0</v>
          </cell>
          <cell r="C23">
            <v>2.1814118345371555E-2</v>
          </cell>
          <cell r="D23">
            <v>0.45953727750510487</v>
          </cell>
          <cell r="E23">
            <v>1.0555995711526864</v>
          </cell>
          <cell r="F23">
            <v>0.36126886871116659</v>
          </cell>
          <cell r="G23">
            <v>1.3209452929517107</v>
          </cell>
          <cell r="H23">
            <v>0.42419907430385273</v>
          </cell>
          <cell r="I23">
            <v>1.1011885926762648</v>
          </cell>
          <cell r="J23">
            <v>2.3705120564224997</v>
          </cell>
        </row>
        <row r="24">
          <cell r="B24">
            <v>2.8690591836058672E-2</v>
          </cell>
          <cell r="C24">
            <v>0</v>
          </cell>
          <cell r="D24">
            <v>4.2418825615855839E-2</v>
          </cell>
          <cell r="E24">
            <v>0.97740701032656141</v>
          </cell>
          <cell r="F24">
            <v>1.7930623998532165</v>
          </cell>
          <cell r="G24">
            <v>0.46124415165224264</v>
          </cell>
          <cell r="H24">
            <v>1.0167311146012978</v>
          </cell>
          <cell r="I24">
            <v>0.61106419015561519</v>
          </cell>
          <cell r="J24">
            <v>2.4491800550206495</v>
          </cell>
        </row>
        <row r="25">
          <cell r="B25">
            <v>5.0000000000000001E-3</v>
          </cell>
          <cell r="C25">
            <v>0.47699999999999998</v>
          </cell>
          <cell r="D25">
            <v>9.6000000000000002E-2</v>
          </cell>
          <cell r="E25">
            <v>0.47499999999999998</v>
          </cell>
          <cell r="F25">
            <v>3.3140000000000001</v>
          </cell>
          <cell r="G25">
            <v>3.1869999999999998</v>
          </cell>
          <cell r="H25">
            <v>0.38500000000000001</v>
          </cell>
          <cell r="I25">
            <v>1.127</v>
          </cell>
          <cell r="J25">
            <v>2.5169999999999999</v>
          </cell>
        </row>
        <row r="26">
          <cell r="B26">
            <v>0</v>
          </cell>
          <cell r="C26">
            <v>0.14099999999999999</v>
          </cell>
          <cell r="D26">
            <v>0.76700000000000002</v>
          </cell>
          <cell r="E26">
            <v>0.18099999999999999</v>
          </cell>
          <cell r="F26">
            <v>0.253</v>
          </cell>
          <cell r="G26">
            <v>1.448</v>
          </cell>
          <cell r="H26">
            <v>1.2569999999999999</v>
          </cell>
          <cell r="I26">
            <v>0.47199999999999998</v>
          </cell>
          <cell r="J26">
            <v>1.8519999999999999</v>
          </cell>
        </row>
        <row r="27">
          <cell r="B27">
            <v>0</v>
          </cell>
          <cell r="C27">
            <v>0.158</v>
          </cell>
          <cell r="D27">
            <v>1.224</v>
          </cell>
          <cell r="E27">
            <v>3.1269999999999998</v>
          </cell>
          <cell r="F27">
            <v>0.57899999999999996</v>
          </cell>
          <cell r="G27">
            <v>1.7290000000000001</v>
          </cell>
          <cell r="H27">
            <v>3.64</v>
          </cell>
          <cell r="I27">
            <v>2.5739999999999998</v>
          </cell>
          <cell r="J27">
            <v>4.2520000000000007</v>
          </cell>
        </row>
        <row r="28">
          <cell r="B28">
            <v>0</v>
          </cell>
          <cell r="C28">
            <v>6.2E-2</v>
          </cell>
          <cell r="D28">
            <v>0</v>
          </cell>
          <cell r="E28">
            <v>0.29299999999999998</v>
          </cell>
          <cell r="F28">
            <v>2.3969999999999998</v>
          </cell>
          <cell r="G28">
            <v>0.65200000000000002</v>
          </cell>
          <cell r="H28">
            <v>1.014</v>
          </cell>
          <cell r="I28">
            <v>2.3639999999999999</v>
          </cell>
          <cell r="J28">
            <v>8.0440000000000005</v>
          </cell>
        </row>
        <row r="29">
          <cell r="B29">
            <v>0</v>
          </cell>
          <cell r="C29">
            <v>0</v>
          </cell>
          <cell r="D29">
            <v>2.1999999999999999E-2</v>
          </cell>
          <cell r="E29">
            <v>0.22</v>
          </cell>
          <cell r="F29">
            <v>1.6919999999999999</v>
          </cell>
          <cell r="G29">
            <v>4.1269999999999998</v>
          </cell>
          <cell r="H29">
            <v>2.0659999999999998</v>
          </cell>
          <cell r="I29">
            <v>1.417</v>
          </cell>
          <cell r="J29">
            <v>5.41</v>
          </cell>
        </row>
        <row r="30">
          <cell r="B30">
            <v>3.1199999999999999E-2</v>
          </cell>
          <cell r="C30">
            <v>5.6000000000000001E-2</v>
          </cell>
          <cell r="D30">
            <v>0.14099999999999999</v>
          </cell>
          <cell r="E30">
            <v>0.41399999999999998</v>
          </cell>
          <cell r="F30">
            <v>0.57499999999999996</v>
          </cell>
          <cell r="G30">
            <v>2.7770000000000001</v>
          </cell>
          <cell r="H30">
            <v>2.718</v>
          </cell>
          <cell r="I30">
            <v>2.0609999999999999</v>
          </cell>
          <cell r="J30">
            <v>3.1870000000000003</v>
          </cell>
        </row>
        <row r="31">
          <cell r="B31">
            <v>0</v>
          </cell>
          <cell r="C31">
            <v>5.8000000000000003E-2</v>
          </cell>
          <cell r="D31">
            <v>0.25900000000000001</v>
          </cell>
          <cell r="E31">
            <v>1.766</v>
          </cell>
          <cell r="F31">
            <v>1.7829999999999999</v>
          </cell>
          <cell r="G31">
            <v>1.8009999999999999</v>
          </cell>
          <cell r="H31">
            <v>2.1459999999999999</v>
          </cell>
          <cell r="I31">
            <v>3.1440000000000001</v>
          </cell>
          <cell r="J31">
            <v>3.8500000000000005</v>
          </cell>
        </row>
        <row r="32">
          <cell r="B32">
            <v>0</v>
          </cell>
          <cell r="C32">
            <v>0</v>
          </cell>
          <cell r="D32">
            <v>0.29699999999999999</v>
          </cell>
          <cell r="E32">
            <v>0.495</v>
          </cell>
          <cell r="F32">
            <v>1.617</v>
          </cell>
          <cell r="G32">
            <v>1.5840000000000001</v>
          </cell>
          <cell r="H32">
            <v>1.419</v>
          </cell>
          <cell r="I32">
            <v>2.2429999999999999</v>
          </cell>
          <cell r="J32">
            <v>4.2559999999999993</v>
          </cell>
        </row>
        <row r="33">
          <cell r="B33">
            <v>4.9000000000000002E-2</v>
          </cell>
          <cell r="C33">
            <v>8.0000000000000002E-3</v>
          </cell>
          <cell r="D33">
            <v>8.1000000000000003E-2</v>
          </cell>
          <cell r="E33">
            <v>2.0489999999999999</v>
          </cell>
          <cell r="F33">
            <v>2.0219999999999998</v>
          </cell>
          <cell r="G33">
            <v>2.2090000000000001</v>
          </cell>
          <cell r="H33">
            <v>1.2010000000000001</v>
          </cell>
          <cell r="I33">
            <v>2.2330000000000001</v>
          </cell>
          <cell r="J33">
            <v>3.2050000000000001</v>
          </cell>
        </row>
        <row r="34">
          <cell r="B34">
            <v>0</v>
          </cell>
          <cell r="C34">
            <v>3.7999999999999999E-2</v>
          </cell>
          <cell r="D34">
            <v>5.8000000000000003E-2</v>
          </cell>
          <cell r="E34">
            <v>0.63</v>
          </cell>
          <cell r="F34">
            <v>7.4020000000000001</v>
          </cell>
          <cell r="G34">
            <v>1.9570000000000001</v>
          </cell>
          <cell r="H34">
            <v>2.3809999999999998</v>
          </cell>
          <cell r="I34">
            <v>1.143</v>
          </cell>
          <cell r="J34">
            <v>1.5599999999999998</v>
          </cell>
        </row>
        <row r="35">
          <cell r="B35">
            <v>0</v>
          </cell>
          <cell r="C35">
            <v>0.09</v>
          </cell>
          <cell r="D35">
            <v>0.71799999999999997</v>
          </cell>
          <cell r="E35">
            <v>0.68600000000000005</v>
          </cell>
          <cell r="F35">
            <v>1.6040000000000001</v>
          </cell>
          <cell r="G35">
            <v>4.3380000000000001</v>
          </cell>
          <cell r="H35">
            <v>1.8069999999999999</v>
          </cell>
          <cell r="I35">
            <v>1.2070000000000001</v>
          </cell>
          <cell r="J35">
            <v>1.361</v>
          </cell>
        </row>
        <row r="36">
          <cell r="B36">
            <v>0</v>
          </cell>
          <cell r="C36">
            <v>3.2000000000000001E-2</v>
          </cell>
          <cell r="D36">
            <v>1.4419999999999999</v>
          </cell>
          <cell r="E36">
            <v>4.6539999999999999</v>
          </cell>
          <cell r="F36">
            <v>1.5449999999999999</v>
          </cell>
          <cell r="G36">
            <v>1.774</v>
          </cell>
          <cell r="H36">
            <v>2.6320000000000001</v>
          </cell>
          <cell r="I36">
            <v>1.016</v>
          </cell>
          <cell r="J36">
            <v>1.5379999999999998</v>
          </cell>
        </row>
        <row r="37">
          <cell r="B37">
            <v>0</v>
          </cell>
          <cell r="C37">
            <v>0</v>
          </cell>
          <cell r="D37">
            <v>0.104</v>
          </cell>
          <cell r="E37">
            <v>1.419</v>
          </cell>
          <cell r="F37">
            <v>2.8839999999999999</v>
          </cell>
          <cell r="G37">
            <v>1.391</v>
          </cell>
          <cell r="H37">
            <v>1.887</v>
          </cell>
          <cell r="I37">
            <v>1.018</v>
          </cell>
          <cell r="J37">
            <v>1.9279999999999999</v>
          </cell>
        </row>
        <row r="38">
          <cell r="B38">
            <v>0</v>
          </cell>
          <cell r="C38">
            <v>0</v>
          </cell>
          <cell r="D38">
            <v>3.7222168494373729E-2</v>
          </cell>
          <cell r="E38">
            <v>0.97584282257243748</v>
          </cell>
          <cell r="F38">
            <v>4.9797602219115751</v>
          </cell>
          <cell r="G38">
            <v>4.3121515480209327</v>
          </cell>
          <cell r="H38">
            <v>1.0796933602272945</v>
          </cell>
          <cell r="I38">
            <v>0.8434458085655403</v>
          </cell>
          <cell r="J38">
            <v>1.0495180135280617</v>
          </cell>
        </row>
        <row r="39">
          <cell r="B39">
            <v>0.68393347717342512</v>
          </cell>
          <cell r="C39">
            <v>1.4533586389935282</v>
          </cell>
          <cell r="D39">
            <v>0.35280979919018124</v>
          </cell>
          <cell r="E39">
            <v>0.81205638073499897</v>
          </cell>
          <cell r="F39">
            <v>5.2251726699389405</v>
          </cell>
          <cell r="G39">
            <v>4.9211617624563635</v>
          </cell>
          <cell r="H39">
            <v>2.1996402189475015</v>
          </cell>
          <cell r="I39">
            <v>0.24120020069746823</v>
          </cell>
          <cell r="J39">
            <v>0.92864453904642608</v>
          </cell>
        </row>
        <row r="40">
          <cell r="B40">
            <v>0</v>
          </cell>
          <cell r="C40">
            <v>0</v>
          </cell>
          <cell r="D40">
            <v>0.21803960963779564</v>
          </cell>
          <cell r="E40">
            <v>0.21803960963779567</v>
          </cell>
          <cell r="F40">
            <v>0.77525194537882902</v>
          </cell>
          <cell r="G40">
            <v>2.8587415485844323</v>
          </cell>
          <cell r="H40">
            <v>3.2948207678600236</v>
          </cell>
          <cell r="I40">
            <v>0.50875908915485657</v>
          </cell>
          <cell r="J40">
            <v>0.46030584256867962</v>
          </cell>
        </row>
        <row r="41">
          <cell r="B41">
            <v>0</v>
          </cell>
          <cell r="C41">
            <v>6.0752445636181943E-2</v>
          </cell>
          <cell r="D41">
            <v>1.0241490271964357</v>
          </cell>
          <cell r="E41">
            <v>1.5949108262657645</v>
          </cell>
          <cell r="F41">
            <v>1.2723169905337719</v>
          </cell>
          <cell r="G41">
            <v>1.6608214526945544</v>
          </cell>
          <cell r="H41">
            <v>2.3546346533500153</v>
          </cell>
          <cell r="I41">
            <v>2.1274907603816242</v>
          </cell>
          <cell r="J41">
            <v>0.72992990544385827</v>
          </cell>
        </row>
        <row r="42">
          <cell r="B42">
            <v>0</v>
          </cell>
          <cell r="C42">
            <v>3.1381239795064124E-2</v>
          </cell>
          <cell r="D42">
            <v>0.22847923697760522</v>
          </cell>
          <cell r="E42">
            <v>0.94653557884513373</v>
          </cell>
          <cell r="F42">
            <v>1.6709276968455211</v>
          </cell>
          <cell r="G42">
            <v>1.2153441019343645</v>
          </cell>
          <cell r="H42">
            <v>1.184100350043706</v>
          </cell>
          <cell r="I42">
            <v>1.2686085835903096</v>
          </cell>
          <cell r="J42">
            <v>2.2273919184577351</v>
          </cell>
        </row>
        <row r="43">
          <cell r="B43">
            <v>6.6185943069200448E-2</v>
          </cell>
          <cell r="C43">
            <v>0.62737026055764977</v>
          </cell>
          <cell r="D43">
            <v>1.3269144603962963</v>
          </cell>
          <cell r="E43">
            <v>3.7863147485149078</v>
          </cell>
          <cell r="F43">
            <v>4.1166036649855551</v>
          </cell>
          <cell r="G43">
            <v>2.7351948506621615</v>
          </cell>
          <cell r="H43">
            <v>1.509129503584109</v>
          </cell>
          <cell r="I43">
            <v>1.2178069540108136</v>
          </cell>
          <cell r="J43">
            <v>1.5923878966513481</v>
          </cell>
        </row>
        <row r="44">
          <cell r="B44">
            <v>8.9999999999999993E-3</v>
          </cell>
          <cell r="C44">
            <v>5.7000000000000002E-2</v>
          </cell>
          <cell r="D44">
            <v>0.433</v>
          </cell>
          <cell r="E44">
            <v>1.2210000000000001</v>
          </cell>
          <cell r="F44">
            <v>1.8620000000000001</v>
          </cell>
          <cell r="G44">
            <v>1.5569999999999999</v>
          </cell>
          <cell r="H44">
            <v>1.03</v>
          </cell>
          <cell r="I44">
            <v>0.68600000000000005</v>
          </cell>
          <cell r="J44">
            <v>0.7639999999999999</v>
          </cell>
        </row>
        <row r="45">
          <cell r="B45">
            <v>4.1272189633596258E-3</v>
          </cell>
          <cell r="C45">
            <v>0.11428605223039173</v>
          </cell>
          <cell r="D45">
            <v>0.52757069240061361</v>
          </cell>
          <cell r="E45">
            <v>1.6905871689555001</v>
          </cell>
          <cell r="F45">
            <v>2.2055746532013374</v>
          </cell>
          <cell r="G45">
            <v>1.7927776587325384</v>
          </cell>
          <cell r="H45">
            <v>1.1612675803089842</v>
          </cell>
          <cell r="I45">
            <v>0.74829141468717675</v>
          </cell>
          <cell r="J45">
            <v>0.63640104626990313</v>
          </cell>
        </row>
        <row r="46">
          <cell r="B46">
            <v>6.5979053140510502E-3</v>
          </cell>
          <cell r="C46">
            <v>0.10987756147669393</v>
          </cell>
          <cell r="D46">
            <v>0.68638911173461215</v>
          </cell>
          <cell r="E46">
            <v>3.2786158893653155</v>
          </cell>
          <cell r="F46">
            <v>5.0316350035732045</v>
          </cell>
          <cell r="G46">
            <v>3.3473974646726536</v>
          </cell>
          <cell r="H46">
            <v>2.5008621763402332</v>
          </cell>
          <cell r="I46">
            <v>1.4086248888026416</v>
          </cell>
          <cell r="J46">
            <v>1.2607918344688154</v>
          </cell>
        </row>
        <row r="47">
          <cell r="B47">
            <v>8.6781018234293239E-2</v>
          </cell>
          <cell r="C47">
            <v>0.48539836482410476</v>
          </cell>
          <cell r="D47">
            <v>1.4626918490500846</v>
          </cell>
          <cell r="E47">
            <v>2.9701843079480166</v>
          </cell>
          <cell r="F47">
            <v>4.8190551769795347</v>
          </cell>
          <cell r="G47">
            <v>2.5097013324822286</v>
          </cell>
          <cell r="H47">
            <v>0.970600820421189</v>
          </cell>
          <cell r="I47">
            <v>0.36180258340167926</v>
          </cell>
          <cell r="J47">
            <v>0.11048221608892847</v>
          </cell>
        </row>
        <row r="48">
          <cell r="B48">
            <v>5.6643877147643058E-3</v>
          </cell>
          <cell r="C48">
            <v>7.4964756432511076E-2</v>
          </cell>
          <cell r="D48">
            <v>0.27733035239985587</v>
          </cell>
          <cell r="E48">
            <v>0.36032920310656641</v>
          </cell>
          <cell r="F48">
            <v>0.63316159635286617</v>
          </cell>
          <cell r="G48">
            <v>0.58736282963410869</v>
          </cell>
          <cell r="H48">
            <v>0.494948021426873</v>
          </cell>
          <cell r="I48">
            <v>0.14744763208012168</v>
          </cell>
          <cell r="J48">
            <v>4.9617277430046014E-2</v>
          </cell>
        </row>
        <row r="50">
          <cell r="B50">
            <v>1.3033448261547485E-3</v>
          </cell>
          <cell r="C50">
            <v>1.2524800692173429E-2</v>
          </cell>
          <cell r="D50">
            <v>8.8819670920779747E-2</v>
          </cell>
          <cell r="E50">
            <v>0.33186589916197251</v>
          </cell>
          <cell r="F50">
            <v>0.66001485760778</v>
          </cell>
          <cell r="G50">
            <v>0.67274401675548312</v>
          </cell>
          <cell r="H50">
            <v>0.58479020060302289</v>
          </cell>
          <cell r="I50">
            <v>0.34612334983321907</v>
          </cell>
          <cell r="J50">
            <v>0.14905562282534857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topLeftCell="A8" workbookViewId="0">
      <selection activeCell="A4" sqref="A4"/>
    </sheetView>
  </sheetViews>
  <sheetFormatPr defaultRowHeight="15"/>
  <cols>
    <col min="23" max="23" width="11.140625" bestFit="1" customWidth="1"/>
  </cols>
  <sheetData>
    <row r="1" spans="1:23">
      <c r="A1" t="s">
        <v>0</v>
      </c>
      <c r="M1" t="s">
        <v>0</v>
      </c>
    </row>
    <row r="3" spans="1:23">
      <c r="A3" s="1" t="s">
        <v>7</v>
      </c>
      <c r="B3" s="2"/>
      <c r="C3" s="2"/>
      <c r="D3" s="2"/>
      <c r="E3" s="3"/>
      <c r="F3" s="3"/>
      <c r="G3" s="4" t="s">
        <v>1</v>
      </c>
      <c r="H3" s="3"/>
      <c r="I3" s="5"/>
      <c r="J3" s="6"/>
      <c r="L3" s="26"/>
      <c r="M3" s="8" t="s">
        <v>7</v>
      </c>
      <c r="N3" s="2"/>
      <c r="O3" s="2"/>
      <c r="P3" s="2"/>
      <c r="Q3" s="3"/>
      <c r="R3" s="3"/>
      <c r="S3" s="4" t="s">
        <v>1</v>
      </c>
      <c r="T3" s="3"/>
      <c r="U3" s="5"/>
      <c r="V3" s="6"/>
      <c r="W3" s="38"/>
    </row>
    <row r="4" spans="1:23">
      <c r="A4" s="7"/>
      <c r="B4" s="8"/>
      <c r="C4" s="2"/>
      <c r="D4" s="2"/>
      <c r="E4" s="9" t="s">
        <v>2</v>
      </c>
      <c r="F4" s="2"/>
      <c r="G4" s="2"/>
      <c r="H4" s="2"/>
      <c r="I4" s="10"/>
      <c r="J4" s="2"/>
      <c r="L4" s="26"/>
      <c r="M4" s="46"/>
      <c r="N4" s="8"/>
      <c r="O4" s="2"/>
      <c r="P4" s="2"/>
      <c r="Q4" s="9" t="s">
        <v>2</v>
      </c>
      <c r="R4" s="2"/>
      <c r="S4" s="2"/>
      <c r="T4" s="2"/>
      <c r="U4" s="10"/>
      <c r="V4" s="3"/>
      <c r="W4" s="37"/>
    </row>
    <row r="5" spans="1:23">
      <c r="A5" s="11" t="s">
        <v>3</v>
      </c>
      <c r="B5" s="12">
        <v>4</v>
      </c>
      <c r="C5" s="12">
        <v>5</v>
      </c>
      <c r="D5" s="12">
        <v>6</v>
      </c>
      <c r="E5" s="12">
        <v>7</v>
      </c>
      <c r="F5" s="12">
        <v>8</v>
      </c>
      <c r="G5" s="12">
        <v>9</v>
      </c>
      <c r="H5" s="12">
        <v>10</v>
      </c>
      <c r="I5" s="12">
        <v>11</v>
      </c>
      <c r="J5" s="12" t="s">
        <v>6</v>
      </c>
      <c r="K5" s="24" t="s">
        <v>5</v>
      </c>
      <c r="L5" s="40"/>
      <c r="M5" s="47" t="s">
        <v>3</v>
      </c>
      <c r="N5" s="12">
        <v>4</v>
      </c>
      <c r="O5" s="12">
        <v>5</v>
      </c>
      <c r="P5" s="12">
        <v>6</v>
      </c>
      <c r="Q5" s="12">
        <v>7</v>
      </c>
      <c r="R5" s="12">
        <v>8</v>
      </c>
      <c r="S5" s="12">
        <v>9</v>
      </c>
      <c r="T5" s="12">
        <v>10</v>
      </c>
      <c r="U5" s="12">
        <v>11</v>
      </c>
      <c r="V5" s="12" t="s">
        <v>6</v>
      </c>
      <c r="W5" s="39" t="s">
        <v>5</v>
      </c>
    </row>
    <row r="6" spans="1:23">
      <c r="A6" s="13">
        <v>1978</v>
      </c>
      <c r="B6" s="14"/>
      <c r="C6" s="14"/>
      <c r="D6" s="14"/>
      <c r="E6" s="14"/>
      <c r="F6" s="14"/>
      <c r="G6" s="14"/>
      <c r="H6" s="14"/>
      <c r="I6" s="14"/>
      <c r="J6" s="14"/>
      <c r="L6" s="26"/>
      <c r="M6" s="44">
        <v>1978</v>
      </c>
      <c r="N6" s="14"/>
      <c r="O6" s="14"/>
      <c r="P6" s="14"/>
      <c r="Q6" s="14"/>
      <c r="R6" s="14"/>
      <c r="S6" s="14"/>
      <c r="T6" s="14"/>
      <c r="U6" s="14"/>
      <c r="V6" s="14"/>
      <c r="W6" s="42"/>
    </row>
    <row r="7" spans="1:23">
      <c r="A7" s="15">
        <v>1979</v>
      </c>
      <c r="B7" s="16"/>
      <c r="C7" s="16"/>
      <c r="D7" s="16"/>
      <c r="E7" s="16"/>
      <c r="F7" s="16"/>
      <c r="G7" s="16"/>
      <c r="H7" s="16"/>
      <c r="I7" s="16"/>
      <c r="J7" s="16"/>
      <c r="L7" s="26"/>
      <c r="M7" s="20">
        <v>1979</v>
      </c>
      <c r="N7" s="16"/>
      <c r="O7" s="16"/>
      <c r="P7" s="16"/>
      <c r="Q7" s="16"/>
      <c r="R7" s="16"/>
      <c r="S7" s="16"/>
      <c r="T7" s="16"/>
      <c r="U7" s="16"/>
      <c r="V7" s="16"/>
      <c r="W7" s="26"/>
    </row>
    <row r="8" spans="1:23">
      <c r="A8" s="15">
        <v>1980</v>
      </c>
      <c r="B8" s="16">
        <f>[1]ASA!B13/SUM([1]ASA!$B13:$J13)</f>
        <v>1.2933968686181076E-2</v>
      </c>
      <c r="C8" s="16">
        <f>[1]ASA!C13/SUM([1]ASA!$B13:$J13)</f>
        <v>1.6413281900007563E-2</v>
      </c>
      <c r="D8" s="16">
        <f>[1]ASA!D13/SUM([1]ASA!$B13:$J13)</f>
        <v>0.61568716435973081</v>
      </c>
      <c r="E8" s="16">
        <f>[1]ASA!E13/SUM([1]ASA!$B13:$J13)</f>
        <v>0.30428863172226001</v>
      </c>
      <c r="F8" s="16">
        <f>[1]ASA!F13/SUM([1]ASA!$B13:$J13)</f>
        <v>4.4625973829513652E-2</v>
      </c>
      <c r="G8" s="16">
        <f>[1]ASA!G13/SUM([1]ASA!$B13:$J13)</f>
        <v>3.9331366764995077E-3</v>
      </c>
      <c r="H8" s="16">
        <f>[1]ASA!H13/SUM([1]ASA!$B13:$J13)</f>
        <v>2.1178428258074276E-3</v>
      </c>
      <c r="I8" s="16"/>
      <c r="J8" s="16"/>
      <c r="K8" s="22">
        <f>SUM(B8:J8)</f>
        <v>1</v>
      </c>
      <c r="L8" s="26"/>
      <c r="M8" s="20">
        <v>1980</v>
      </c>
      <c r="N8" s="16">
        <f>B8</f>
        <v>1.2933968686181076E-2</v>
      </c>
      <c r="O8" s="16">
        <f t="shared" ref="O8:W8" si="0">C8</f>
        <v>1.6413281900007563E-2</v>
      </c>
      <c r="P8" s="16">
        <f t="shared" si="0"/>
        <v>0.61568716435973081</v>
      </c>
      <c r="Q8" s="16">
        <f t="shared" si="0"/>
        <v>0.30428863172226001</v>
      </c>
      <c r="R8" s="16">
        <f t="shared" si="0"/>
        <v>4.4625973829513652E-2</v>
      </c>
      <c r="S8" s="16">
        <f t="shared" si="0"/>
        <v>3.9331366764995077E-3</v>
      </c>
      <c r="T8" s="16">
        <f t="shared" si="0"/>
        <v>2.1178428258074276E-3</v>
      </c>
      <c r="U8" s="16"/>
      <c r="V8" s="16"/>
      <c r="W8" s="27">
        <f t="shared" si="0"/>
        <v>1</v>
      </c>
    </row>
    <row r="9" spans="1:23">
      <c r="A9" s="15">
        <v>1981</v>
      </c>
      <c r="B9" s="16">
        <f>[1]ASA!B14/SUM([1]ASA!$B14:$J14)</f>
        <v>0.6160714285714286</v>
      </c>
      <c r="C9" s="16">
        <f>[1]ASA!C14/SUM([1]ASA!$B14:$J14)</f>
        <v>0.1100498338870432</v>
      </c>
      <c r="D9" s="16">
        <f>[1]ASA!D14/SUM([1]ASA!$B14:$J14)</f>
        <v>2.1698504983388704E-2</v>
      </c>
      <c r="E9" s="16">
        <f>[1]ASA!E14/SUM([1]ASA!$B14:$J14)</f>
        <v>0.18106312292358803</v>
      </c>
      <c r="F9" s="16">
        <f>[1]ASA!F14/SUM([1]ASA!$B14:$J14)</f>
        <v>5.7828073089701004E-2</v>
      </c>
      <c r="G9" s="16">
        <f>[1]ASA!G14/SUM([1]ASA!$B14:$J14)</f>
        <v>1.0589700996677741E-2</v>
      </c>
      <c r="H9" s="16">
        <f>[1]ASA!H14/SUM([1]ASA!$B14:$J14)</f>
        <v>7.2674418604651162E-4</v>
      </c>
      <c r="I9" s="16">
        <f>[1]ASA!I14/SUM([1]ASA!$B14:$J14)</f>
        <v>1.9725913621262458E-3</v>
      </c>
      <c r="J9" s="16"/>
      <c r="K9" s="22">
        <f t="shared" ref="K9:K45" si="1">SUM(B9:J9)</f>
        <v>1.0000000000000002</v>
      </c>
      <c r="L9" s="26"/>
      <c r="M9" s="20">
        <v>1981</v>
      </c>
      <c r="N9" s="16">
        <f t="shared" ref="N9:N43" si="2">B9</f>
        <v>0.6160714285714286</v>
      </c>
      <c r="O9" s="16">
        <f t="shared" ref="O9:O43" si="3">C9</f>
        <v>0.1100498338870432</v>
      </c>
      <c r="P9" s="16">
        <f t="shared" ref="P9:P43" si="4">D9</f>
        <v>2.1698504983388704E-2</v>
      </c>
      <c r="Q9" s="16">
        <f t="shared" ref="Q9:Q43" si="5">E9</f>
        <v>0.18106312292358803</v>
      </c>
      <c r="R9" s="16">
        <f t="shared" ref="R9:R43" si="6">F9</f>
        <v>5.7828073089701004E-2</v>
      </c>
      <c r="S9" s="16">
        <f t="shared" ref="S9:S43" si="7">G9</f>
        <v>1.0589700996677741E-2</v>
      </c>
      <c r="T9" s="16">
        <f t="shared" ref="T9:T43" si="8">H9</f>
        <v>7.2674418604651162E-4</v>
      </c>
      <c r="U9" s="16">
        <f t="shared" ref="U9:U43" si="9">I9</f>
        <v>1.9725913621262458E-3</v>
      </c>
      <c r="V9" s="16"/>
      <c r="W9" s="27">
        <f t="shared" ref="W9:W43" si="10">K9</f>
        <v>1.0000000000000002</v>
      </c>
    </row>
    <row r="10" spans="1:23">
      <c r="A10" s="17">
        <v>1982</v>
      </c>
      <c r="B10" s="16">
        <f>[1]ASA!B15/SUM([1]ASA!$B15:$J15)</f>
        <v>0.21900172359210665</v>
      </c>
      <c r="C10" s="16">
        <f>[1]ASA!C15/SUM([1]ASA!$B15:$J15)</f>
        <v>0.66759295086003734</v>
      </c>
      <c r="D10" s="16">
        <f>[1]ASA!D15/SUM([1]ASA!$B15:$J15)</f>
        <v>4.0346125435294949E-2</v>
      </c>
      <c r="E10" s="16">
        <f>[1]ASA!E15/SUM([1]ASA!$B15:$J15)</f>
        <v>7.3868233142213946E-4</v>
      </c>
      <c r="F10" s="16">
        <f>[1]ASA!F15/SUM([1]ASA!$B15:$J15)</f>
        <v>3.6863765872876292E-2</v>
      </c>
      <c r="G10" s="16">
        <f>[1]ASA!G15/SUM([1]ASA!$B15:$J15)</f>
        <v>1.7904252699708047E-2</v>
      </c>
      <c r="H10" s="16">
        <f>[1]ASA!H15/SUM([1]ASA!$B15:$J15)</f>
        <v>7.4219986633367336E-3</v>
      </c>
      <c r="I10" s="16">
        <f>[1]ASA!I15/SUM([1]ASA!$B15:$J15)</f>
        <v>0</v>
      </c>
      <c r="J10" s="16">
        <f>[1]ASA!J15/SUM([1]ASA!$B15:$J15)</f>
        <v>1.0130500545217911E-2</v>
      </c>
      <c r="K10" s="22">
        <f t="shared" si="1"/>
        <v>1</v>
      </c>
      <c r="L10" s="26"/>
      <c r="M10" s="21">
        <v>1982</v>
      </c>
      <c r="N10" s="16">
        <f t="shared" si="2"/>
        <v>0.21900172359210665</v>
      </c>
      <c r="O10" s="16">
        <f t="shared" si="3"/>
        <v>0.66759295086003734</v>
      </c>
      <c r="P10" s="16">
        <f t="shared" si="4"/>
        <v>4.0346125435294949E-2</v>
      </c>
      <c r="Q10" s="16">
        <f t="shared" si="5"/>
        <v>7.3868233142213946E-4</v>
      </c>
      <c r="R10" s="16">
        <f t="shared" si="6"/>
        <v>3.6863765872876292E-2</v>
      </c>
      <c r="S10" s="16">
        <f t="shared" si="7"/>
        <v>1.7904252699708047E-2</v>
      </c>
      <c r="T10" s="16">
        <f t="shared" si="8"/>
        <v>7.4219986633367336E-3</v>
      </c>
      <c r="U10" s="16">
        <f t="shared" si="9"/>
        <v>0</v>
      </c>
      <c r="V10" s="16">
        <f t="shared" ref="V10:V43" si="11">J10</f>
        <v>1.0130500545217911E-2</v>
      </c>
      <c r="W10" s="27">
        <f t="shared" si="10"/>
        <v>1</v>
      </c>
    </row>
    <row r="11" spans="1:23">
      <c r="A11" s="17">
        <v>1983</v>
      </c>
      <c r="B11" s="16">
        <f>[1]ASA!B16/SUM([1]ASA!$B16:$J16)</f>
        <v>1.537672988211174E-3</v>
      </c>
      <c r="C11" s="16">
        <f>[1]ASA!C16/SUM([1]ASA!$B16:$J16)</f>
        <v>0.37821060424853359</v>
      </c>
      <c r="D11" s="16">
        <f>[1]ASA!D16/SUM([1]ASA!$B16:$J16)</f>
        <v>0.47827325018509032</v>
      </c>
      <c r="E11" s="16">
        <f>[1]ASA!E16/SUM([1]ASA!$B16:$J16)</f>
        <v>2.1641323537786892E-2</v>
      </c>
      <c r="F11" s="16">
        <f>[1]ASA!F16/SUM([1]ASA!$B16:$J16)</f>
        <v>1.4807221367959453E-2</v>
      </c>
      <c r="G11" s="16">
        <f>[1]ASA!G16/SUM([1]ASA!$B16:$J16)</f>
        <v>8.3376046471894769E-2</v>
      </c>
      <c r="H11" s="16">
        <f>[1]ASA!H16/SUM([1]ASA!$B16:$J16)</f>
        <v>1.7199157127399056E-2</v>
      </c>
      <c r="I11" s="16">
        <f>[1]ASA!I16/SUM([1]ASA!$B16:$J16)</f>
        <v>3.9865595990660066E-3</v>
      </c>
      <c r="J11" s="16">
        <f>[1]ASA!J16/SUM([1]ASA!$B16:$J16)</f>
        <v>9.681644740588874E-4</v>
      </c>
      <c r="K11" s="22">
        <f t="shared" si="1"/>
        <v>1</v>
      </c>
      <c r="L11" s="26"/>
      <c r="M11" s="21">
        <v>1983</v>
      </c>
      <c r="N11" s="16">
        <f t="shared" si="2"/>
        <v>1.537672988211174E-3</v>
      </c>
      <c r="O11" s="16">
        <f t="shared" si="3"/>
        <v>0.37821060424853359</v>
      </c>
      <c r="P11" s="16">
        <f t="shared" si="4"/>
        <v>0.47827325018509032</v>
      </c>
      <c r="Q11" s="16">
        <f t="shared" si="5"/>
        <v>2.1641323537786892E-2</v>
      </c>
      <c r="R11" s="16">
        <f t="shared" si="6"/>
        <v>1.4807221367959453E-2</v>
      </c>
      <c r="S11" s="16">
        <f t="shared" si="7"/>
        <v>8.3376046471894769E-2</v>
      </c>
      <c r="T11" s="16">
        <f t="shared" si="8"/>
        <v>1.7199157127399056E-2</v>
      </c>
      <c r="U11" s="16">
        <f t="shared" si="9"/>
        <v>3.9865595990660066E-3</v>
      </c>
      <c r="V11" s="16">
        <f t="shared" si="11"/>
        <v>9.681644740588874E-4</v>
      </c>
      <c r="W11" s="27">
        <f t="shared" si="10"/>
        <v>1</v>
      </c>
    </row>
    <row r="12" spans="1:23">
      <c r="A12" s="17">
        <v>1984</v>
      </c>
      <c r="B12" s="16">
        <f>[1]ASA!B17/SUM([1]ASA!$B17:$J17)</f>
        <v>4.9161559700989961E-3</v>
      </c>
      <c r="C12" s="16">
        <f>[1]ASA!C17/SUM([1]ASA!$B17:$J17)</f>
        <v>6.9499629604687183E-2</v>
      </c>
      <c r="D12" s="16">
        <f>[1]ASA!D17/SUM([1]ASA!$B17:$J17)</f>
        <v>0.34500639773722136</v>
      </c>
      <c r="E12" s="16">
        <f>[1]ASA!E17/SUM([1]ASA!$B17:$J17)</f>
        <v>0.43861539497609264</v>
      </c>
      <c r="F12" s="16">
        <f>[1]ASA!F17/SUM([1]ASA!$B17:$J17)</f>
        <v>4.9767661121961071E-2</v>
      </c>
      <c r="G12" s="16">
        <f>[1]ASA!G17/SUM([1]ASA!$B17:$J17)</f>
        <v>6.0610142097110915E-2</v>
      </c>
      <c r="H12" s="16">
        <f>[1]ASA!H17/SUM([1]ASA!$B17:$J17)</f>
        <v>2.828473297865176E-2</v>
      </c>
      <c r="I12" s="16">
        <f>[1]ASA!I17/SUM([1]ASA!$B17:$J17)</f>
        <v>2.761128695535053E-3</v>
      </c>
      <c r="J12" s="16">
        <f>[1]ASA!J17/SUM([1]ASA!$B17:$J17)</f>
        <v>5.3875681864098588E-4</v>
      </c>
      <c r="K12" s="22">
        <f t="shared" si="1"/>
        <v>1</v>
      </c>
      <c r="L12" s="26"/>
      <c r="M12" s="21">
        <v>1984</v>
      </c>
      <c r="N12" s="16">
        <f t="shared" si="2"/>
        <v>4.9161559700989961E-3</v>
      </c>
      <c r="O12" s="16">
        <f t="shared" si="3"/>
        <v>6.9499629604687183E-2</v>
      </c>
      <c r="P12" s="16">
        <f t="shared" si="4"/>
        <v>0.34500639773722136</v>
      </c>
      <c r="Q12" s="16">
        <f t="shared" si="5"/>
        <v>0.43861539497609264</v>
      </c>
      <c r="R12" s="16">
        <f t="shared" si="6"/>
        <v>4.9767661121961071E-2</v>
      </c>
      <c r="S12" s="16">
        <f t="shared" si="7"/>
        <v>6.0610142097110915E-2</v>
      </c>
      <c r="T12" s="16">
        <f t="shared" si="8"/>
        <v>2.828473297865176E-2</v>
      </c>
      <c r="U12" s="16">
        <f t="shared" si="9"/>
        <v>2.761128695535053E-3</v>
      </c>
      <c r="V12" s="16">
        <f t="shared" si="11"/>
        <v>5.3875681864098588E-4</v>
      </c>
      <c r="W12" s="27">
        <f t="shared" si="10"/>
        <v>1</v>
      </c>
    </row>
    <row r="13" spans="1:23">
      <c r="A13" s="17">
        <v>1985</v>
      </c>
      <c r="B13" s="16">
        <f>[1]ASA!B18/SUM([1]ASA!$B18:$J18)</f>
        <v>4.9566294919454763E-4</v>
      </c>
      <c r="C13" s="16">
        <f>[1]ASA!C18/SUM([1]ASA!$B18:$J18)</f>
        <v>7.1045022717885157E-3</v>
      </c>
      <c r="D13" s="16">
        <f>[1]ASA!D18/SUM([1]ASA!$B18:$J18)</f>
        <v>0.10235439900867409</v>
      </c>
      <c r="E13" s="16">
        <f>[1]ASA!E18/SUM([1]ASA!$B18:$J18)</f>
        <v>0.41272201569599337</v>
      </c>
      <c r="F13" s="16">
        <f>[1]ASA!F18/SUM([1]ASA!$B18:$J18)</f>
        <v>0.38339529120198257</v>
      </c>
      <c r="G13" s="16">
        <f>[1]ASA!G18/SUM([1]ASA!$B18:$J18)</f>
        <v>5.625774473358116E-2</v>
      </c>
      <c r="H13" s="16">
        <f>[1]ASA!H18/SUM([1]ASA!$B18:$J18)</f>
        <v>2.5030978934324655E-2</v>
      </c>
      <c r="I13" s="16">
        <f>[1]ASA!I18/SUM([1]ASA!$B18:$J18)</f>
        <v>1.2143742255266416E-2</v>
      </c>
      <c r="J13" s="16">
        <f>[1]ASA!J18/SUM([1]ASA!$B18:$J18)</f>
        <v>4.9566294919454763E-4</v>
      </c>
      <c r="K13" s="22">
        <f t="shared" si="1"/>
        <v>0.99999999999999978</v>
      </c>
      <c r="L13" s="26"/>
      <c r="M13" s="21">
        <v>1985</v>
      </c>
      <c r="N13" s="16">
        <f t="shared" si="2"/>
        <v>4.9566294919454763E-4</v>
      </c>
      <c r="O13" s="16">
        <f t="shared" si="3"/>
        <v>7.1045022717885157E-3</v>
      </c>
      <c r="P13" s="16">
        <f t="shared" si="4"/>
        <v>0.10235439900867409</v>
      </c>
      <c r="Q13" s="16">
        <f t="shared" si="5"/>
        <v>0.41272201569599337</v>
      </c>
      <c r="R13" s="16">
        <f t="shared" si="6"/>
        <v>0.38339529120198257</v>
      </c>
      <c r="S13" s="16">
        <f t="shared" si="7"/>
        <v>5.625774473358116E-2</v>
      </c>
      <c r="T13" s="16">
        <f t="shared" si="8"/>
        <v>2.5030978934324655E-2</v>
      </c>
      <c r="U13" s="16">
        <f t="shared" si="9"/>
        <v>1.2143742255266416E-2</v>
      </c>
      <c r="V13" s="16">
        <f t="shared" si="11"/>
        <v>4.9566294919454763E-4</v>
      </c>
      <c r="W13" s="27">
        <f t="shared" si="10"/>
        <v>0.99999999999999978</v>
      </c>
    </row>
    <row r="14" spans="1:23">
      <c r="A14" s="15">
        <v>1986</v>
      </c>
      <c r="B14" s="16">
        <f>[1]ASA!B19/SUM([1]ASA!$B19:$J19)</f>
        <v>0</v>
      </c>
      <c r="C14" s="16">
        <f>[1]ASA!C19/SUM([1]ASA!$B19:$J19)</f>
        <v>2.2361835800234265E-3</v>
      </c>
      <c r="D14" s="16">
        <f>[1]ASA!D19/SUM([1]ASA!$B19:$J19)</f>
        <v>2.4704504312639756E-2</v>
      </c>
      <c r="E14" s="16">
        <f>[1]ASA!E19/SUM([1]ASA!$B19:$J19)</f>
        <v>0.19295069747630708</v>
      </c>
      <c r="F14" s="16">
        <f>[1]ASA!F19/SUM([1]ASA!$B19:$J19)</f>
        <v>0.49227984240229999</v>
      </c>
      <c r="G14" s="16">
        <f>[1]ASA!G19/SUM([1]ASA!$B19:$J19)</f>
        <v>0.24810989245021825</v>
      </c>
      <c r="H14" s="16">
        <f>[1]ASA!H19/SUM([1]ASA!$B19:$J19)</f>
        <v>2.4810989245021824E-2</v>
      </c>
      <c r="I14" s="16">
        <f>[1]ASA!I19/SUM([1]ASA!$B19:$J19)</f>
        <v>1.490789053348951E-2</v>
      </c>
      <c r="J14" s="16">
        <f>[1]ASA!J19/SUM([1]ASA!$B19:$J19)</f>
        <v>0</v>
      </c>
      <c r="K14" s="22">
        <f t="shared" si="1"/>
        <v>0.99999999999999978</v>
      </c>
      <c r="L14" s="26"/>
      <c r="M14" s="20">
        <v>1986</v>
      </c>
      <c r="N14" s="16">
        <f t="shared" si="2"/>
        <v>0</v>
      </c>
      <c r="O14" s="16">
        <f t="shared" si="3"/>
        <v>2.2361835800234265E-3</v>
      </c>
      <c r="P14" s="16">
        <f t="shared" si="4"/>
        <v>2.4704504312639756E-2</v>
      </c>
      <c r="Q14" s="16">
        <f t="shared" si="5"/>
        <v>0.19295069747630708</v>
      </c>
      <c r="R14" s="16">
        <f t="shared" si="6"/>
        <v>0.49227984240229999</v>
      </c>
      <c r="S14" s="16">
        <f t="shared" si="7"/>
        <v>0.24810989245021825</v>
      </c>
      <c r="T14" s="16">
        <f t="shared" si="8"/>
        <v>2.4810989245021824E-2</v>
      </c>
      <c r="U14" s="16">
        <f t="shared" si="9"/>
        <v>1.490789053348951E-2</v>
      </c>
      <c r="V14" s="16">
        <f t="shared" si="11"/>
        <v>0</v>
      </c>
      <c r="W14" s="27">
        <f t="shared" si="10"/>
        <v>0.99999999999999978</v>
      </c>
    </row>
    <row r="15" spans="1:23">
      <c r="A15" s="15">
        <v>1987</v>
      </c>
      <c r="B15" s="16">
        <f>[1]ASA!B20/SUM([1]ASA!$B20:$J20)</f>
        <v>0</v>
      </c>
      <c r="C15" s="16">
        <f>[1]ASA!C20/SUM([1]ASA!$B20:$J20)</f>
        <v>4.4991001799640074E-4</v>
      </c>
      <c r="D15" s="16">
        <f>[1]ASA!D20/SUM([1]ASA!$B20:$J20)</f>
        <v>7.5884823035392915E-2</v>
      </c>
      <c r="E15" s="16">
        <f>[1]ASA!E20/SUM([1]ASA!$B20:$J20)</f>
        <v>9.8230353929214156E-2</v>
      </c>
      <c r="F15" s="16">
        <f>[1]ASA!F20/SUM([1]ASA!$B20:$J20)</f>
        <v>0.3075884823035393</v>
      </c>
      <c r="G15" s="16">
        <f>[1]ASA!G20/SUM([1]ASA!$B20:$J20)</f>
        <v>0.37867426514697056</v>
      </c>
      <c r="H15" s="16">
        <f>[1]ASA!H20/SUM([1]ASA!$B20:$J20)</f>
        <v>0.10527894421115776</v>
      </c>
      <c r="I15" s="16">
        <f>[1]ASA!I20/SUM([1]ASA!$B20:$J20)</f>
        <v>2.2345530893821235E-2</v>
      </c>
      <c r="J15" s="16">
        <f>[1]ASA!J20/SUM([1]ASA!$B20:$J20)</f>
        <v>1.1547690461907617E-2</v>
      </c>
      <c r="K15" s="22">
        <f t="shared" si="1"/>
        <v>0.99999999999999989</v>
      </c>
      <c r="L15" s="26"/>
      <c r="M15" s="20">
        <v>1987</v>
      </c>
      <c r="N15" s="16">
        <f t="shared" si="2"/>
        <v>0</v>
      </c>
      <c r="O15" s="16">
        <f t="shared" si="3"/>
        <v>4.4991001799640074E-4</v>
      </c>
      <c r="P15" s="16">
        <f t="shared" si="4"/>
        <v>7.5884823035392915E-2</v>
      </c>
      <c r="Q15" s="16">
        <f t="shared" si="5"/>
        <v>9.8230353929214156E-2</v>
      </c>
      <c r="R15" s="16">
        <f t="shared" si="6"/>
        <v>0.3075884823035393</v>
      </c>
      <c r="S15" s="16">
        <f t="shared" si="7"/>
        <v>0.37867426514697056</v>
      </c>
      <c r="T15" s="16">
        <f t="shared" si="8"/>
        <v>0.10527894421115776</v>
      </c>
      <c r="U15" s="16">
        <f t="shared" si="9"/>
        <v>2.2345530893821235E-2</v>
      </c>
      <c r="V15" s="16">
        <f t="shared" si="11"/>
        <v>1.1547690461907617E-2</v>
      </c>
      <c r="W15" s="27">
        <f t="shared" si="10"/>
        <v>0.99999999999999989</v>
      </c>
    </row>
    <row r="16" spans="1:23">
      <c r="A16" s="15">
        <v>1988</v>
      </c>
      <c r="B16" s="16">
        <f>[1]ASA!B21/SUM([1]ASA!$B21:$J21)</f>
        <v>0</v>
      </c>
      <c r="C16" s="16">
        <f>[1]ASA!C21/SUM([1]ASA!$B21:$J21)</f>
        <v>0</v>
      </c>
      <c r="D16" s="16">
        <f>[1]ASA!D21/SUM([1]ASA!$B21:$J21)</f>
        <v>2.7384755819260614E-3</v>
      </c>
      <c r="E16" s="16">
        <f>[1]ASA!E21/SUM([1]ASA!$B21:$J21)</f>
        <v>0.12574167047010498</v>
      </c>
      <c r="F16" s="16">
        <f>[1]ASA!F21/SUM([1]ASA!$B21:$J21)</f>
        <v>6.7092651757188496E-2</v>
      </c>
      <c r="G16" s="16">
        <f>[1]ASA!G21/SUM([1]ASA!$B21:$J21)</f>
        <v>0.23185759926973987</v>
      </c>
      <c r="H16" s="16">
        <f>[1]ASA!H21/SUM([1]ASA!$B21:$J21)</f>
        <v>0.41624828845276135</v>
      </c>
      <c r="I16" s="16">
        <f>[1]ASA!I21/SUM([1]ASA!$B21:$J21)</f>
        <v>0.122889091738932</v>
      </c>
      <c r="J16" s="16">
        <f>[1]ASA!J21/SUM([1]ASA!$B21:$J21)</f>
        <v>3.3432222729347337E-2</v>
      </c>
      <c r="K16" s="22">
        <f t="shared" si="1"/>
        <v>1.0000000000000002</v>
      </c>
      <c r="L16" s="26"/>
      <c r="M16" s="20">
        <v>1988</v>
      </c>
      <c r="N16" s="16">
        <f t="shared" si="2"/>
        <v>0</v>
      </c>
      <c r="O16" s="16">
        <f t="shared" si="3"/>
        <v>0</v>
      </c>
      <c r="P16" s="16">
        <f t="shared" si="4"/>
        <v>2.7384755819260614E-3</v>
      </c>
      <c r="Q16" s="16">
        <f t="shared" si="5"/>
        <v>0.12574167047010498</v>
      </c>
      <c r="R16" s="16">
        <f t="shared" si="6"/>
        <v>6.7092651757188496E-2</v>
      </c>
      <c r="S16" s="16">
        <f t="shared" si="7"/>
        <v>0.23185759926973987</v>
      </c>
      <c r="T16" s="16">
        <f t="shared" si="8"/>
        <v>0.41624828845276135</v>
      </c>
      <c r="U16" s="16">
        <f t="shared" si="9"/>
        <v>0.122889091738932</v>
      </c>
      <c r="V16" s="16">
        <f t="shared" si="11"/>
        <v>3.3432222729347337E-2</v>
      </c>
      <c r="W16" s="27">
        <f t="shared" si="10"/>
        <v>1.0000000000000002</v>
      </c>
    </row>
    <row r="17" spans="1:23">
      <c r="A17" s="15">
        <v>1989</v>
      </c>
      <c r="B17" s="16">
        <f>[1]ASA!B22/SUM([1]ASA!$B22:$J22)</f>
        <v>0</v>
      </c>
      <c r="C17" s="16">
        <f>[1]ASA!C22/SUM([1]ASA!$B22:$J22)</f>
        <v>5.3771254178171767E-3</v>
      </c>
      <c r="D17" s="16">
        <f>[1]ASA!D22/SUM([1]ASA!$B22:$J22)</f>
        <v>8.9812527248946353E-2</v>
      </c>
      <c r="E17" s="16">
        <f>[1]ASA!E22/SUM([1]ASA!$B22:$J22)</f>
        <v>5.6241825316087769E-2</v>
      </c>
      <c r="F17" s="16">
        <f>[1]ASA!F22/SUM([1]ASA!$B22:$J22)</f>
        <v>0.24603981979363462</v>
      </c>
      <c r="G17" s="16">
        <f>[1]ASA!G22/SUM([1]ASA!$B22:$J22)</f>
        <v>8.0947536695247777E-2</v>
      </c>
      <c r="H17" s="16">
        <f>[1]ASA!H22/SUM([1]ASA!$B22:$J22)</f>
        <v>0.15491934311873273</v>
      </c>
      <c r="I17" s="16">
        <f>[1]ASA!I22/SUM([1]ASA!$B22:$J22)</f>
        <v>0.21741026013660802</v>
      </c>
      <c r="J17" s="16">
        <f>[1]ASA!J22/SUM([1]ASA!$B22:$J22)</f>
        <v>0.14925156227292541</v>
      </c>
      <c r="K17" s="22">
        <f t="shared" si="1"/>
        <v>1</v>
      </c>
      <c r="L17" s="26"/>
      <c r="M17" s="20">
        <v>1989</v>
      </c>
      <c r="N17" s="16">
        <f t="shared" si="2"/>
        <v>0</v>
      </c>
      <c r="O17" s="16">
        <f t="shared" si="3"/>
        <v>5.3771254178171767E-3</v>
      </c>
      <c r="P17" s="16">
        <f t="shared" si="4"/>
        <v>8.9812527248946353E-2</v>
      </c>
      <c r="Q17" s="16">
        <f t="shared" si="5"/>
        <v>5.6241825316087769E-2</v>
      </c>
      <c r="R17" s="16">
        <f t="shared" si="6"/>
        <v>0.24603981979363462</v>
      </c>
      <c r="S17" s="16">
        <f t="shared" si="7"/>
        <v>8.0947536695247777E-2</v>
      </c>
      <c r="T17" s="16">
        <f t="shared" si="8"/>
        <v>0.15491934311873273</v>
      </c>
      <c r="U17" s="16">
        <f t="shared" si="9"/>
        <v>0.21741026013660802</v>
      </c>
      <c r="V17" s="16">
        <f t="shared" si="11"/>
        <v>0.14925156227292541</v>
      </c>
      <c r="W17" s="27">
        <f t="shared" si="10"/>
        <v>1</v>
      </c>
    </row>
    <row r="18" spans="1:23">
      <c r="A18" s="15">
        <v>1990</v>
      </c>
      <c r="B18" s="16">
        <f>[1]ASA!B23/SUM([1]ASA!$B23:$J23)</f>
        <v>0</v>
      </c>
      <c r="C18" s="16">
        <f>[1]ASA!C23/SUM([1]ASA!$B23:$J23)</f>
        <v>3.0659057645875489E-3</v>
      </c>
      <c r="D18" s="16">
        <f>[1]ASA!D23/SUM([1]ASA!$B23:$J23)</f>
        <v>6.4586519878521903E-2</v>
      </c>
      <c r="E18" s="16">
        <f>[1]ASA!E23/SUM([1]ASA!$B23:$J23)</f>
        <v>0.14836120163342964</v>
      </c>
      <c r="F18" s="16">
        <f>[1]ASA!F23/SUM([1]ASA!$B23:$J23)</f>
        <v>5.0775203912038845E-2</v>
      </c>
      <c r="G18" s="16">
        <f>[1]ASA!G23/SUM([1]ASA!$B23:$J23)</f>
        <v>0.18565470876455253</v>
      </c>
      <c r="H18" s="16">
        <f>[1]ASA!H23/SUM([1]ASA!$B23:$J23)</f>
        <v>5.9619846498028713E-2</v>
      </c>
      <c r="I18" s="16">
        <f>[1]ASA!I23/SUM([1]ASA!$B23:$J23)</f>
        <v>0.15476859530747658</v>
      </c>
      <c r="J18" s="16">
        <f>[1]ASA!J23/SUM([1]ASA!$B23:$J23)</f>
        <v>0.33316801824136416</v>
      </c>
      <c r="K18" s="22">
        <f t="shared" si="1"/>
        <v>1</v>
      </c>
      <c r="L18" s="26"/>
      <c r="M18" s="20">
        <v>1990</v>
      </c>
      <c r="N18" s="16">
        <f t="shared" si="2"/>
        <v>0</v>
      </c>
      <c r="O18" s="16">
        <f t="shared" si="3"/>
        <v>3.0659057645875489E-3</v>
      </c>
      <c r="P18" s="16">
        <f t="shared" si="4"/>
        <v>6.4586519878521903E-2</v>
      </c>
      <c r="Q18" s="16">
        <f t="shared" si="5"/>
        <v>0.14836120163342964</v>
      </c>
      <c r="R18" s="16">
        <f t="shared" si="6"/>
        <v>5.0775203912038845E-2</v>
      </c>
      <c r="S18" s="16">
        <f t="shared" si="7"/>
        <v>0.18565470876455253</v>
      </c>
      <c r="T18" s="16">
        <f t="shared" si="8"/>
        <v>5.9619846498028713E-2</v>
      </c>
      <c r="U18" s="16">
        <f t="shared" si="9"/>
        <v>0.15476859530747658</v>
      </c>
      <c r="V18" s="16">
        <f t="shared" si="11"/>
        <v>0.33316801824136416</v>
      </c>
      <c r="W18" s="27">
        <f t="shared" si="10"/>
        <v>1</v>
      </c>
    </row>
    <row r="19" spans="1:23">
      <c r="A19" s="15">
        <v>1991</v>
      </c>
      <c r="B19" s="16">
        <f>[1]ASA!B24/SUM([1]ASA!$B24:$J24)</f>
        <v>3.8877203031685158E-3</v>
      </c>
      <c r="C19" s="16">
        <f>[1]ASA!C24/SUM([1]ASA!$B24:$J24)</f>
        <v>0</v>
      </c>
      <c r="D19" s="16">
        <f>[1]ASA!D24/SUM([1]ASA!$B24:$J24)</f>
        <v>5.747965414086142E-3</v>
      </c>
      <c r="E19" s="16">
        <f>[1]ASA!E24/SUM([1]ASA!$B24:$J24)</f>
        <v>0.13244359336394279</v>
      </c>
      <c r="F19" s="16">
        <f>[1]ASA!F24/SUM([1]ASA!$B24:$J24)</f>
        <v>0.24296902401282194</v>
      </c>
      <c r="G19" s="16">
        <f>[1]ASA!G24/SUM([1]ASA!$B24:$J24)</f>
        <v>6.2500915399119145E-2</v>
      </c>
      <c r="H19" s="16">
        <f>[1]ASA!H24/SUM([1]ASA!$B24:$J24)</f>
        <v>0.13777220838402984</v>
      </c>
      <c r="I19" s="16">
        <f>[1]ASA!I24/SUM([1]ASA!$B24:$J24)</f>
        <v>8.2802288366232699E-2</v>
      </c>
      <c r="J19" s="16">
        <f>[1]ASA!J24/SUM([1]ASA!$B24:$J24)</f>
        <v>0.33187628475659897</v>
      </c>
      <c r="K19" s="22">
        <f t="shared" si="1"/>
        <v>1</v>
      </c>
      <c r="L19" s="26"/>
      <c r="M19" s="20">
        <v>1991</v>
      </c>
      <c r="N19" s="16">
        <f t="shared" si="2"/>
        <v>3.8877203031685158E-3</v>
      </c>
      <c r="O19" s="16">
        <f t="shared" si="3"/>
        <v>0</v>
      </c>
      <c r="P19" s="16">
        <f t="shared" si="4"/>
        <v>5.747965414086142E-3</v>
      </c>
      <c r="Q19" s="16">
        <f t="shared" si="5"/>
        <v>0.13244359336394279</v>
      </c>
      <c r="R19" s="16">
        <f t="shared" si="6"/>
        <v>0.24296902401282194</v>
      </c>
      <c r="S19" s="16">
        <f t="shared" si="7"/>
        <v>6.2500915399119145E-2</v>
      </c>
      <c r="T19" s="16">
        <f t="shared" si="8"/>
        <v>0.13777220838402984</v>
      </c>
      <c r="U19" s="16">
        <f t="shared" si="9"/>
        <v>8.2802288366232699E-2</v>
      </c>
      <c r="V19" s="16">
        <f t="shared" si="11"/>
        <v>0.33187628475659897</v>
      </c>
      <c r="W19" s="27">
        <f t="shared" si="10"/>
        <v>1</v>
      </c>
    </row>
    <row r="20" spans="1:23">
      <c r="A20" s="15">
        <v>1992</v>
      </c>
      <c r="B20" s="16">
        <f>[1]ASA!B25/SUM([1]ASA!$B25:$J25)</f>
        <v>4.3166709833376501E-4</v>
      </c>
      <c r="C20" s="16">
        <f>[1]ASA!C25/SUM([1]ASA!$B25:$J25)</f>
        <v>4.1181041181041177E-2</v>
      </c>
      <c r="D20" s="16">
        <f>[1]ASA!D25/SUM([1]ASA!$B25:$J25)</f>
        <v>8.2880082880082886E-3</v>
      </c>
      <c r="E20" s="16">
        <f>[1]ASA!E25/SUM([1]ASA!$B25:$J25)</f>
        <v>4.1008374341707669E-2</v>
      </c>
      <c r="F20" s="16">
        <f>[1]ASA!F25/SUM([1]ASA!$B25:$J25)</f>
        <v>0.28610895277561943</v>
      </c>
      <c r="G20" s="16">
        <f>[1]ASA!G25/SUM([1]ASA!$B25:$J25)</f>
        <v>0.27514460847794181</v>
      </c>
      <c r="H20" s="16">
        <f>[1]ASA!H25/SUM([1]ASA!$B25:$J25)</f>
        <v>3.3238366571699908E-2</v>
      </c>
      <c r="I20" s="16">
        <f>[1]ASA!I25/SUM([1]ASA!$B25:$J25)</f>
        <v>9.7297763964430628E-2</v>
      </c>
      <c r="J20" s="16">
        <f>[1]ASA!J25/SUM([1]ASA!$B25:$J25)</f>
        <v>0.21730121730121729</v>
      </c>
      <c r="K20" s="22">
        <f t="shared" si="1"/>
        <v>1</v>
      </c>
      <c r="L20" s="26"/>
      <c r="M20" s="20">
        <v>1992</v>
      </c>
      <c r="N20" s="16">
        <f t="shared" si="2"/>
        <v>4.3166709833376501E-4</v>
      </c>
      <c r="O20" s="16">
        <f t="shared" si="3"/>
        <v>4.1181041181041177E-2</v>
      </c>
      <c r="P20" s="16">
        <f t="shared" si="4"/>
        <v>8.2880082880082886E-3</v>
      </c>
      <c r="Q20" s="16">
        <f t="shared" si="5"/>
        <v>4.1008374341707669E-2</v>
      </c>
      <c r="R20" s="16">
        <f t="shared" si="6"/>
        <v>0.28610895277561943</v>
      </c>
      <c r="S20" s="16">
        <f t="shared" si="7"/>
        <v>0.27514460847794181</v>
      </c>
      <c r="T20" s="16">
        <f t="shared" si="8"/>
        <v>3.3238366571699908E-2</v>
      </c>
      <c r="U20" s="16">
        <f t="shared" si="9"/>
        <v>9.7297763964430628E-2</v>
      </c>
      <c r="V20" s="16">
        <f t="shared" si="11"/>
        <v>0.21730121730121729</v>
      </c>
      <c r="W20" s="27">
        <f t="shared" si="10"/>
        <v>1</v>
      </c>
    </row>
    <row r="21" spans="1:23">
      <c r="A21" s="15">
        <v>1993</v>
      </c>
      <c r="B21" s="16">
        <f>[1]ASA!B26/SUM([1]ASA!$B26:$J26)</f>
        <v>0</v>
      </c>
      <c r="C21" s="16">
        <f>[1]ASA!C26/SUM([1]ASA!$B26:$J26)</f>
        <v>2.2131533511222726E-2</v>
      </c>
      <c r="D21" s="16">
        <f>[1]ASA!D26/SUM([1]ASA!$B26:$J26)</f>
        <v>0.12038926385182859</v>
      </c>
      <c r="E21" s="16">
        <f>[1]ASA!E26/SUM([1]ASA!$B26:$J26)</f>
        <v>2.8409982734264635E-2</v>
      </c>
      <c r="F21" s="16">
        <f>[1]ASA!F26/SUM([1]ASA!$B26:$J26)</f>
        <v>3.9711191335740068E-2</v>
      </c>
      <c r="G21" s="16">
        <f>[1]ASA!G26/SUM([1]ASA!$B26:$J26)</f>
        <v>0.22727986187411708</v>
      </c>
      <c r="H21" s="16">
        <f>[1]ASA!H26/SUM([1]ASA!$B26:$J26)</f>
        <v>0.19730026683409194</v>
      </c>
      <c r="I21" s="16">
        <f>[1]ASA!I26/SUM([1]ASA!$B26:$J26)</f>
        <v>7.4085700831894516E-2</v>
      </c>
      <c r="J21" s="16">
        <f>[1]ASA!J26/SUM([1]ASA!$B26:$J26)</f>
        <v>0.29069219902684035</v>
      </c>
      <c r="K21" s="22">
        <f t="shared" si="1"/>
        <v>0.99999999999999978</v>
      </c>
      <c r="L21" s="26"/>
      <c r="M21" s="20">
        <v>1993</v>
      </c>
      <c r="N21" s="16">
        <f t="shared" si="2"/>
        <v>0</v>
      </c>
      <c r="O21" s="16">
        <f t="shared" si="3"/>
        <v>2.2131533511222726E-2</v>
      </c>
      <c r="P21" s="16">
        <f t="shared" si="4"/>
        <v>0.12038926385182859</v>
      </c>
      <c r="Q21" s="16">
        <f t="shared" si="5"/>
        <v>2.8409982734264635E-2</v>
      </c>
      <c r="R21" s="16">
        <f t="shared" si="6"/>
        <v>3.9711191335740068E-2</v>
      </c>
      <c r="S21" s="16">
        <f t="shared" si="7"/>
        <v>0.22727986187411708</v>
      </c>
      <c r="T21" s="16">
        <f t="shared" si="8"/>
        <v>0.19730026683409194</v>
      </c>
      <c r="U21" s="16">
        <f t="shared" si="9"/>
        <v>7.4085700831894516E-2</v>
      </c>
      <c r="V21" s="16">
        <f t="shared" si="11"/>
        <v>0.29069219902684035</v>
      </c>
      <c r="W21" s="27">
        <f t="shared" si="10"/>
        <v>0.99999999999999978</v>
      </c>
    </row>
    <row r="22" spans="1:23">
      <c r="A22" s="15">
        <v>1994</v>
      </c>
      <c r="B22" s="16">
        <f>[1]ASA!B27/SUM([1]ASA!$B27:$J27)</f>
        <v>0</v>
      </c>
      <c r="C22" s="16">
        <f>[1]ASA!C27/SUM([1]ASA!$B27:$J27)</f>
        <v>9.1419313776543425E-3</v>
      </c>
      <c r="D22" s="16">
        <f>[1]ASA!D27/SUM([1]ASA!$B27:$J27)</f>
        <v>7.0821038014233631E-2</v>
      </c>
      <c r="E22" s="16">
        <f>[1]ASA!E27/SUM([1]ASA!$B27:$J27)</f>
        <v>0.18092923682231091</v>
      </c>
      <c r="F22" s="16">
        <f>[1]ASA!F27/SUM([1]ASA!$B27:$J27)</f>
        <v>3.3501128276340907E-2</v>
      </c>
      <c r="G22" s="16">
        <f>[1]ASA!G27/SUM([1]ASA!$B27:$J27)</f>
        <v>0.10004050222762252</v>
      </c>
      <c r="H22" s="16">
        <f>[1]ASA!H27/SUM([1]ASA!$B27:$J27)</f>
        <v>0.21061158363710003</v>
      </c>
      <c r="I22" s="16">
        <f>[1]ASA!I27/SUM([1]ASA!$B27:$J27)</f>
        <v>0.14893247700052073</v>
      </c>
      <c r="J22" s="16">
        <f>[1]ASA!J27/SUM([1]ASA!$B27:$J27)</f>
        <v>0.24602210264421689</v>
      </c>
      <c r="K22" s="22">
        <f t="shared" si="1"/>
        <v>0.99999999999999989</v>
      </c>
      <c r="L22" s="26"/>
      <c r="M22" s="20">
        <v>1994</v>
      </c>
      <c r="N22" s="16">
        <f t="shared" si="2"/>
        <v>0</v>
      </c>
      <c r="O22" s="16">
        <f t="shared" si="3"/>
        <v>9.1419313776543425E-3</v>
      </c>
      <c r="P22" s="16">
        <f t="shared" si="4"/>
        <v>7.0821038014233631E-2</v>
      </c>
      <c r="Q22" s="16">
        <f t="shared" si="5"/>
        <v>0.18092923682231091</v>
      </c>
      <c r="R22" s="16">
        <f t="shared" si="6"/>
        <v>3.3501128276340907E-2</v>
      </c>
      <c r="S22" s="16">
        <f t="shared" si="7"/>
        <v>0.10004050222762252</v>
      </c>
      <c r="T22" s="16">
        <f t="shared" si="8"/>
        <v>0.21061158363710003</v>
      </c>
      <c r="U22" s="16">
        <f t="shared" si="9"/>
        <v>0.14893247700052073</v>
      </c>
      <c r="V22" s="16">
        <f t="shared" si="11"/>
        <v>0.24602210264421689</v>
      </c>
      <c r="W22" s="27">
        <f t="shared" si="10"/>
        <v>0.99999999999999989</v>
      </c>
    </row>
    <row r="23" spans="1:23">
      <c r="A23" s="15">
        <v>1995</v>
      </c>
      <c r="B23" s="16">
        <f>[1]ASA!B28/SUM([1]ASA!$B28:$J28)</f>
        <v>0</v>
      </c>
      <c r="C23" s="16">
        <f>[1]ASA!C28/SUM([1]ASA!$B28:$J28)</f>
        <v>4.1818427087548897E-3</v>
      </c>
      <c r="D23" s="16">
        <f>[1]ASA!D28/SUM([1]ASA!$B28:$J28)</f>
        <v>0</v>
      </c>
      <c r="E23" s="16">
        <f>[1]ASA!E28/SUM([1]ASA!$B28:$J28)</f>
        <v>1.9762579252664236E-2</v>
      </c>
      <c r="F23" s="16">
        <f>[1]ASA!F28/SUM([1]ASA!$B28:$J28)</f>
        <v>0.16167543504653983</v>
      </c>
      <c r="G23" s="16">
        <f>[1]ASA!G28/SUM([1]ASA!$B28:$J28)</f>
        <v>4.3976797517874006E-2</v>
      </c>
      <c r="H23" s="16">
        <f>[1]ASA!H28/SUM([1]ASA!$B28:$J28)</f>
        <v>6.8393363010926744E-2</v>
      </c>
      <c r="I23" s="16">
        <f>[1]ASA!I28/SUM([1]ASA!$B28:$J28)</f>
        <v>0.1594496155402671</v>
      </c>
      <c r="J23" s="16">
        <f>[1]ASA!J28/SUM([1]ASA!$B28:$J28)</f>
        <v>0.54256036692297316</v>
      </c>
      <c r="K23" s="22">
        <f t="shared" si="1"/>
        <v>1</v>
      </c>
      <c r="L23" s="26"/>
      <c r="M23" s="20">
        <v>1995</v>
      </c>
      <c r="N23" s="16">
        <f t="shared" si="2"/>
        <v>0</v>
      </c>
      <c r="O23" s="16">
        <f t="shared" si="3"/>
        <v>4.1818427087548897E-3</v>
      </c>
      <c r="P23" s="16">
        <f t="shared" si="4"/>
        <v>0</v>
      </c>
      <c r="Q23" s="16">
        <f t="shared" si="5"/>
        <v>1.9762579252664236E-2</v>
      </c>
      <c r="R23" s="16">
        <f t="shared" si="6"/>
        <v>0.16167543504653983</v>
      </c>
      <c r="S23" s="16">
        <f t="shared" si="7"/>
        <v>4.3976797517874006E-2</v>
      </c>
      <c r="T23" s="16">
        <f t="shared" si="8"/>
        <v>6.8393363010926744E-2</v>
      </c>
      <c r="U23" s="16">
        <f t="shared" si="9"/>
        <v>0.1594496155402671</v>
      </c>
      <c r="V23" s="16">
        <f t="shared" si="11"/>
        <v>0.54256036692297316</v>
      </c>
      <c r="W23" s="27">
        <f t="shared" si="10"/>
        <v>1</v>
      </c>
    </row>
    <row r="24" spans="1:23">
      <c r="A24" s="15">
        <v>1996</v>
      </c>
      <c r="B24" s="16">
        <f>[1]ASA!B29/SUM([1]ASA!$B29:$J29)</f>
        <v>0</v>
      </c>
      <c r="C24" s="16">
        <f>[1]ASA!C29/SUM([1]ASA!$B29:$J29)</f>
        <v>0</v>
      </c>
      <c r="D24" s="16">
        <f>[1]ASA!D29/SUM([1]ASA!$B29:$J29)</f>
        <v>1.4711782800588471E-3</v>
      </c>
      <c r="E24" s="16">
        <f>[1]ASA!E29/SUM([1]ASA!$B29:$J29)</f>
        <v>1.4711782800588472E-2</v>
      </c>
      <c r="F24" s="16">
        <f>[1]ASA!F29/SUM([1]ASA!$B29:$J29)</f>
        <v>0.11314698408452588</v>
      </c>
      <c r="G24" s="16">
        <f>[1]ASA!G29/SUM([1]ASA!$B29:$J29)</f>
        <v>0.27597967099103921</v>
      </c>
      <c r="H24" s="16">
        <f>[1]ASA!H29/SUM([1]ASA!$B29:$J29)</f>
        <v>0.13815701484552628</v>
      </c>
      <c r="I24" s="16">
        <f>[1]ASA!I29/SUM([1]ASA!$B29:$J29)</f>
        <v>9.4757255583790306E-2</v>
      </c>
      <c r="J24" s="16">
        <f>[1]ASA!J29/SUM([1]ASA!$B29:$J29)</f>
        <v>0.36177611341447108</v>
      </c>
      <c r="K24" s="22">
        <f t="shared" si="1"/>
        <v>1</v>
      </c>
      <c r="L24" s="26"/>
      <c r="M24" s="20">
        <v>1996</v>
      </c>
      <c r="N24" s="16">
        <f t="shared" si="2"/>
        <v>0</v>
      </c>
      <c r="O24" s="16">
        <f t="shared" si="3"/>
        <v>0</v>
      </c>
      <c r="P24" s="16">
        <f t="shared" si="4"/>
        <v>1.4711782800588471E-3</v>
      </c>
      <c r="Q24" s="16">
        <f t="shared" si="5"/>
        <v>1.4711782800588472E-2</v>
      </c>
      <c r="R24" s="16">
        <f t="shared" si="6"/>
        <v>0.11314698408452588</v>
      </c>
      <c r="S24" s="16">
        <f t="shared" si="7"/>
        <v>0.27597967099103921</v>
      </c>
      <c r="T24" s="16">
        <f t="shared" si="8"/>
        <v>0.13815701484552628</v>
      </c>
      <c r="U24" s="16">
        <f t="shared" si="9"/>
        <v>9.4757255583790306E-2</v>
      </c>
      <c r="V24" s="16">
        <f t="shared" si="11"/>
        <v>0.36177611341447108</v>
      </c>
      <c r="W24" s="27">
        <f t="shared" si="10"/>
        <v>1</v>
      </c>
    </row>
    <row r="25" spans="1:23">
      <c r="A25" s="18">
        <v>1997</v>
      </c>
      <c r="B25" s="16">
        <f>[1]ASA!B30/SUM([1]ASA!$B30:$J30)</f>
        <v>2.60865202923028E-3</v>
      </c>
      <c r="C25" s="16">
        <f>[1]ASA!C30/SUM([1]ASA!$B30:$J30)</f>
        <v>4.682195949900503E-3</v>
      </c>
      <c r="D25" s="16">
        <f>[1]ASA!D30/SUM([1]ASA!$B30:$J30)</f>
        <v>1.1789100516713766E-2</v>
      </c>
      <c r="E25" s="16">
        <f>[1]ASA!E30/SUM([1]ASA!$B30:$J30)</f>
        <v>3.4614805772478718E-2</v>
      </c>
      <c r="F25" s="16">
        <f>[1]ASA!F30/SUM([1]ASA!$B30:$J30)</f>
        <v>4.807611912844266E-2</v>
      </c>
      <c r="G25" s="16">
        <f>[1]ASA!G30/SUM([1]ASA!$B30:$J30)</f>
        <v>0.23218675272988745</v>
      </c>
      <c r="H25" s="16">
        <f>[1]ASA!H30/SUM([1]ASA!$B30:$J30)</f>
        <v>0.22725372485409942</v>
      </c>
      <c r="I25" s="16">
        <f>[1]ASA!I30/SUM([1]ASA!$B30:$J30)</f>
        <v>0.17232153308473103</v>
      </c>
      <c r="J25" s="16">
        <f>[1]ASA!J30/SUM([1]ASA!$B30:$J30)</f>
        <v>0.26646711593451616</v>
      </c>
      <c r="K25" s="22">
        <f t="shared" si="1"/>
        <v>1</v>
      </c>
      <c r="L25" s="26"/>
      <c r="M25" s="45">
        <v>1997</v>
      </c>
      <c r="N25" s="16">
        <f t="shared" si="2"/>
        <v>2.60865202923028E-3</v>
      </c>
      <c r="O25" s="16">
        <f t="shared" si="3"/>
        <v>4.682195949900503E-3</v>
      </c>
      <c r="P25" s="16">
        <f t="shared" si="4"/>
        <v>1.1789100516713766E-2</v>
      </c>
      <c r="Q25" s="16">
        <f t="shared" si="5"/>
        <v>3.4614805772478718E-2</v>
      </c>
      <c r="R25" s="16">
        <f t="shared" si="6"/>
        <v>4.807611912844266E-2</v>
      </c>
      <c r="S25" s="16">
        <f t="shared" si="7"/>
        <v>0.23218675272988745</v>
      </c>
      <c r="T25" s="16">
        <f t="shared" si="8"/>
        <v>0.22725372485409942</v>
      </c>
      <c r="U25" s="16">
        <f t="shared" si="9"/>
        <v>0.17232153308473103</v>
      </c>
      <c r="V25" s="16">
        <f t="shared" si="11"/>
        <v>0.26646711593451616</v>
      </c>
      <c r="W25" s="27">
        <f t="shared" si="10"/>
        <v>1</v>
      </c>
    </row>
    <row r="26" spans="1:23">
      <c r="A26" s="19" t="s">
        <v>4</v>
      </c>
      <c r="B26" s="16">
        <f>[1]ASA!B31/SUM([1]ASA!$B31:$J31)</f>
        <v>0</v>
      </c>
      <c r="C26" s="16">
        <f>[1]ASA!C31/SUM([1]ASA!$B31:$J31)</f>
        <v>3.917066252448166E-3</v>
      </c>
      <c r="D26" s="16">
        <f>[1]ASA!D31/SUM([1]ASA!$B31:$J31)</f>
        <v>1.7491726885932327E-2</v>
      </c>
      <c r="E26" s="16">
        <f>[1]ASA!E31/SUM([1]ASA!$B31:$J31)</f>
        <v>0.11926791382454242</v>
      </c>
      <c r="F26" s="16">
        <f>[1]ASA!F31/SUM([1]ASA!$B31:$J31)</f>
        <v>0.12041601945026</v>
      </c>
      <c r="G26" s="16">
        <f>[1]ASA!G31/SUM([1]ASA!$B31:$J31)</f>
        <v>0.12163166070101977</v>
      </c>
      <c r="H26" s="16">
        <f>[1]ASA!H31/SUM([1]ASA!$B31:$J31)</f>
        <v>0.14493145134058213</v>
      </c>
      <c r="I26" s="16">
        <f>[1]ASA!I31/SUM([1]ASA!$B31:$J31)</f>
        <v>0.21233200513270747</v>
      </c>
      <c r="J26" s="16">
        <f>[1]ASA!J31/SUM([1]ASA!$B31:$J31)</f>
        <v>0.26001215641250758</v>
      </c>
      <c r="K26" s="22">
        <f t="shared" si="1"/>
        <v>0.99999999999999978</v>
      </c>
      <c r="L26" s="26"/>
      <c r="M26" s="45">
        <v>1998</v>
      </c>
      <c r="N26" s="16">
        <f t="shared" si="2"/>
        <v>0</v>
      </c>
      <c r="O26" s="16">
        <f t="shared" si="3"/>
        <v>3.917066252448166E-3</v>
      </c>
      <c r="P26" s="16">
        <f t="shared" si="4"/>
        <v>1.7491726885932327E-2</v>
      </c>
      <c r="Q26" s="16">
        <f t="shared" si="5"/>
        <v>0.11926791382454242</v>
      </c>
      <c r="R26" s="16">
        <f t="shared" si="6"/>
        <v>0.12041601945026</v>
      </c>
      <c r="S26" s="16">
        <f t="shared" si="7"/>
        <v>0.12163166070101977</v>
      </c>
      <c r="T26" s="16">
        <f t="shared" si="8"/>
        <v>0.14493145134058213</v>
      </c>
      <c r="U26" s="16">
        <f t="shared" si="9"/>
        <v>0.21233200513270747</v>
      </c>
      <c r="V26" s="16">
        <f t="shared" si="11"/>
        <v>0.26001215641250758</v>
      </c>
      <c r="W26" s="27">
        <f t="shared" si="10"/>
        <v>0.99999999999999978</v>
      </c>
    </row>
    <row r="27" spans="1:23">
      <c r="A27" s="15">
        <v>1999</v>
      </c>
      <c r="B27" s="16">
        <f>[1]ASA!B32/SUM([1]ASA!$B32:$J32)</f>
        <v>0</v>
      </c>
      <c r="C27" s="16">
        <f>[1]ASA!C32/SUM([1]ASA!$B32:$J32)</f>
        <v>0</v>
      </c>
      <c r="D27" s="16">
        <f>[1]ASA!D32/SUM([1]ASA!$B32:$J32)</f>
        <v>2.4934934094534466E-2</v>
      </c>
      <c r="E27" s="16">
        <f>[1]ASA!E32/SUM([1]ASA!$B32:$J32)</f>
        <v>4.1558223490890778E-2</v>
      </c>
      <c r="F27" s="16">
        <f>[1]ASA!F32/SUM([1]ASA!$B32:$J32)</f>
        <v>0.13575686340357654</v>
      </c>
      <c r="G27" s="16">
        <f>[1]ASA!G32/SUM([1]ASA!$B32:$J32)</f>
        <v>0.13298631517085049</v>
      </c>
      <c r="H27" s="16">
        <f>[1]ASA!H32/SUM([1]ASA!$B32:$J32)</f>
        <v>0.11913357400722024</v>
      </c>
      <c r="I27" s="16">
        <f>[1]ASA!I32/SUM([1]ASA!$B32:$J32)</f>
        <v>0.18831332381831922</v>
      </c>
      <c r="J27" s="16">
        <f>[1]ASA!J32/SUM([1]ASA!$B32:$J32)</f>
        <v>0.35731676601460838</v>
      </c>
      <c r="K27" s="22">
        <f t="shared" si="1"/>
        <v>1</v>
      </c>
      <c r="L27" s="26"/>
      <c r="M27" s="20">
        <v>1999</v>
      </c>
      <c r="N27" s="16">
        <f t="shared" si="2"/>
        <v>0</v>
      </c>
      <c r="O27" s="16">
        <f t="shared" si="3"/>
        <v>0</v>
      </c>
      <c r="P27" s="16">
        <f t="shared" si="4"/>
        <v>2.4934934094534466E-2</v>
      </c>
      <c r="Q27" s="16">
        <f t="shared" si="5"/>
        <v>4.1558223490890778E-2</v>
      </c>
      <c r="R27" s="16">
        <f t="shared" si="6"/>
        <v>0.13575686340357654</v>
      </c>
      <c r="S27" s="16">
        <f t="shared" si="7"/>
        <v>0.13298631517085049</v>
      </c>
      <c r="T27" s="16">
        <f t="shared" si="8"/>
        <v>0.11913357400722024</v>
      </c>
      <c r="U27" s="16">
        <f t="shared" si="9"/>
        <v>0.18831332381831922</v>
      </c>
      <c r="V27" s="16">
        <f t="shared" si="11"/>
        <v>0.35731676601460838</v>
      </c>
      <c r="W27" s="27">
        <f t="shared" si="10"/>
        <v>1</v>
      </c>
    </row>
    <row r="28" spans="1:23">
      <c r="A28" s="15">
        <v>2000</v>
      </c>
      <c r="B28" s="16">
        <f>[1]ASA!B33/SUM([1]ASA!$B33:$J33)</f>
        <v>3.7527762885808378E-3</v>
      </c>
      <c r="C28" s="16">
        <f>[1]ASA!C33/SUM([1]ASA!$B33:$J33)</f>
        <v>6.1269816956421841E-4</v>
      </c>
      <c r="D28" s="16">
        <f>[1]ASA!D33/SUM([1]ASA!$B33:$J33)</f>
        <v>6.2035689668377119E-3</v>
      </c>
      <c r="E28" s="16">
        <f>[1]ASA!E33/SUM([1]ASA!$B33:$J33)</f>
        <v>0.15692731867963544</v>
      </c>
      <c r="F28" s="16">
        <f>[1]ASA!F33/SUM([1]ASA!$B33:$J33)</f>
        <v>0.15485946235735618</v>
      </c>
      <c r="G28" s="16">
        <f>[1]ASA!G33/SUM([1]ASA!$B33:$J33)</f>
        <v>0.16918128207091981</v>
      </c>
      <c r="H28" s="16">
        <f>[1]ASA!H33/SUM([1]ASA!$B33:$J33)</f>
        <v>9.1981312705828294E-2</v>
      </c>
      <c r="I28" s="16">
        <f>[1]ASA!I33/SUM([1]ASA!$B33:$J33)</f>
        <v>0.17101937657961247</v>
      </c>
      <c r="J28" s="16">
        <f>[1]ASA!J33/SUM([1]ASA!$B33:$J33)</f>
        <v>0.24546220418166501</v>
      </c>
      <c r="K28" s="22">
        <f t="shared" si="1"/>
        <v>1</v>
      </c>
      <c r="L28" s="26"/>
      <c r="M28" s="20">
        <v>2000</v>
      </c>
      <c r="N28" s="16">
        <f t="shared" si="2"/>
        <v>3.7527762885808378E-3</v>
      </c>
      <c r="O28" s="16">
        <f t="shared" si="3"/>
        <v>6.1269816956421841E-4</v>
      </c>
      <c r="P28" s="16">
        <f t="shared" si="4"/>
        <v>6.2035689668377119E-3</v>
      </c>
      <c r="Q28" s="16">
        <f t="shared" si="5"/>
        <v>0.15692731867963544</v>
      </c>
      <c r="R28" s="16">
        <f t="shared" si="6"/>
        <v>0.15485946235735618</v>
      </c>
      <c r="S28" s="16">
        <f t="shared" si="7"/>
        <v>0.16918128207091981</v>
      </c>
      <c r="T28" s="16">
        <f t="shared" si="8"/>
        <v>9.1981312705828294E-2</v>
      </c>
      <c r="U28" s="16">
        <f t="shared" si="9"/>
        <v>0.17101937657961247</v>
      </c>
      <c r="V28" s="16">
        <f t="shared" si="11"/>
        <v>0.24546220418166501</v>
      </c>
      <c r="W28" s="27">
        <f t="shared" si="10"/>
        <v>1</v>
      </c>
    </row>
    <row r="29" spans="1:23">
      <c r="A29" s="15">
        <v>2001</v>
      </c>
      <c r="B29" s="16">
        <f>[1]ASA!B34/SUM([1]ASA!$B34:$J34)</f>
        <v>0</v>
      </c>
      <c r="C29" s="16">
        <f>[1]ASA!C34/SUM([1]ASA!$B34:$J34)</f>
        <v>2.5051091040938752E-3</v>
      </c>
      <c r="D29" s="16">
        <f>[1]ASA!D34/SUM([1]ASA!$B34:$J34)</f>
        <v>3.823587579932757E-3</v>
      </c>
      <c r="E29" s="16">
        <f>[1]ASA!E34/SUM([1]ASA!$B34:$J34)</f>
        <v>4.1532071988924772E-2</v>
      </c>
      <c r="F29" s="16">
        <f>[1]ASA!F34/SUM([1]ASA!$B34:$J34)</f>
        <v>0.48796888390797016</v>
      </c>
      <c r="G29" s="16">
        <f>[1]ASA!G34/SUM([1]ASA!$B34:$J34)</f>
        <v>0.12901311886083458</v>
      </c>
      <c r="H29" s="16">
        <f>[1]ASA!H34/SUM([1]ASA!$B34:$J34)</f>
        <v>0.15696486254861886</v>
      </c>
      <c r="I29" s="16">
        <f>[1]ASA!I34/SUM([1]ASA!$B34:$J34)</f>
        <v>7.5351044894192087E-2</v>
      </c>
      <c r="J29" s="16">
        <f>[1]ASA!J34/SUM([1]ASA!$B34:$J34)</f>
        <v>0.10284132111543276</v>
      </c>
      <c r="K29" s="22">
        <f t="shared" si="1"/>
        <v>0.99999999999999978</v>
      </c>
      <c r="L29" s="26"/>
      <c r="M29" s="20">
        <v>2001</v>
      </c>
      <c r="N29" s="16">
        <f t="shared" si="2"/>
        <v>0</v>
      </c>
      <c r="O29" s="16">
        <f t="shared" si="3"/>
        <v>2.5051091040938752E-3</v>
      </c>
      <c r="P29" s="16">
        <f t="shared" si="4"/>
        <v>3.823587579932757E-3</v>
      </c>
      <c r="Q29" s="16">
        <f t="shared" si="5"/>
        <v>4.1532071988924772E-2</v>
      </c>
      <c r="R29" s="16">
        <f t="shared" si="6"/>
        <v>0.48796888390797016</v>
      </c>
      <c r="S29" s="16">
        <f t="shared" si="7"/>
        <v>0.12901311886083458</v>
      </c>
      <c r="T29" s="16">
        <f t="shared" si="8"/>
        <v>0.15696486254861886</v>
      </c>
      <c r="U29" s="16">
        <f t="shared" si="9"/>
        <v>7.5351044894192087E-2</v>
      </c>
      <c r="V29" s="16">
        <f t="shared" si="11"/>
        <v>0.10284132111543276</v>
      </c>
      <c r="W29" s="27">
        <f t="shared" si="10"/>
        <v>0.99999999999999978</v>
      </c>
    </row>
    <row r="30" spans="1:23">
      <c r="A30" s="15">
        <v>2002</v>
      </c>
      <c r="B30" s="16">
        <f>[1]ASA!B35/SUM([1]ASA!$B35:$J35)</f>
        <v>0</v>
      </c>
      <c r="C30" s="16">
        <f>[1]ASA!C35/SUM([1]ASA!$B35:$J35)</f>
        <v>7.6200152400304789E-3</v>
      </c>
      <c r="D30" s="16">
        <f>[1]ASA!D35/SUM([1]ASA!$B35:$J35)</f>
        <v>6.0790788248243154E-2</v>
      </c>
      <c r="E30" s="16">
        <f>[1]ASA!E35/SUM([1]ASA!$B35:$J35)</f>
        <v>5.8081449496232319E-2</v>
      </c>
      <c r="F30" s="16">
        <f>[1]ASA!F35/SUM([1]ASA!$B35:$J35)</f>
        <v>0.13580560494454322</v>
      </c>
      <c r="G30" s="16">
        <f>[1]ASA!G35/SUM([1]ASA!$B35:$J35)</f>
        <v>0.36728473456946908</v>
      </c>
      <c r="H30" s="16">
        <f>[1]ASA!H35/SUM([1]ASA!$B35:$J35)</f>
        <v>0.15299297265261194</v>
      </c>
      <c r="I30" s="16">
        <f>[1]ASA!I35/SUM([1]ASA!$B35:$J35)</f>
        <v>0.10219287105240876</v>
      </c>
      <c r="J30" s="16">
        <f>[1]ASA!J35/SUM([1]ASA!$B35:$J35)</f>
        <v>0.11523156379646091</v>
      </c>
      <c r="K30" s="22">
        <f t="shared" si="1"/>
        <v>0.99999999999999978</v>
      </c>
      <c r="L30" s="26"/>
      <c r="M30" s="20">
        <v>2002</v>
      </c>
      <c r="N30" s="16">
        <f t="shared" si="2"/>
        <v>0</v>
      </c>
      <c r="O30" s="16">
        <f t="shared" si="3"/>
        <v>7.6200152400304789E-3</v>
      </c>
      <c r="P30" s="16">
        <f t="shared" si="4"/>
        <v>6.0790788248243154E-2</v>
      </c>
      <c r="Q30" s="16">
        <f t="shared" si="5"/>
        <v>5.8081449496232319E-2</v>
      </c>
      <c r="R30" s="16">
        <f t="shared" si="6"/>
        <v>0.13580560494454322</v>
      </c>
      <c r="S30" s="16">
        <f t="shared" si="7"/>
        <v>0.36728473456946908</v>
      </c>
      <c r="T30" s="16">
        <f t="shared" si="8"/>
        <v>0.15299297265261194</v>
      </c>
      <c r="U30" s="16">
        <f t="shared" si="9"/>
        <v>0.10219287105240876</v>
      </c>
      <c r="V30" s="16">
        <f t="shared" si="11"/>
        <v>0.11523156379646091</v>
      </c>
      <c r="W30" s="27">
        <f t="shared" si="10"/>
        <v>0.99999999999999978</v>
      </c>
    </row>
    <row r="31" spans="1:23">
      <c r="A31" s="15">
        <v>2003</v>
      </c>
      <c r="B31" s="16">
        <f>[1]ASA!B36/SUM([1]ASA!$B36:$J36)</f>
        <v>0</v>
      </c>
      <c r="C31" s="16">
        <f>[1]ASA!C36/SUM([1]ASA!$B36:$J36)</f>
        <v>2.1868379689742364E-3</v>
      </c>
      <c r="D31" s="16">
        <f>[1]ASA!D36/SUM([1]ASA!$B36:$J36)</f>
        <v>9.854438597690153E-2</v>
      </c>
      <c r="E31" s="16">
        <f>[1]ASA!E36/SUM([1]ASA!$B36:$J36)</f>
        <v>0.31804824711269053</v>
      </c>
      <c r="F31" s="16">
        <f>[1]ASA!F36/SUM([1]ASA!$B36:$J36)</f>
        <v>0.10558327068953735</v>
      </c>
      <c r="G31" s="16">
        <f>[1]ASA!G36/SUM([1]ASA!$B36:$J36)</f>
        <v>0.12123282990500923</v>
      </c>
      <c r="H31" s="16">
        <f>[1]ASA!H36/SUM([1]ASA!$B36:$J36)</f>
        <v>0.17986742294813096</v>
      </c>
      <c r="I31" s="16">
        <f>[1]ASA!I36/SUM([1]ASA!$B36:$J36)</f>
        <v>6.9432105514932008E-2</v>
      </c>
      <c r="J31" s="16">
        <f>[1]ASA!J36/SUM([1]ASA!$B36:$J36)</f>
        <v>0.10510489988382422</v>
      </c>
      <c r="K31" s="22">
        <f t="shared" si="1"/>
        <v>1</v>
      </c>
      <c r="L31" s="26"/>
      <c r="M31" s="20">
        <v>2003</v>
      </c>
      <c r="N31" s="16">
        <f t="shared" si="2"/>
        <v>0</v>
      </c>
      <c r="O31" s="16">
        <f t="shared" si="3"/>
        <v>2.1868379689742364E-3</v>
      </c>
      <c r="P31" s="16">
        <f t="shared" si="4"/>
        <v>9.854438597690153E-2</v>
      </c>
      <c r="Q31" s="16">
        <f t="shared" si="5"/>
        <v>0.31804824711269053</v>
      </c>
      <c r="R31" s="16">
        <f t="shared" si="6"/>
        <v>0.10558327068953735</v>
      </c>
      <c r="S31" s="16">
        <f t="shared" si="7"/>
        <v>0.12123282990500923</v>
      </c>
      <c r="T31" s="16">
        <f t="shared" si="8"/>
        <v>0.17986742294813096</v>
      </c>
      <c r="U31" s="16">
        <f t="shared" si="9"/>
        <v>6.9432105514932008E-2</v>
      </c>
      <c r="V31" s="16">
        <f t="shared" si="11"/>
        <v>0.10510489988382422</v>
      </c>
      <c r="W31" s="27">
        <f t="shared" si="10"/>
        <v>1</v>
      </c>
    </row>
    <row r="32" spans="1:23">
      <c r="A32" s="15">
        <v>2004</v>
      </c>
      <c r="B32" s="16">
        <f>[1]ASA!B37/SUM([1]ASA!$B37:$J37)</f>
        <v>0</v>
      </c>
      <c r="C32" s="16">
        <f>[1]ASA!C37/SUM([1]ASA!$B37:$J37)</f>
        <v>0</v>
      </c>
      <c r="D32" s="16">
        <f>[1]ASA!D37/SUM([1]ASA!$B37:$J37)</f>
        <v>9.782710939704637E-3</v>
      </c>
      <c r="E32" s="16">
        <f>[1]ASA!E37/SUM([1]ASA!$B37:$J37)</f>
        <v>0.13347756561000845</v>
      </c>
      <c r="F32" s="16">
        <f>[1]ASA!F37/SUM([1]ASA!$B37:$J37)</f>
        <v>0.27128209952027088</v>
      </c>
      <c r="G32" s="16">
        <f>[1]ASA!G37/SUM([1]ASA!$B37:$J37)</f>
        <v>0.13084375881854951</v>
      </c>
      <c r="H32" s="16">
        <f>[1]ASA!H37/SUM([1]ASA!$B37:$J37)</f>
        <v>0.17749976483867932</v>
      </c>
      <c r="I32" s="16">
        <f>[1]ASA!I37/SUM([1]ASA!$B37:$J37)</f>
        <v>9.5757689775185784E-2</v>
      </c>
      <c r="J32" s="16">
        <f>[1]ASA!J37/SUM([1]ASA!$B37:$J37)</f>
        <v>0.18135641049760134</v>
      </c>
      <c r="K32" s="22">
        <f t="shared" si="1"/>
        <v>1</v>
      </c>
      <c r="L32" s="26"/>
      <c r="M32" s="20">
        <v>2004</v>
      </c>
      <c r="N32" s="16">
        <f t="shared" si="2"/>
        <v>0</v>
      </c>
      <c r="O32" s="16">
        <f t="shared" si="3"/>
        <v>0</v>
      </c>
      <c r="P32" s="16">
        <f t="shared" si="4"/>
        <v>9.782710939704637E-3</v>
      </c>
      <c r="Q32" s="16">
        <f t="shared" si="5"/>
        <v>0.13347756561000845</v>
      </c>
      <c r="R32" s="16">
        <f t="shared" si="6"/>
        <v>0.27128209952027088</v>
      </c>
      <c r="S32" s="16">
        <f t="shared" si="7"/>
        <v>0.13084375881854951</v>
      </c>
      <c r="T32" s="16">
        <f t="shared" si="8"/>
        <v>0.17749976483867932</v>
      </c>
      <c r="U32" s="16">
        <f t="shared" si="9"/>
        <v>9.5757689775185784E-2</v>
      </c>
      <c r="V32" s="16">
        <f t="shared" si="11"/>
        <v>0.18135641049760134</v>
      </c>
      <c r="W32" s="27">
        <f t="shared" si="10"/>
        <v>1</v>
      </c>
    </row>
    <row r="33" spans="1:24">
      <c r="A33" s="15">
        <v>2005</v>
      </c>
      <c r="B33" s="16">
        <f>[1]ASA!B38/SUM([1]ASA!$B38:$J38)</f>
        <v>0</v>
      </c>
      <c r="C33" s="16">
        <f>[1]ASA!C38/SUM([1]ASA!$B38:$J38)</f>
        <v>0</v>
      </c>
      <c r="D33" s="16">
        <f>[1]ASA!D38/SUM([1]ASA!$B38:$J38)</f>
        <v>2.8033736020490049E-3</v>
      </c>
      <c r="E33" s="16">
        <f>[1]ASA!E38/SUM([1]ASA!$B38:$J38)</f>
        <v>7.3495234673446444E-2</v>
      </c>
      <c r="F33" s="16">
        <f>[1]ASA!F38/SUM([1]ASA!$B38:$J38)</f>
        <v>0.37504876570398443</v>
      </c>
      <c r="G33" s="16">
        <f>[1]ASA!G38/SUM([1]ASA!$B38:$J38)</f>
        <v>0.32476806985557188</v>
      </c>
      <c r="H33" s="16">
        <f>[1]ASA!H38/SUM([1]ASA!$B38:$J38)</f>
        <v>8.1316698806150806E-2</v>
      </c>
      <c r="I33" s="16">
        <f>[1]ASA!I38/SUM([1]ASA!$B38:$J38)</f>
        <v>6.3523803425072245E-2</v>
      </c>
      <c r="J33" s="16">
        <f>[1]ASA!J38/SUM([1]ASA!$B38:$J38)</f>
        <v>7.9044053933725059E-2</v>
      </c>
      <c r="K33" s="22">
        <f t="shared" si="1"/>
        <v>0.99999999999999978</v>
      </c>
      <c r="L33" s="26"/>
      <c r="M33" s="20">
        <v>2005</v>
      </c>
      <c r="N33" s="16">
        <f t="shared" si="2"/>
        <v>0</v>
      </c>
      <c r="O33" s="16">
        <f t="shared" si="3"/>
        <v>0</v>
      </c>
      <c r="P33" s="16">
        <f t="shared" si="4"/>
        <v>2.8033736020490049E-3</v>
      </c>
      <c r="Q33" s="16">
        <f t="shared" si="5"/>
        <v>7.3495234673446444E-2</v>
      </c>
      <c r="R33" s="16">
        <f t="shared" si="6"/>
        <v>0.37504876570398443</v>
      </c>
      <c r="S33" s="16">
        <f t="shared" si="7"/>
        <v>0.32476806985557188</v>
      </c>
      <c r="T33" s="16">
        <f t="shared" si="8"/>
        <v>8.1316698806150806E-2</v>
      </c>
      <c r="U33" s="16">
        <f t="shared" si="9"/>
        <v>6.3523803425072245E-2</v>
      </c>
      <c r="V33" s="16">
        <f t="shared" si="11"/>
        <v>7.9044053933725059E-2</v>
      </c>
      <c r="W33" s="27">
        <f t="shared" si="10"/>
        <v>0.99999999999999978</v>
      </c>
    </row>
    <row r="34" spans="1:24">
      <c r="A34" s="20">
        <v>2006</v>
      </c>
      <c r="B34" s="16">
        <f>[1]ASA!B39/SUM([1]ASA!$B39:$J39)</f>
        <v>4.0666808453124606E-2</v>
      </c>
      <c r="C34" s="16">
        <f>[1]ASA!C39/SUM([1]ASA!$B39:$J39)</f>
        <v>8.6416967962889779E-2</v>
      </c>
      <c r="D34" s="16">
        <f>[1]ASA!D39/SUM([1]ASA!$B39:$J39)</f>
        <v>2.0978134574357619E-2</v>
      </c>
      <c r="E34" s="16">
        <f>[1]ASA!E39/SUM([1]ASA!$B39:$J39)</f>
        <v>4.8285019509454415E-2</v>
      </c>
      <c r="F34" s="16">
        <f>[1]ASA!F39/SUM([1]ASA!$B39:$J39)</f>
        <v>0.31068971353924113</v>
      </c>
      <c r="G34" s="16">
        <f>[1]ASA!G39/SUM([1]ASA!$B39:$J39)</f>
        <v>0.29261316990615382</v>
      </c>
      <c r="H34" s="16">
        <f>[1]ASA!H39/SUM([1]ASA!$B39:$J39)</f>
        <v>0.13079100590223727</v>
      </c>
      <c r="I34" s="16">
        <f>[1]ASA!I39/SUM([1]ASA!$B39:$J39)</f>
        <v>1.4341807628948572E-2</v>
      </c>
      <c r="J34" s="16">
        <f>[1]ASA!J39/SUM([1]ASA!$B39:$J39)</f>
        <v>5.521737252359285E-2</v>
      </c>
      <c r="K34" s="22">
        <f t="shared" si="1"/>
        <v>1</v>
      </c>
      <c r="L34" s="26"/>
      <c r="M34" s="20">
        <v>2006</v>
      </c>
      <c r="N34" s="16">
        <f t="shared" si="2"/>
        <v>4.0666808453124606E-2</v>
      </c>
      <c r="O34" s="16">
        <f t="shared" si="3"/>
        <v>8.6416967962889779E-2</v>
      </c>
      <c r="P34" s="16">
        <f t="shared" si="4"/>
        <v>2.0978134574357619E-2</v>
      </c>
      <c r="Q34" s="16">
        <f t="shared" si="5"/>
        <v>4.8285019509454415E-2</v>
      </c>
      <c r="R34" s="16">
        <f t="shared" si="6"/>
        <v>0.31068971353924113</v>
      </c>
      <c r="S34" s="16">
        <f t="shared" si="7"/>
        <v>0.29261316990615382</v>
      </c>
      <c r="T34" s="16">
        <f t="shared" si="8"/>
        <v>0.13079100590223727</v>
      </c>
      <c r="U34" s="16">
        <f t="shared" si="9"/>
        <v>1.4341807628948572E-2</v>
      </c>
      <c r="V34" s="16">
        <f t="shared" si="11"/>
        <v>5.521737252359285E-2</v>
      </c>
      <c r="W34" s="27">
        <f t="shared" si="10"/>
        <v>1</v>
      </c>
    </row>
    <row r="35" spans="1:24">
      <c r="A35" s="20">
        <v>2007</v>
      </c>
      <c r="B35" s="16">
        <f>[1]ASA!B40/SUM([1]ASA!$B40:$J40)</f>
        <v>0</v>
      </c>
      <c r="C35" s="16">
        <f>[1]ASA!C40/SUM([1]ASA!$B40:$J40)</f>
        <v>0</v>
      </c>
      <c r="D35" s="16">
        <f>[1]ASA!D40/SUM([1]ASA!$B40:$J40)</f>
        <v>2.6162790697674417E-2</v>
      </c>
      <c r="E35" s="16">
        <f>[1]ASA!E40/SUM([1]ASA!$B40:$J40)</f>
        <v>2.616279069767442E-2</v>
      </c>
      <c r="F35" s="16">
        <f>[1]ASA!F40/SUM([1]ASA!$B40:$J40)</f>
        <v>9.3023255813953487E-2</v>
      </c>
      <c r="G35" s="16">
        <f>[1]ASA!G40/SUM([1]ASA!$B40:$J40)</f>
        <v>0.34302325581395354</v>
      </c>
      <c r="H35" s="16">
        <f>[1]ASA!H40/SUM([1]ASA!$B40:$J40)</f>
        <v>0.39534883720930236</v>
      </c>
      <c r="I35" s="16">
        <f>[1]ASA!I40/SUM([1]ASA!$B40:$J40)</f>
        <v>6.1046511627906981E-2</v>
      </c>
      <c r="J35" s="16">
        <f>[1]ASA!J40/SUM([1]ASA!$B40:$J40)</f>
        <v>5.5232558139534871E-2</v>
      </c>
      <c r="K35" s="22">
        <f t="shared" si="1"/>
        <v>1</v>
      </c>
      <c r="L35" s="26"/>
      <c r="M35" s="20">
        <v>2007</v>
      </c>
      <c r="N35" s="16">
        <f t="shared" si="2"/>
        <v>0</v>
      </c>
      <c r="O35" s="16">
        <f t="shared" si="3"/>
        <v>0</v>
      </c>
      <c r="P35" s="16">
        <f t="shared" si="4"/>
        <v>2.6162790697674417E-2</v>
      </c>
      <c r="Q35" s="16">
        <f t="shared" si="5"/>
        <v>2.616279069767442E-2</v>
      </c>
      <c r="R35" s="16">
        <f t="shared" si="6"/>
        <v>9.3023255813953487E-2</v>
      </c>
      <c r="S35" s="16">
        <f t="shared" si="7"/>
        <v>0.34302325581395354</v>
      </c>
      <c r="T35" s="16">
        <f t="shared" si="8"/>
        <v>0.39534883720930236</v>
      </c>
      <c r="U35" s="16">
        <f t="shared" si="9"/>
        <v>6.1046511627906981E-2</v>
      </c>
      <c r="V35" s="16">
        <f t="shared" si="11"/>
        <v>5.5232558139534871E-2</v>
      </c>
      <c r="W35" s="27">
        <f t="shared" si="10"/>
        <v>1</v>
      </c>
    </row>
    <row r="36" spans="1:24">
      <c r="A36" s="20">
        <v>2008</v>
      </c>
      <c r="B36" s="16">
        <f>[1]ASA!B41/SUM([1]ASA!$B41:$J41)</f>
        <v>0</v>
      </c>
      <c r="C36" s="16">
        <f>[1]ASA!C41/SUM([1]ASA!$B41:$J41)</f>
        <v>5.6122320201039419E-3</v>
      </c>
      <c r="D36" s="16">
        <f>[1]ASA!D41/SUM([1]ASA!$B41:$J41)</f>
        <v>9.4609556925671842E-2</v>
      </c>
      <c r="E36" s="16">
        <f>[1]ASA!E41/SUM([1]ASA!$B41:$J41)</f>
        <v>0.14733579059487711</v>
      </c>
      <c r="F36" s="16">
        <f>[1]ASA!F41/SUM([1]ASA!$B41:$J41)</f>
        <v>0.11753499104805214</v>
      </c>
      <c r="G36" s="16">
        <f>[1]ASA!G41/SUM([1]ASA!$B41:$J41)</f>
        <v>0.15342452865694553</v>
      </c>
      <c r="H36" s="16">
        <f>[1]ASA!H41/SUM([1]ASA!$B41:$J41)</f>
        <v>0.21751809098047362</v>
      </c>
      <c r="I36" s="16">
        <f>[1]ASA!I41/SUM([1]ASA!$B41:$J41)</f>
        <v>0.19653483317185214</v>
      </c>
      <c r="J36" s="16">
        <f>[1]ASA!J41/SUM([1]ASA!$B41:$J41)</f>
        <v>6.7429976602023683E-2</v>
      </c>
      <c r="K36" s="22">
        <f t="shared" si="1"/>
        <v>1</v>
      </c>
      <c r="L36" s="26"/>
      <c r="M36" s="20">
        <v>2008</v>
      </c>
      <c r="N36" s="16">
        <f t="shared" si="2"/>
        <v>0</v>
      </c>
      <c r="O36" s="16">
        <f t="shared" si="3"/>
        <v>5.6122320201039419E-3</v>
      </c>
      <c r="P36" s="16">
        <f t="shared" si="4"/>
        <v>9.4609556925671842E-2</v>
      </c>
      <c r="Q36" s="16">
        <f t="shared" si="5"/>
        <v>0.14733579059487711</v>
      </c>
      <c r="R36" s="16">
        <f t="shared" si="6"/>
        <v>0.11753499104805214</v>
      </c>
      <c r="S36" s="16">
        <f t="shared" si="7"/>
        <v>0.15342452865694553</v>
      </c>
      <c r="T36" s="16">
        <f t="shared" si="8"/>
        <v>0.21751809098047362</v>
      </c>
      <c r="U36" s="16">
        <f t="shared" si="9"/>
        <v>0.19653483317185214</v>
      </c>
      <c r="V36" s="16">
        <f t="shared" si="11"/>
        <v>6.7429976602023683E-2</v>
      </c>
      <c r="W36" s="27">
        <f t="shared" si="10"/>
        <v>1</v>
      </c>
    </row>
    <row r="37" spans="1:24">
      <c r="A37" s="20">
        <v>2009</v>
      </c>
      <c r="B37" s="16">
        <f>[1]ASA!B42/SUM([1]ASA!$B42:$J42)</f>
        <v>0</v>
      </c>
      <c r="C37" s="16">
        <f>[1]ASA!C42/SUM([1]ASA!$B42:$J42)</f>
        <v>3.5771192476385045E-3</v>
      </c>
      <c r="D37" s="16">
        <f>[1]ASA!D42/SUM([1]ASA!$B42:$J42)</f>
        <v>2.6044142347967446E-2</v>
      </c>
      <c r="E37" s="16">
        <f>[1]ASA!E42/SUM([1]ASA!$B42:$J42)</f>
        <v>0.10789473774054448</v>
      </c>
      <c r="F37" s="16">
        <f>[1]ASA!F42/SUM([1]ASA!$B42:$J42)</f>
        <v>0.19046754254554704</v>
      </c>
      <c r="G37" s="16">
        <f>[1]ASA!G42/SUM([1]ASA!$B42:$J42)</f>
        <v>0.13853597907298565</v>
      </c>
      <c r="H37" s="16">
        <f>[1]ASA!H42/SUM([1]ASA!$B42:$J42)</f>
        <v>0.13497453194768452</v>
      </c>
      <c r="I37" s="16">
        <f>[1]ASA!I42/SUM([1]ASA!$B42:$J42)</f>
        <v>0.14460754934207801</v>
      </c>
      <c r="J37" s="16">
        <f>[1]ASA!J42/SUM([1]ASA!$B42:$J42)</f>
        <v>0.25389839775555423</v>
      </c>
      <c r="K37" s="22">
        <f t="shared" si="1"/>
        <v>0.99999999999999989</v>
      </c>
      <c r="L37" s="26"/>
      <c r="M37" s="20">
        <v>2009</v>
      </c>
      <c r="N37" s="16">
        <f t="shared" si="2"/>
        <v>0</v>
      </c>
      <c r="O37" s="16">
        <f t="shared" si="3"/>
        <v>3.5771192476385045E-3</v>
      </c>
      <c r="P37" s="16">
        <f t="shared" si="4"/>
        <v>2.6044142347967446E-2</v>
      </c>
      <c r="Q37" s="16">
        <f t="shared" si="5"/>
        <v>0.10789473774054448</v>
      </c>
      <c r="R37" s="16">
        <f t="shared" si="6"/>
        <v>0.19046754254554704</v>
      </c>
      <c r="S37" s="16">
        <f t="shared" si="7"/>
        <v>0.13853597907298565</v>
      </c>
      <c r="T37" s="16">
        <f t="shared" si="8"/>
        <v>0.13497453194768452</v>
      </c>
      <c r="U37" s="16">
        <f t="shared" si="9"/>
        <v>0.14460754934207801</v>
      </c>
      <c r="V37" s="16">
        <f t="shared" si="11"/>
        <v>0.25389839775555423</v>
      </c>
      <c r="W37" s="27">
        <f t="shared" si="10"/>
        <v>0.99999999999999989</v>
      </c>
    </row>
    <row r="38" spans="1:24">
      <c r="A38" s="20">
        <v>2010</v>
      </c>
      <c r="B38" s="16">
        <f>[1]ASA!B43/SUM([1]ASA!$B43:$J43)</f>
        <v>3.898356733242965E-3</v>
      </c>
      <c r="C38" s="16">
        <f>[1]ASA!C43/SUM([1]ASA!$B43:$J43)</f>
        <v>3.6952152769421175E-2</v>
      </c>
      <c r="D38" s="16">
        <f>[1]ASA!D43/SUM([1]ASA!$B43:$J43)</f>
        <v>7.8155355672955687E-2</v>
      </c>
      <c r="E38" s="16">
        <f>[1]ASA!E43/SUM([1]ASA!$B43:$J43)</f>
        <v>0.22301420678734685</v>
      </c>
      <c r="F38" s="16">
        <f>[1]ASA!F43/SUM([1]ASA!$B43:$J43)</f>
        <v>0.24246824735442984</v>
      </c>
      <c r="G38" s="16">
        <f>[1]ASA!G43/SUM([1]ASA!$B43:$J43)</f>
        <v>0.16110317037655431</v>
      </c>
      <c r="H38" s="16">
        <f>[1]ASA!H43/SUM([1]ASA!$B43:$J43)</f>
        <v>8.8887834618925757E-2</v>
      </c>
      <c r="I38" s="16">
        <f>[1]ASA!I43/SUM([1]ASA!$B43:$J43)</f>
        <v>7.1728915821211284E-2</v>
      </c>
      <c r="J38" s="16">
        <f>[1]ASA!J43/SUM([1]ASA!$B43:$J43)</f>
        <v>9.3791759865912219E-2</v>
      </c>
      <c r="K38" s="22">
        <f t="shared" si="1"/>
        <v>1.0000000000000002</v>
      </c>
      <c r="L38" s="26"/>
      <c r="M38" s="20">
        <v>2010</v>
      </c>
      <c r="N38" s="16">
        <f t="shared" si="2"/>
        <v>3.898356733242965E-3</v>
      </c>
      <c r="O38" s="16">
        <f t="shared" si="3"/>
        <v>3.6952152769421175E-2</v>
      </c>
      <c r="P38" s="16">
        <f t="shared" si="4"/>
        <v>7.8155355672955687E-2</v>
      </c>
      <c r="Q38" s="16">
        <f t="shared" si="5"/>
        <v>0.22301420678734685</v>
      </c>
      <c r="R38" s="16">
        <f t="shared" si="6"/>
        <v>0.24246824735442984</v>
      </c>
      <c r="S38" s="16">
        <f t="shared" si="7"/>
        <v>0.16110317037655431</v>
      </c>
      <c r="T38" s="16">
        <f t="shared" si="8"/>
        <v>8.8887834618925757E-2</v>
      </c>
      <c r="U38" s="16">
        <f t="shared" si="9"/>
        <v>7.1728915821211284E-2</v>
      </c>
      <c r="V38" s="16">
        <f t="shared" si="11"/>
        <v>9.3791759865912219E-2</v>
      </c>
      <c r="W38" s="27">
        <f t="shared" si="10"/>
        <v>1.0000000000000002</v>
      </c>
    </row>
    <row r="39" spans="1:24" ht="15.75" thickBot="1">
      <c r="A39" s="20">
        <v>2011</v>
      </c>
      <c r="B39" s="16">
        <f>[1]ASA!B44/SUM([1]ASA!$B44:$J44)</f>
        <v>1.1812573828586426E-3</v>
      </c>
      <c r="C39" s="16">
        <f>[1]ASA!C44/SUM([1]ASA!$B44:$J44)</f>
        <v>7.481296758104738E-3</v>
      </c>
      <c r="D39" s="16">
        <f>[1]ASA!D44/SUM([1]ASA!$B44:$J44)</f>
        <v>5.6831605197532477E-2</v>
      </c>
      <c r="E39" s="16">
        <f>[1]ASA!E44/SUM([1]ASA!$B44:$J44)</f>
        <v>0.16025725160782256</v>
      </c>
      <c r="F39" s="16">
        <f>[1]ASA!F44/SUM([1]ASA!$B44:$J44)</f>
        <v>0.24438902743142144</v>
      </c>
      <c r="G39" s="16">
        <f>[1]ASA!G44/SUM([1]ASA!$B44:$J44)</f>
        <v>0.2043575272345452</v>
      </c>
      <c r="H39" s="16">
        <f>[1]ASA!H44/SUM([1]ASA!$B44:$J44)</f>
        <v>0.13518834492715578</v>
      </c>
      <c r="I39" s="16">
        <f>[1]ASA!I44/SUM([1]ASA!$B44:$J44)</f>
        <v>9.0038062737892111E-2</v>
      </c>
      <c r="J39" s="16">
        <f>[1]ASA!J44/SUM([1]ASA!$B44:$J44)</f>
        <v>0.10027562672266699</v>
      </c>
      <c r="K39" s="22">
        <f t="shared" si="1"/>
        <v>1</v>
      </c>
      <c r="L39" s="26"/>
      <c r="M39" s="20">
        <v>2011</v>
      </c>
      <c r="N39" s="16">
        <f t="shared" si="2"/>
        <v>1.1812573828586426E-3</v>
      </c>
      <c r="O39" s="16">
        <f t="shared" si="3"/>
        <v>7.481296758104738E-3</v>
      </c>
      <c r="P39" s="16">
        <f t="shared" si="4"/>
        <v>5.6831605197532477E-2</v>
      </c>
      <c r="Q39" s="16">
        <f t="shared" si="5"/>
        <v>0.16025725160782256</v>
      </c>
      <c r="R39" s="16">
        <f t="shared" si="6"/>
        <v>0.24438902743142144</v>
      </c>
      <c r="S39" s="16">
        <f t="shared" si="7"/>
        <v>0.2043575272345452</v>
      </c>
      <c r="T39" s="16">
        <f t="shared" si="8"/>
        <v>0.13518834492715578</v>
      </c>
      <c r="U39" s="16">
        <f t="shared" si="9"/>
        <v>9.0038062737892111E-2</v>
      </c>
      <c r="V39" s="32">
        <f t="shared" si="11"/>
        <v>0.10027562672266699</v>
      </c>
      <c r="W39" s="27">
        <f t="shared" si="10"/>
        <v>1</v>
      </c>
    </row>
    <row r="40" spans="1:24">
      <c r="A40" s="21">
        <v>2012</v>
      </c>
      <c r="B40" s="16">
        <f>[1]ASA!B45/SUM([1]ASA!$B45:$J45)</f>
        <v>4.6473067347208518E-4</v>
      </c>
      <c r="C40" s="16">
        <f>[1]ASA!C45/SUM([1]ASA!$B45:$J45)</f>
        <v>1.2868770591774371E-2</v>
      </c>
      <c r="D40" s="16">
        <f>[1]ASA!D45/SUM([1]ASA!$B45:$J45)</f>
        <v>5.940520368802827E-2</v>
      </c>
      <c r="E40" s="16">
        <f>[1]ASA!E45/SUM([1]ASA!$B45:$J45)</f>
        <v>0.19036249846855924</v>
      </c>
      <c r="F40" s="16">
        <f>[1]ASA!F45/SUM([1]ASA!$B45:$J45)</f>
        <v>0.24835081517963672</v>
      </c>
      <c r="G40" s="16">
        <f>[1]ASA!G45/SUM([1]ASA!$B45:$J45)</f>
        <v>0.20186929167680392</v>
      </c>
      <c r="H40" s="16">
        <f>[1]ASA!H45/SUM([1]ASA!$B45:$J45)</f>
        <v>0.1307603665977991</v>
      </c>
      <c r="I40" s="16">
        <f>[1]ASA!I45/SUM([1]ASA!$B45:$J45)</f>
        <v>8.4258668170557507E-2</v>
      </c>
      <c r="J40" s="16">
        <f>[1]ASA!J45/SUM([1]ASA!$B45:$J45)</f>
        <v>7.1659654953368915E-2</v>
      </c>
      <c r="K40" s="22">
        <f t="shared" si="1"/>
        <v>1.0000000000000002</v>
      </c>
      <c r="L40" s="26"/>
      <c r="M40" s="28">
        <v>2012</v>
      </c>
      <c r="N40" s="29">
        <f t="shared" si="2"/>
        <v>4.6473067347208518E-4</v>
      </c>
      <c r="O40" s="29">
        <f t="shared" si="3"/>
        <v>1.2868770591774371E-2</v>
      </c>
      <c r="P40" s="29">
        <f t="shared" si="4"/>
        <v>5.940520368802827E-2</v>
      </c>
      <c r="Q40" s="29">
        <f t="shared" si="5"/>
        <v>0.19036249846855924</v>
      </c>
      <c r="R40" s="29">
        <f t="shared" si="6"/>
        <v>0.24835081517963672</v>
      </c>
      <c r="S40" s="29">
        <f t="shared" si="7"/>
        <v>0.20186929167680392</v>
      </c>
      <c r="T40" s="29">
        <f t="shared" si="8"/>
        <v>0.1307603665977991</v>
      </c>
      <c r="U40" s="29">
        <f t="shared" si="9"/>
        <v>8.4258668170557507E-2</v>
      </c>
      <c r="V40" s="29">
        <f t="shared" si="11"/>
        <v>7.1659654953368915E-2</v>
      </c>
      <c r="W40" s="43">
        <f t="shared" si="10"/>
        <v>1.0000000000000002</v>
      </c>
    </row>
    <row r="41" spans="1:24">
      <c r="A41" s="20">
        <v>2013</v>
      </c>
      <c r="B41" s="16">
        <f>[1]ASA!B46/SUM([1]ASA!$B46:$J46)</f>
        <v>3.7422626139077471E-4</v>
      </c>
      <c r="C41" s="16">
        <f>[1]ASA!C46/SUM([1]ASA!$B46:$J46)</f>
        <v>6.2321399118277845E-3</v>
      </c>
      <c r="D41" s="16">
        <f>[1]ASA!D46/SUM([1]ASA!$B46:$J46)</f>
        <v>3.8931269685964338E-2</v>
      </c>
      <c r="E41" s="16">
        <f>[1]ASA!E46/SUM([1]ASA!$B46:$J46)</f>
        <v>0.18595965058798941</v>
      </c>
      <c r="F41" s="16">
        <f>[1]ASA!F46/SUM([1]ASA!$B46:$J46)</f>
        <v>0.28538905401690773</v>
      </c>
      <c r="G41" s="16">
        <f>[1]ASA!G46/SUM([1]ASA!$B46:$J46)</f>
        <v>0.18986086931645724</v>
      </c>
      <c r="H41" s="16">
        <f>[1]ASA!H46/SUM([1]ASA!$B46:$J46)</f>
        <v>0.14184627665272989</v>
      </c>
      <c r="I41" s="16">
        <f>[1]ASA!I46/SUM([1]ASA!$B46:$J46)</f>
        <v>7.9895724589437417E-2</v>
      </c>
      <c r="J41" s="16">
        <f>[1]ASA!J46/SUM([1]ASA!$B46:$J46)</f>
        <v>7.15107889772955E-2</v>
      </c>
      <c r="K41" s="22">
        <f t="shared" si="1"/>
        <v>0.99999999999999989</v>
      </c>
      <c r="L41" s="26"/>
      <c r="M41" s="30">
        <v>2013</v>
      </c>
      <c r="N41" s="16">
        <f t="shared" si="2"/>
        <v>3.7422626139077471E-4</v>
      </c>
      <c r="O41" s="16">
        <f t="shared" si="3"/>
        <v>6.2321399118277845E-3</v>
      </c>
      <c r="P41" s="16">
        <f t="shared" si="4"/>
        <v>3.8931269685964338E-2</v>
      </c>
      <c r="Q41" s="16">
        <f t="shared" si="5"/>
        <v>0.18595965058798941</v>
      </c>
      <c r="R41" s="16">
        <f t="shared" si="6"/>
        <v>0.28538905401690773</v>
      </c>
      <c r="S41" s="16">
        <f t="shared" si="7"/>
        <v>0.18986086931645724</v>
      </c>
      <c r="T41" s="16">
        <f t="shared" si="8"/>
        <v>0.14184627665272989</v>
      </c>
      <c r="U41" s="16">
        <f t="shared" si="9"/>
        <v>7.9895724589437417E-2</v>
      </c>
      <c r="V41" s="16">
        <f t="shared" si="11"/>
        <v>7.15107889772955E-2</v>
      </c>
      <c r="W41" s="43">
        <f t="shared" si="10"/>
        <v>0.99999999999999989</v>
      </c>
    </row>
    <row r="42" spans="1:24">
      <c r="A42" s="20">
        <v>2014</v>
      </c>
      <c r="B42" s="16">
        <f>[1]ASA!B47/SUM([1]ASA!$B47:$J47)</f>
        <v>6.2991161101587376E-3</v>
      </c>
      <c r="C42" s="16">
        <f>[1]ASA!C47/SUM([1]ASA!$B47:$J47)</f>
        <v>3.5233288591444104E-2</v>
      </c>
      <c r="D42" s="16">
        <f>[1]ASA!D47/SUM([1]ASA!$B47:$J47)</f>
        <v>0.1061714413821927</v>
      </c>
      <c r="E42" s="16">
        <f>[1]ASA!E47/SUM([1]ASA!$B47:$J47)</f>
        <v>0.21559479486428276</v>
      </c>
      <c r="F42" s="16">
        <f>[1]ASA!F47/SUM([1]ASA!$B47:$J47)</f>
        <v>0.34979755617870778</v>
      </c>
      <c r="G42" s="16">
        <f>[1]ASA!G47/SUM([1]ASA!$B47:$J47)</f>
        <v>0.18217002308551453</v>
      </c>
      <c r="H42" s="16">
        <f>[1]ASA!H47/SUM([1]ASA!$B47:$J47)</f>
        <v>7.0452356849995568E-2</v>
      </c>
      <c r="I42" s="16">
        <f>[1]ASA!I47/SUM([1]ASA!$B47:$J47)</f>
        <v>2.6261923726794457E-2</v>
      </c>
      <c r="J42" s="16">
        <f>[1]ASA!J47/SUM([1]ASA!$B47:$J47)</f>
        <v>8.019499210909161E-3</v>
      </c>
      <c r="K42" s="22">
        <f t="shared" si="1"/>
        <v>0.99999999999999989</v>
      </c>
      <c r="L42" s="26"/>
      <c r="M42" s="30">
        <v>2014</v>
      </c>
      <c r="N42" s="16">
        <f t="shared" si="2"/>
        <v>6.2991161101587376E-3</v>
      </c>
      <c r="O42" s="16">
        <f t="shared" si="3"/>
        <v>3.5233288591444104E-2</v>
      </c>
      <c r="P42" s="16">
        <f t="shared" si="4"/>
        <v>0.1061714413821927</v>
      </c>
      <c r="Q42" s="16">
        <f t="shared" si="5"/>
        <v>0.21559479486428276</v>
      </c>
      <c r="R42" s="16">
        <f t="shared" si="6"/>
        <v>0.34979755617870778</v>
      </c>
      <c r="S42" s="16">
        <f t="shared" si="7"/>
        <v>0.18217002308551453</v>
      </c>
      <c r="T42" s="16">
        <f t="shared" si="8"/>
        <v>7.0452356849995568E-2</v>
      </c>
      <c r="U42" s="16">
        <f t="shared" si="9"/>
        <v>2.6261923726794457E-2</v>
      </c>
      <c r="V42" s="16">
        <f t="shared" si="11"/>
        <v>8.019499210909161E-3</v>
      </c>
      <c r="W42" s="43">
        <f t="shared" si="10"/>
        <v>0.99999999999999989</v>
      </c>
    </row>
    <row r="43" spans="1:24" ht="15.75" thickBot="1">
      <c r="A43" s="20">
        <v>2015</v>
      </c>
      <c r="B43" s="16">
        <f>[1]ASA!B48/SUM([1]ASA!$B48:$J48)</f>
        <v>2.1530833255212524E-3</v>
      </c>
      <c r="C43" s="16">
        <f>[1]ASA!C48/SUM([1]ASA!$B48:$J48)</f>
        <v>2.8494759752390589E-2</v>
      </c>
      <c r="D43" s="16">
        <f>[1]ASA!D48/SUM([1]ASA!$B48:$J48)</f>
        <v>0.10541569318369097</v>
      </c>
      <c r="E43" s="16">
        <f>[1]ASA!E48/SUM([1]ASA!$B48:$J48)</f>
        <v>0.13696428245632378</v>
      </c>
      <c r="F43" s="16">
        <f>[1]ASA!F48/SUM([1]ASA!$B48:$J48)</f>
        <v>0.24067026201515912</v>
      </c>
      <c r="G43" s="16">
        <f>[1]ASA!G48/SUM([1]ASA!$B48:$J48)</f>
        <v>0.22326175011288066</v>
      </c>
      <c r="H43" s="16">
        <f>[1]ASA!H48/SUM([1]ASA!$B48:$J48)</f>
        <v>0.18813407301838941</v>
      </c>
      <c r="I43" s="16">
        <f>[1]ASA!I48/SUM([1]ASA!$B48:$J48)</f>
        <v>5.6046134905599808E-2</v>
      </c>
      <c r="J43" s="16">
        <f>[1]ASA!J48/SUM([1]ASA!$B48:$J48)</f>
        <v>1.8859961230044301E-2</v>
      </c>
      <c r="K43" s="22">
        <f t="shared" si="1"/>
        <v>0.99999999999999989</v>
      </c>
      <c r="L43" s="26"/>
      <c r="M43" s="31">
        <v>2015</v>
      </c>
      <c r="N43" s="32">
        <f t="shared" si="2"/>
        <v>2.1530833255212524E-3</v>
      </c>
      <c r="O43" s="32">
        <f t="shared" si="3"/>
        <v>2.8494759752390589E-2</v>
      </c>
      <c r="P43" s="32">
        <f t="shared" si="4"/>
        <v>0.10541569318369097</v>
      </c>
      <c r="Q43" s="32">
        <f t="shared" si="5"/>
        <v>0.13696428245632378</v>
      </c>
      <c r="R43" s="32">
        <f t="shared" si="6"/>
        <v>0.24067026201515912</v>
      </c>
      <c r="S43" s="32">
        <f t="shared" si="7"/>
        <v>0.22326175011288066</v>
      </c>
      <c r="T43" s="32">
        <f t="shared" si="8"/>
        <v>0.18813407301838941</v>
      </c>
      <c r="U43" s="32">
        <f t="shared" si="9"/>
        <v>5.6046134905599808E-2</v>
      </c>
      <c r="V43" s="32">
        <f t="shared" si="11"/>
        <v>1.8859961230044301E-2</v>
      </c>
      <c r="W43" s="43">
        <f t="shared" si="10"/>
        <v>0.99999999999999989</v>
      </c>
    </row>
    <row r="44" spans="1:24" ht="15.75" thickBot="1">
      <c r="A44" s="20">
        <v>2016</v>
      </c>
      <c r="B44" s="16"/>
      <c r="C44" s="16"/>
      <c r="D44" s="16"/>
      <c r="E44" s="16"/>
      <c r="F44" s="16"/>
      <c r="G44" s="16"/>
      <c r="H44" s="16"/>
      <c r="I44" s="16"/>
      <c r="J44" s="16"/>
      <c r="L44" s="26"/>
      <c r="M44" s="36">
        <v>2016</v>
      </c>
      <c r="N44" s="25">
        <f>AVERAGE(N40:N43,N45)</f>
        <v>1.9497826725875002E-3</v>
      </c>
      <c r="O44" s="25">
        <f t="shared" ref="O44:V44" si="12">AVERAGE(O40:O43,O45)</f>
        <v>1.7445576609253333E-2</v>
      </c>
      <c r="P44" s="25">
        <f t="shared" si="12"/>
        <v>6.8223719067426858E-2</v>
      </c>
      <c r="Q44" s="25">
        <f t="shared" si="12"/>
        <v>0.16908764112865618</v>
      </c>
      <c r="R44" s="25">
        <f t="shared" si="12"/>
        <v>0.27120323855540712</v>
      </c>
      <c r="S44" s="25">
        <f t="shared" si="12"/>
        <v>0.20668822759231503</v>
      </c>
      <c r="T44" s="25">
        <f t="shared" si="12"/>
        <v>0.14731627849876427</v>
      </c>
      <c r="U44" s="25">
        <f t="shared" si="12"/>
        <v>7.360537823226089E-2</v>
      </c>
      <c r="V44" s="41">
        <f t="shared" si="12"/>
        <v>4.448015764332882E-2</v>
      </c>
      <c r="W44" s="35">
        <f>SUM(N44:V44)</f>
        <v>1</v>
      </c>
      <c r="X44" s="26"/>
    </row>
    <row r="45" spans="1:24" ht="15.75" thickBot="1">
      <c r="A45" s="20">
        <v>2017</v>
      </c>
      <c r="B45" s="16">
        <f>[1]ASA!B50/SUM([1]ASA!$B50:$J50)</f>
        <v>4.5775699239465162E-4</v>
      </c>
      <c r="C45" s="16">
        <f>[1]ASA!C50/SUM([1]ASA!$B50:$J50)</f>
        <v>4.3989241988298131E-3</v>
      </c>
      <c r="D45" s="16">
        <f>[1]ASA!D50/SUM([1]ASA!$B50:$J50)</f>
        <v>3.1194987397258029E-2</v>
      </c>
      <c r="E45" s="16">
        <f>[1]ASA!E50/SUM([1]ASA!$B50:$J50)</f>
        <v>0.11655697926612574</v>
      </c>
      <c r="F45" s="16">
        <f>[1]ASA!F50/SUM([1]ASA!$B50:$J50)</f>
        <v>0.23180850538662406</v>
      </c>
      <c r="G45" s="16">
        <f>[1]ASA!G50/SUM([1]ASA!$B50:$J50)</f>
        <v>0.23627920376991868</v>
      </c>
      <c r="H45" s="16">
        <f>[1]ASA!H50/SUM([1]ASA!$B50:$J50)</f>
        <v>0.20538831937490748</v>
      </c>
      <c r="I45" s="16">
        <f>[1]ASA!I50/SUM([1]ASA!$B50:$J50)</f>
        <v>0.12156443976891522</v>
      </c>
      <c r="J45" s="16">
        <f>[1]ASA!J50/SUM([1]ASA!$B50:$J50)</f>
        <v>5.235088384502623E-2</v>
      </c>
      <c r="K45" s="22">
        <f t="shared" si="1"/>
        <v>1</v>
      </c>
      <c r="M45" s="33">
        <v>2017</v>
      </c>
      <c r="N45" s="34">
        <f t="shared" ref="N45:W45" si="13">B45</f>
        <v>4.5775699239465162E-4</v>
      </c>
      <c r="O45" s="34">
        <f t="shared" si="13"/>
        <v>4.3989241988298131E-3</v>
      </c>
      <c r="P45" s="34">
        <f t="shared" si="13"/>
        <v>3.1194987397258029E-2</v>
      </c>
      <c r="Q45" s="34">
        <f t="shared" si="13"/>
        <v>0.11655697926612574</v>
      </c>
      <c r="R45" s="34">
        <f t="shared" si="13"/>
        <v>0.23180850538662406</v>
      </c>
      <c r="S45" s="34">
        <f t="shared" si="13"/>
        <v>0.23627920376991868</v>
      </c>
      <c r="T45" s="34">
        <f t="shared" si="13"/>
        <v>0.20538831937490748</v>
      </c>
      <c r="U45" s="34">
        <f t="shared" si="13"/>
        <v>0.12156443976891522</v>
      </c>
      <c r="V45" s="34">
        <f t="shared" si="13"/>
        <v>5.235088384502623E-2</v>
      </c>
      <c r="W45" s="43">
        <f t="shared" si="13"/>
        <v>1</v>
      </c>
    </row>
    <row r="49" spans="19:19">
      <c r="S49" s="23"/>
    </row>
  </sheetData>
  <conditionalFormatting sqref="B8:J45">
    <cfRule type="colorScale" priority="3">
      <colorScale>
        <cfvo type="min"/>
        <cfvo type="max"/>
        <color rgb="FFFCFCFF"/>
        <color rgb="FF63BE7B"/>
      </colorScale>
    </cfRule>
  </conditionalFormatting>
  <conditionalFormatting sqref="N8:V44">
    <cfRule type="colorScale" priority="2">
      <colorScale>
        <cfvo type="min"/>
        <cfvo type="max"/>
        <color rgb="FFFCFCFF"/>
        <color rgb="FF63BE7B"/>
      </colorScale>
    </cfRule>
  </conditionalFormatting>
  <conditionalFormatting sqref="N45:V4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first_age</vt:lpstr>
      <vt:lpstr>first_year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Dressel, Sherri C (DFG)</dc:creator>
  <cp:lastModifiedBy>Dressel, Sherri C (DFG)</cp:lastModifiedBy>
  <dcterms:created xsi:type="dcterms:W3CDTF">2017-10-11T20:59:57Z</dcterms:created>
  <dcterms:modified xsi:type="dcterms:W3CDTF">2017-11-22T23:39:21Z</dcterms:modified>
</cp:coreProperties>
</file>