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jjoy\Documents\Groundfish Biometrics\SEO_DSR\seak_seo_dsr\Production_models\Output\Sims\"/>
    </mc:Choice>
  </mc:AlternateContent>
  <xr:revisionPtr revIDLastSave="0" documentId="13_ncr:1_{C84D45BE-E9E7-487F-B819-D48CC738F4F6}" xr6:coauthVersionLast="47" xr6:coauthVersionMax="47" xr10:uidLastSave="{00000000-0000-0000-0000-000000000000}"/>
  <bookViews>
    <workbookView xWindow="30180" yWindow="885" windowWidth="21600" windowHeight="15270" xr2:uid="{00000000-000D-0000-FFFF-FFFF00000000}"/>
  </bookViews>
  <sheets>
    <sheet name="sim_results_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3" i="1" l="1"/>
  <c r="C43" i="1"/>
</calcChain>
</file>

<file path=xl/sharedStrings.xml><?xml version="1.0" encoding="utf-8"?>
<sst xmlns="http://schemas.openxmlformats.org/spreadsheetml/2006/main" count="108" uniqueCount="40">
  <si>
    <t>parameter</t>
  </si>
  <si>
    <t>CI_contains_true</t>
  </si>
  <si>
    <t>mean_sim.mean</t>
  </si>
  <si>
    <t>mean_sim.med</t>
  </si>
  <si>
    <t>mean_dif</t>
  </si>
  <si>
    <t>med_dif</t>
  </si>
  <si>
    <t>mean.bias</t>
  </si>
  <si>
    <t>med.bias</t>
  </si>
  <si>
    <t>r</t>
  </si>
  <si>
    <t>K</t>
  </si>
  <si>
    <t>Fmsy</t>
  </si>
  <si>
    <t>Bmsy</t>
  </si>
  <si>
    <t>MSY</t>
  </si>
  <si>
    <t>phi</t>
  </si>
  <si>
    <t>pi</t>
  </si>
  <si>
    <t>Tau1</t>
  </si>
  <si>
    <t>Tau3</t>
  </si>
  <si>
    <t>sigma</t>
  </si>
  <si>
    <t>f</t>
  </si>
  <si>
    <t>EYKT</t>
  </si>
  <si>
    <t>NSEO</t>
  </si>
  <si>
    <t>CSEO</t>
  </si>
  <si>
    <t>SSEO</t>
  </si>
  <si>
    <t>true r</t>
  </si>
  <si>
    <t>mean sim r</t>
  </si>
  <si>
    <t>mean bias</t>
  </si>
  <si>
    <t>true K</t>
  </si>
  <si>
    <r>
      <t xml:space="preserve">true </t>
    </r>
    <r>
      <rPr>
        <i/>
        <sz val="11"/>
        <color theme="1"/>
        <rFont val="Symbol"/>
        <family val="1"/>
        <charset val="2"/>
      </rPr>
      <t>f</t>
    </r>
  </si>
  <si>
    <t>mean sim K</t>
  </si>
  <si>
    <r>
      <t xml:space="preserve">mean sim </t>
    </r>
    <r>
      <rPr>
        <i/>
        <sz val="11"/>
        <color theme="1"/>
        <rFont val="Symbol"/>
        <family val="1"/>
        <charset val="2"/>
      </rPr>
      <t>f</t>
    </r>
  </si>
  <si>
    <t>95% CI dontains true X% of time</t>
  </si>
  <si>
    <t>true pi</t>
  </si>
  <si>
    <t>mean sim pi</t>
  </si>
  <si>
    <t>mean sim</t>
  </si>
  <si>
    <t>s</t>
  </si>
  <si>
    <r>
      <t>t</t>
    </r>
    <r>
      <rPr>
        <i/>
        <vertAlign val="subscript"/>
        <sz val="11"/>
        <color theme="1"/>
        <rFont val="Times New Roman"/>
        <family val="1"/>
      </rPr>
      <t>B</t>
    </r>
  </si>
  <si>
    <r>
      <t>t</t>
    </r>
    <r>
      <rPr>
        <i/>
        <vertAlign val="subscript"/>
        <sz val="11"/>
        <color theme="1"/>
        <rFont val="Times New Roman"/>
        <family val="1"/>
      </rPr>
      <t>I</t>
    </r>
  </si>
  <si>
    <t>Parameter</t>
  </si>
  <si>
    <t>mngmt area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</si>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</sst>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Symbol"/>
      <family val="1"/>
      <charset val="2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i/>
      <vertAlign val="subscript"/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164" fontId="0" fillId="0" borderId="0" xfId="0" applyNumberFormat="1"/>
    <xf numFmtId="0" fontId="0" fillId="0" borderId="10" xfId="0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20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0" fontId="21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165" fontId="0" fillId="0" borderId="0" xfId="0" applyNumberFormat="1"/>
    <xf numFmtId="9" fontId="0" fillId="0" borderId="0" xfId="0" applyNumberFormat="1"/>
    <xf numFmtId="0" fontId="21" fillId="0" borderId="11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0" fillId="0" borderId="10" xfId="0" applyFont="1" applyBorder="1"/>
    <xf numFmtId="165" fontId="0" fillId="0" borderId="10" xfId="0" applyNumberFormat="1" applyBorder="1"/>
    <xf numFmtId="164" fontId="0" fillId="0" borderId="10" xfId="0" applyNumberFormat="1" applyBorder="1"/>
    <xf numFmtId="9" fontId="0" fillId="0" borderId="10" xfId="0" applyNumberFormat="1" applyBorder="1"/>
    <xf numFmtId="0" fontId="19" fillId="0" borderId="10" xfId="0" applyFont="1" applyBorder="1" applyAlignment="1">
      <alignment horizontal="center" vertical="center"/>
    </xf>
    <xf numFmtId="0" fontId="0" fillId="0" borderId="10" xfId="0" applyBorder="1"/>
    <xf numFmtId="0" fontId="20" fillId="0" borderId="0" xfId="0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165" fontId="20" fillId="0" borderId="0" xfId="0" applyNumberFormat="1" applyFont="1" applyAlignment="1">
      <alignment horizontal="center" vertical="center"/>
    </xf>
    <xf numFmtId="164" fontId="20" fillId="0" borderId="0" xfId="0" applyNumberFormat="1" applyFont="1" applyAlignment="1">
      <alignment horizontal="center" vertical="center"/>
    </xf>
    <xf numFmtId="9" fontId="2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20" fillId="0" borderId="10" xfId="0" applyNumberFormat="1" applyFont="1" applyBorder="1" applyAlignment="1">
      <alignment horizontal="center" vertical="center"/>
    </xf>
    <xf numFmtId="164" fontId="20" fillId="0" borderId="10" xfId="0" applyNumberFormat="1" applyFont="1" applyBorder="1" applyAlignment="1">
      <alignment horizontal="center" vertical="center"/>
    </xf>
    <xf numFmtId="9" fontId="20" fillId="0" borderId="10" xfId="0" applyNumberFormat="1" applyFont="1" applyBorder="1" applyAlignment="1">
      <alignment horizontal="center" vertical="center"/>
    </xf>
    <xf numFmtId="3" fontId="20" fillId="0" borderId="0" xfId="0" applyNumberFormat="1" applyFont="1" applyAlignment="1">
      <alignment horizontal="center" vertical="center"/>
    </xf>
    <xf numFmtId="3" fontId="20" fillId="0" borderId="10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3"/>
  <sheetViews>
    <sheetView tabSelected="1" topLeftCell="A19" workbookViewId="0">
      <selection activeCell="C41" sqref="C41"/>
    </sheetView>
  </sheetViews>
  <sheetFormatPr defaultRowHeight="15" x14ac:dyDescent="0.25"/>
  <cols>
    <col min="4" max="4" width="16" bestFit="1" customWidth="1"/>
    <col min="9" max="9" width="10.140625" bestFit="1" customWidth="1"/>
    <col min="15" max="15" width="11.140625" bestFit="1" customWidth="1"/>
    <col min="16" max="16" width="10.5703125" bestFit="1" customWidth="1"/>
    <col min="17" max="17" width="29.85546875" bestFit="1" customWidth="1"/>
    <col min="19" max="19" width="10.28515625" bestFit="1" customWidth="1"/>
    <col min="20" max="20" width="11.5703125" bestFit="1" customWidth="1"/>
    <col min="24" max="24" width="29.85546875" bestFit="1" customWidth="1"/>
  </cols>
  <sheetData>
    <row r="1" spans="1:24" x14ac:dyDescent="0.25">
      <c r="B1" t="s">
        <v>0</v>
      </c>
      <c r="C1" t="b">
        <v>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24" x14ac:dyDescent="0.25">
      <c r="A2">
        <v>1</v>
      </c>
      <c r="B2" t="s">
        <v>8</v>
      </c>
      <c r="C2">
        <v>1.6E-2</v>
      </c>
      <c r="D2">
        <v>0.94</v>
      </c>
      <c r="E2">
        <v>9.6600000000000002E-3</v>
      </c>
      <c r="F2">
        <v>6.2599999999999999E-3</v>
      </c>
      <c r="G2">
        <v>-6.3400000000000001E-3</v>
      </c>
      <c r="H2">
        <v>-9.7400000000000004E-3</v>
      </c>
      <c r="I2" s="1">
        <v>-0.39624999999999999</v>
      </c>
      <c r="J2" s="1">
        <v>-0.60875000000000001</v>
      </c>
    </row>
    <row r="3" spans="1:24" x14ac:dyDescent="0.25">
      <c r="A3">
        <v>2</v>
      </c>
      <c r="B3" t="s">
        <v>8</v>
      </c>
      <c r="C3">
        <v>2.3E-2</v>
      </c>
      <c r="D3">
        <v>0.93</v>
      </c>
      <c r="E3">
        <v>1.447E-2</v>
      </c>
      <c r="F3">
        <v>9.5200000000000007E-3</v>
      </c>
      <c r="G3">
        <v>-8.5299999999999994E-3</v>
      </c>
      <c r="H3">
        <v>-1.3480000000000001E-2</v>
      </c>
      <c r="I3" s="1">
        <v>-0.37086956521739101</v>
      </c>
      <c r="J3" s="1">
        <v>-0.58608695652173903</v>
      </c>
    </row>
    <row r="4" spans="1:24" x14ac:dyDescent="0.25">
      <c r="A4">
        <v>3</v>
      </c>
      <c r="B4" t="s">
        <v>8</v>
      </c>
      <c r="C4">
        <v>1.4999999999999999E-2</v>
      </c>
      <c r="D4">
        <v>0.77</v>
      </c>
      <c r="E4">
        <v>7.3000000000000001E-3</v>
      </c>
      <c r="F4">
        <v>5.3200000000000001E-3</v>
      </c>
      <c r="G4">
        <v>-7.7000000000000002E-3</v>
      </c>
      <c r="H4">
        <v>-9.6799999999999994E-3</v>
      </c>
      <c r="I4" s="1">
        <v>-0.51333333333333298</v>
      </c>
      <c r="J4" s="1">
        <v>-0.64533333333333298</v>
      </c>
      <c r="M4" s="2"/>
      <c r="N4" s="3" t="s">
        <v>23</v>
      </c>
      <c r="O4" s="12" t="s">
        <v>24</v>
      </c>
      <c r="P4" s="13" t="s">
        <v>25</v>
      </c>
      <c r="Q4" s="18" t="s">
        <v>30</v>
      </c>
      <c r="S4" s="18" t="s">
        <v>37</v>
      </c>
      <c r="T4" s="13" t="s">
        <v>38</v>
      </c>
      <c r="U4" s="11" t="b">
        <v>1</v>
      </c>
      <c r="V4" s="13" t="s">
        <v>33</v>
      </c>
      <c r="W4" s="13" t="s">
        <v>25</v>
      </c>
      <c r="X4" s="18" t="s">
        <v>30</v>
      </c>
    </row>
    <row r="5" spans="1:24" x14ac:dyDescent="0.25">
      <c r="A5">
        <v>4</v>
      </c>
      <c r="B5" t="s">
        <v>8</v>
      </c>
      <c r="C5">
        <v>1.2999999999999999E-2</v>
      </c>
      <c r="D5">
        <v>0.87</v>
      </c>
      <c r="E5">
        <v>6.8700000000000002E-3</v>
      </c>
      <c r="F5">
        <v>4.1200000000000004E-3</v>
      </c>
      <c r="G5">
        <v>-6.13E-3</v>
      </c>
      <c r="H5">
        <v>-8.8800000000000007E-3</v>
      </c>
      <c r="I5" s="1">
        <v>-0.47153846153846202</v>
      </c>
      <c r="J5" s="1">
        <v>-0.68307692307692303</v>
      </c>
      <c r="M5" s="4" t="s">
        <v>19</v>
      </c>
      <c r="N5" s="5">
        <v>1.6E-2</v>
      </c>
      <c r="O5" s="14">
        <v>9.6600000000000002E-3</v>
      </c>
      <c r="P5" s="1">
        <v>-0.39624999999999999</v>
      </c>
      <c r="Q5" s="15">
        <v>0.94</v>
      </c>
      <c r="S5" s="26" t="s">
        <v>8</v>
      </c>
      <c r="T5" s="4" t="s">
        <v>19</v>
      </c>
      <c r="U5" s="4">
        <v>1.6E-2</v>
      </c>
      <c r="V5" s="27">
        <v>9.6600000000000002E-3</v>
      </c>
      <c r="W5" s="28">
        <v>-0.39624999999999999</v>
      </c>
      <c r="X5" s="29">
        <v>0.94</v>
      </c>
    </row>
    <row r="6" spans="1:24" x14ac:dyDescent="0.25">
      <c r="I6" s="1"/>
      <c r="J6" s="1"/>
      <c r="M6" s="6" t="s">
        <v>20</v>
      </c>
      <c r="N6" s="7">
        <v>2.3E-2</v>
      </c>
      <c r="O6" s="14">
        <v>1.447E-2</v>
      </c>
      <c r="P6" s="1">
        <v>-0.37086956521739101</v>
      </c>
      <c r="Q6" s="15">
        <v>0.93</v>
      </c>
      <c r="S6" s="30"/>
      <c r="T6" s="6" t="s">
        <v>20</v>
      </c>
      <c r="U6" s="6">
        <v>2.3E-2</v>
      </c>
      <c r="V6" s="27">
        <v>1.447E-2</v>
      </c>
      <c r="W6" s="28">
        <v>-0.37086956521739101</v>
      </c>
      <c r="X6" s="29">
        <v>0.93</v>
      </c>
    </row>
    <row r="7" spans="1:24" x14ac:dyDescent="0.25">
      <c r="A7">
        <v>5</v>
      </c>
      <c r="B7" t="s">
        <v>9</v>
      </c>
      <c r="C7">
        <v>10091.7655000004</v>
      </c>
      <c r="D7">
        <v>1</v>
      </c>
      <c r="E7">
        <v>9851.6888600000002</v>
      </c>
      <c r="F7">
        <v>8371.1467400000001</v>
      </c>
      <c r="G7">
        <v>-240.07664000041001</v>
      </c>
      <c r="H7">
        <v>-1720.61876000041</v>
      </c>
      <c r="I7" s="1">
        <v>-2.3789359750818698E-2</v>
      </c>
      <c r="J7" s="1">
        <v>-0.17049729901079699</v>
      </c>
      <c r="M7" s="6" t="s">
        <v>21</v>
      </c>
      <c r="N7" s="7">
        <v>1.4999999999999999E-2</v>
      </c>
      <c r="O7" s="14">
        <v>7.3000000000000001E-3</v>
      </c>
      <c r="P7" s="1">
        <v>-0.51333333333333298</v>
      </c>
      <c r="Q7" s="15">
        <v>0.77</v>
      </c>
      <c r="S7" s="30"/>
      <c r="T7" s="6" t="s">
        <v>21</v>
      </c>
      <c r="U7" s="6">
        <v>1.4999999999999999E-2</v>
      </c>
      <c r="V7" s="27">
        <v>7.3000000000000001E-3</v>
      </c>
      <c r="W7" s="28">
        <v>-0.51333333333333298</v>
      </c>
      <c r="X7" s="29">
        <v>0.77</v>
      </c>
    </row>
    <row r="8" spans="1:24" x14ac:dyDescent="0.25">
      <c r="A8">
        <v>6</v>
      </c>
      <c r="B8" t="s">
        <v>9</v>
      </c>
      <c r="C8">
        <v>4642.21213000019</v>
      </c>
      <c r="D8">
        <v>1</v>
      </c>
      <c r="E8">
        <v>6072.7457599999998</v>
      </c>
      <c r="F8">
        <v>4526.2323999999999</v>
      </c>
      <c r="G8">
        <v>1430.53362999981</v>
      </c>
      <c r="H8">
        <v>-115.97973000018899</v>
      </c>
      <c r="I8" s="1">
        <v>0.30815774676797297</v>
      </c>
      <c r="J8" s="1">
        <v>-2.49837204230011E-2</v>
      </c>
      <c r="M8" s="8" t="s">
        <v>22</v>
      </c>
      <c r="N8" s="9">
        <v>1.2999999999999999E-2</v>
      </c>
      <c r="O8" s="19">
        <v>6.8700000000000002E-3</v>
      </c>
      <c r="P8" s="20">
        <v>-0.47153846153846202</v>
      </c>
      <c r="Q8" s="21">
        <v>0.87</v>
      </c>
      <c r="S8" s="31"/>
      <c r="T8" s="8" t="s">
        <v>22</v>
      </c>
      <c r="U8" s="8">
        <v>1.2999999999999999E-2</v>
      </c>
      <c r="V8" s="32">
        <v>6.8700000000000002E-3</v>
      </c>
      <c r="W8" s="33">
        <v>-0.47153846153846202</v>
      </c>
      <c r="X8" s="34">
        <v>0.87</v>
      </c>
    </row>
    <row r="9" spans="1:24" x14ac:dyDescent="0.25">
      <c r="A9">
        <v>7</v>
      </c>
      <c r="B9" t="s">
        <v>9</v>
      </c>
      <c r="C9">
        <v>14047.7375760006</v>
      </c>
      <c r="D9">
        <v>0.99</v>
      </c>
      <c r="E9">
        <v>13578.590759999999</v>
      </c>
      <c r="F9">
        <v>12090.49627</v>
      </c>
      <c r="G9">
        <v>-469.14681600057202</v>
      </c>
      <c r="H9">
        <v>-1957.2413060005699</v>
      </c>
      <c r="I9" s="1">
        <v>-3.3396610198788999E-2</v>
      </c>
      <c r="J9" s="1">
        <v>-0.139327866527373</v>
      </c>
      <c r="S9" s="26" t="s">
        <v>9</v>
      </c>
      <c r="T9" s="4" t="s">
        <v>19</v>
      </c>
      <c r="U9" s="35">
        <v>10091.7655000004</v>
      </c>
      <c r="V9" s="35">
        <v>9851.6888600000002</v>
      </c>
      <c r="W9" s="28">
        <v>-2.3789359750818698E-2</v>
      </c>
      <c r="X9" s="29">
        <v>1</v>
      </c>
    </row>
    <row r="10" spans="1:24" x14ac:dyDescent="0.25">
      <c r="A10">
        <v>8</v>
      </c>
      <c r="B10" t="s">
        <v>9</v>
      </c>
      <c r="C10">
        <v>11625.713856000501</v>
      </c>
      <c r="D10">
        <v>1</v>
      </c>
      <c r="E10">
        <v>10783.69253</v>
      </c>
      <c r="F10">
        <v>9307.3575999999994</v>
      </c>
      <c r="G10">
        <v>-842.02132600047105</v>
      </c>
      <c r="H10">
        <v>-2318.3562560004698</v>
      </c>
      <c r="I10" s="1">
        <v>-7.2427494468726497E-2</v>
      </c>
      <c r="J10" s="1">
        <v>-0.199416249592612</v>
      </c>
      <c r="S10" s="30"/>
      <c r="T10" s="6" t="s">
        <v>20</v>
      </c>
      <c r="U10" s="35">
        <v>4642.21213000019</v>
      </c>
      <c r="V10" s="35">
        <v>6072.7457599999998</v>
      </c>
      <c r="W10" s="28">
        <v>0.30815774676797297</v>
      </c>
      <c r="X10" s="29">
        <v>1</v>
      </c>
    </row>
    <row r="11" spans="1:24" x14ac:dyDescent="0.25">
      <c r="I11" s="1"/>
      <c r="J11" s="1"/>
      <c r="M11" s="2"/>
      <c r="N11" s="3" t="s">
        <v>26</v>
      </c>
      <c r="O11" s="12" t="s">
        <v>28</v>
      </c>
      <c r="P11" s="13" t="s">
        <v>25</v>
      </c>
      <c r="Q11" s="18" t="s">
        <v>30</v>
      </c>
      <c r="S11" s="30"/>
      <c r="T11" s="6" t="s">
        <v>21</v>
      </c>
      <c r="U11" s="35">
        <v>14047.7375760006</v>
      </c>
      <c r="V11" s="35">
        <v>13578.590759999999</v>
      </c>
      <c r="W11" s="28">
        <v>-3.3396610198788999E-2</v>
      </c>
      <c r="X11" s="29">
        <v>0.99</v>
      </c>
    </row>
    <row r="12" spans="1:24" x14ac:dyDescent="0.25">
      <c r="A12">
        <v>9</v>
      </c>
      <c r="B12" t="s">
        <v>10</v>
      </c>
      <c r="C12">
        <v>1.3466501097697099E-2</v>
      </c>
      <c r="D12">
        <v>0.94</v>
      </c>
      <c r="E12">
        <v>8.1099999999999992E-3</v>
      </c>
      <c r="F12">
        <v>5.2900000000000004E-3</v>
      </c>
      <c r="G12">
        <v>-5.3565010976970801E-3</v>
      </c>
      <c r="H12">
        <v>-8.1765010976970805E-3</v>
      </c>
      <c r="I12" s="1">
        <v>-0.39776487291217</v>
      </c>
      <c r="J12" s="1">
        <v>-0.60717338812643395</v>
      </c>
      <c r="M12" s="4" t="s">
        <v>19</v>
      </c>
      <c r="N12">
        <v>10091.7655000004</v>
      </c>
      <c r="O12">
        <v>9851.6888600000002</v>
      </c>
      <c r="P12" s="1">
        <v>-2.3789359750818698E-2</v>
      </c>
      <c r="Q12" s="15">
        <v>1</v>
      </c>
      <c r="S12" s="31"/>
      <c r="T12" s="8" t="s">
        <v>22</v>
      </c>
      <c r="U12" s="36">
        <v>11625.713856000501</v>
      </c>
      <c r="V12" s="36">
        <v>10783.69253</v>
      </c>
      <c r="W12" s="33">
        <v>-7.2427494468726497E-2</v>
      </c>
      <c r="X12" s="34">
        <v>1</v>
      </c>
    </row>
    <row r="13" spans="1:24" x14ac:dyDescent="0.25">
      <c r="A13">
        <v>10</v>
      </c>
      <c r="B13" t="s">
        <v>10</v>
      </c>
      <c r="C13">
        <v>1.9358095327939501E-2</v>
      </c>
      <c r="D13">
        <v>0.94</v>
      </c>
      <c r="E13">
        <v>1.227E-2</v>
      </c>
      <c r="F13">
        <v>8.0300000000000007E-3</v>
      </c>
      <c r="G13">
        <v>-7.0880953279395496E-3</v>
      </c>
      <c r="H13">
        <v>-1.13280953279395E-2</v>
      </c>
      <c r="I13" s="1">
        <v>-0.36615664960122901</v>
      </c>
      <c r="J13" s="1">
        <v>-0.58518646261596297</v>
      </c>
      <c r="M13" s="6" t="s">
        <v>20</v>
      </c>
      <c r="N13">
        <v>4642.21213000019</v>
      </c>
      <c r="O13">
        <v>6072.7457599999998</v>
      </c>
      <c r="P13" s="1">
        <v>0.30815774676797297</v>
      </c>
      <c r="Q13" s="15">
        <v>1</v>
      </c>
      <c r="S13" s="37" t="s">
        <v>18</v>
      </c>
      <c r="T13" s="4" t="s">
        <v>19</v>
      </c>
      <c r="U13" s="6">
        <v>0.76400000000000001</v>
      </c>
      <c r="V13" s="6">
        <v>0.67098999999999998</v>
      </c>
      <c r="W13" s="28">
        <v>-0.12174083769633499</v>
      </c>
      <c r="X13" s="29">
        <v>1</v>
      </c>
    </row>
    <row r="14" spans="1:24" x14ac:dyDescent="0.25">
      <c r="A14">
        <v>11</v>
      </c>
      <c r="B14" t="s">
        <v>10</v>
      </c>
      <c r="C14">
        <v>1.2624844779091E-2</v>
      </c>
      <c r="D14">
        <v>0.81</v>
      </c>
      <c r="E14">
        <v>6.11E-3</v>
      </c>
      <c r="F14">
        <v>4.5199999999999997E-3</v>
      </c>
      <c r="G14">
        <v>-6.5148447790910101E-3</v>
      </c>
      <c r="H14">
        <v>-8.1048447790910104E-3</v>
      </c>
      <c r="I14" s="1">
        <v>-0.51603365372703403</v>
      </c>
      <c r="J14" s="1">
        <v>-0.64197579621050704</v>
      </c>
      <c r="M14" s="6" t="s">
        <v>21</v>
      </c>
      <c r="N14">
        <v>14047.7375760006</v>
      </c>
      <c r="O14">
        <v>13578.590759999999</v>
      </c>
      <c r="P14" s="1">
        <v>-3.3396610198788999E-2</v>
      </c>
      <c r="Q14" s="15">
        <v>0.99</v>
      </c>
      <c r="S14" s="30"/>
      <c r="T14" s="6" t="s">
        <v>20</v>
      </c>
      <c r="U14" s="6">
        <v>0.55000000000000004</v>
      </c>
      <c r="V14" s="6">
        <v>0.55173000000000005</v>
      </c>
      <c r="W14" s="28">
        <v>3.1454545454545602E-3</v>
      </c>
      <c r="X14" s="29">
        <v>1</v>
      </c>
    </row>
    <row r="15" spans="1:24" x14ac:dyDescent="0.25">
      <c r="A15">
        <v>12</v>
      </c>
      <c r="B15" t="s">
        <v>10</v>
      </c>
      <c r="C15">
        <v>1.09415321418789E-2</v>
      </c>
      <c r="D15">
        <v>0.92</v>
      </c>
      <c r="E15">
        <v>5.7099999999999998E-3</v>
      </c>
      <c r="F15">
        <v>3.47E-3</v>
      </c>
      <c r="G15">
        <v>-5.2315321418788703E-3</v>
      </c>
      <c r="H15">
        <v>-7.4715321418788701E-3</v>
      </c>
      <c r="I15" s="1">
        <v>-0.47813524413597502</v>
      </c>
      <c r="J15" s="1">
        <v>-0.682859771830444</v>
      </c>
      <c r="M15" s="8" t="s">
        <v>22</v>
      </c>
      <c r="N15">
        <v>11625.713856000501</v>
      </c>
      <c r="O15">
        <v>10783.69253</v>
      </c>
      <c r="P15" s="1">
        <v>-7.2427494468726497E-2</v>
      </c>
      <c r="Q15" s="15">
        <v>1</v>
      </c>
      <c r="S15" s="30"/>
      <c r="T15" s="6" t="s">
        <v>21</v>
      </c>
      <c r="U15" s="6">
        <v>0.82899999999999996</v>
      </c>
      <c r="V15" s="6">
        <v>0.73814999999999997</v>
      </c>
      <c r="W15" s="28">
        <v>-0.109589867310012</v>
      </c>
      <c r="X15" s="29">
        <v>1</v>
      </c>
    </row>
    <row r="16" spans="1:24" x14ac:dyDescent="0.25">
      <c r="I16" s="1"/>
      <c r="J16" s="1"/>
      <c r="Q16" s="15"/>
      <c r="S16" s="31"/>
      <c r="T16" s="8" t="s">
        <v>22</v>
      </c>
      <c r="U16" s="8">
        <v>0.81200000000000006</v>
      </c>
      <c r="V16" s="8">
        <v>0.70618000000000003</v>
      </c>
      <c r="W16" s="33">
        <v>-0.13032019704433501</v>
      </c>
      <c r="X16" s="34">
        <v>1</v>
      </c>
    </row>
    <row r="17" spans="1:24" x14ac:dyDescent="0.25">
      <c r="A17">
        <v>13</v>
      </c>
      <c r="B17" t="s">
        <v>11</v>
      </c>
      <c r="C17">
        <v>4036.7062000001602</v>
      </c>
      <c r="D17">
        <v>1</v>
      </c>
      <c r="E17">
        <v>3940.6755400000002</v>
      </c>
      <c r="F17">
        <v>3348.4587299999998</v>
      </c>
      <c r="G17">
        <v>-96.030660000164104</v>
      </c>
      <c r="H17">
        <v>-688.24747000016396</v>
      </c>
      <c r="I17" s="1">
        <v>-2.37893607417256E-2</v>
      </c>
      <c r="J17" s="1">
        <v>-0.17049729058808799</v>
      </c>
      <c r="M17" s="2"/>
      <c r="N17" s="3" t="s">
        <v>27</v>
      </c>
      <c r="O17" s="3" t="s">
        <v>29</v>
      </c>
      <c r="P17" s="13" t="s">
        <v>25</v>
      </c>
      <c r="Q17" s="18" t="s">
        <v>30</v>
      </c>
      <c r="S17" s="26" t="s">
        <v>14</v>
      </c>
      <c r="T17" s="4" t="s">
        <v>19</v>
      </c>
      <c r="U17" s="6">
        <v>0.25</v>
      </c>
      <c r="V17" s="6">
        <v>0.24468999999999999</v>
      </c>
      <c r="W17" s="28">
        <v>-2.1239999999999998E-2</v>
      </c>
      <c r="X17" s="29">
        <v>1</v>
      </c>
    </row>
    <row r="18" spans="1:24" x14ac:dyDescent="0.25">
      <c r="A18">
        <v>14</v>
      </c>
      <c r="B18" t="s">
        <v>11</v>
      </c>
      <c r="C18">
        <v>1856.8848520000799</v>
      </c>
      <c r="D18">
        <v>1</v>
      </c>
      <c r="E18">
        <v>2429.0983000000001</v>
      </c>
      <c r="F18">
        <v>1810.49299</v>
      </c>
      <c r="G18">
        <v>572.21344799992403</v>
      </c>
      <c r="H18">
        <v>-46.391862000075697</v>
      </c>
      <c r="I18" s="1">
        <v>0.308157744613828</v>
      </c>
      <c r="J18" s="1">
        <v>-2.4983704266910399E-2</v>
      </c>
      <c r="M18" s="4" t="s">
        <v>19</v>
      </c>
      <c r="N18">
        <v>0.76400000000000001</v>
      </c>
      <c r="O18">
        <v>0.67098999999999998</v>
      </c>
      <c r="P18" s="1">
        <v>-0.12174083769633499</v>
      </c>
      <c r="Q18" s="15">
        <v>1</v>
      </c>
      <c r="S18" s="30"/>
      <c r="T18" s="6" t="s">
        <v>20</v>
      </c>
      <c r="U18" s="6">
        <v>0.115</v>
      </c>
      <c r="V18" s="6">
        <v>0.14882999999999999</v>
      </c>
      <c r="W18" s="28">
        <v>0.29417391304347801</v>
      </c>
      <c r="X18" s="29">
        <v>1</v>
      </c>
    </row>
    <row r="19" spans="1:24" x14ac:dyDescent="0.25">
      <c r="A19">
        <v>15</v>
      </c>
      <c r="B19" t="s">
        <v>11</v>
      </c>
      <c r="C19">
        <v>5619.0950304002299</v>
      </c>
      <c r="D19">
        <v>0.99</v>
      </c>
      <c r="E19">
        <v>5431.4363000000003</v>
      </c>
      <c r="F19">
        <v>4836.19848</v>
      </c>
      <c r="G19">
        <v>-187.65873040022899</v>
      </c>
      <c r="H19">
        <v>-782.89655040022899</v>
      </c>
      <c r="I19" s="1">
        <v>-3.3396610910647398E-2</v>
      </c>
      <c r="J19" s="1">
        <v>-0.13932787151038201</v>
      </c>
      <c r="M19" s="6" t="s">
        <v>20</v>
      </c>
      <c r="N19">
        <v>0.55000000000000004</v>
      </c>
      <c r="O19">
        <v>0.55173000000000005</v>
      </c>
      <c r="P19" s="1">
        <v>3.1454545454545602E-3</v>
      </c>
      <c r="Q19" s="15">
        <v>1</v>
      </c>
      <c r="S19" s="30"/>
      <c r="T19" s="6" t="s">
        <v>21</v>
      </c>
      <c r="U19" s="6">
        <v>0.34799999999999998</v>
      </c>
      <c r="V19" s="6">
        <v>0.33877000000000002</v>
      </c>
      <c r="W19" s="28">
        <v>-2.6522988505747001E-2</v>
      </c>
      <c r="X19" s="29">
        <v>0.99</v>
      </c>
    </row>
    <row r="20" spans="1:24" x14ac:dyDescent="0.25">
      <c r="A20">
        <v>16</v>
      </c>
      <c r="B20" t="s">
        <v>11</v>
      </c>
      <c r="C20">
        <v>4650.28554240019</v>
      </c>
      <c r="D20">
        <v>1</v>
      </c>
      <c r="E20">
        <v>4313.4770399999998</v>
      </c>
      <c r="F20">
        <v>3722.9430400000001</v>
      </c>
      <c r="G20">
        <v>-336.80850240018901</v>
      </c>
      <c r="H20">
        <v>-927.34250240018901</v>
      </c>
      <c r="I20" s="1">
        <v>-7.2427488447591004E-2</v>
      </c>
      <c r="J20" s="1">
        <v>-0.199416249592612</v>
      </c>
      <c r="M20" s="6" t="s">
        <v>21</v>
      </c>
      <c r="N20">
        <v>0.82899999999999996</v>
      </c>
      <c r="O20">
        <v>0.73814999999999997</v>
      </c>
      <c r="P20" s="1">
        <v>-0.109589867310012</v>
      </c>
      <c r="Q20" s="15">
        <v>1</v>
      </c>
      <c r="S20" s="31"/>
      <c r="T20" s="8" t="s">
        <v>22</v>
      </c>
      <c r="U20" s="8">
        <v>0.28799999999999998</v>
      </c>
      <c r="V20" s="8">
        <v>0.26768999999999998</v>
      </c>
      <c r="W20" s="33">
        <v>-7.0520833333333297E-2</v>
      </c>
      <c r="X20" s="34">
        <v>1</v>
      </c>
    </row>
    <row r="21" spans="1:24" ht="16.5" x14ac:dyDescent="0.25">
      <c r="I21" s="1"/>
      <c r="J21" s="1"/>
      <c r="M21" s="8" t="s">
        <v>22</v>
      </c>
      <c r="N21">
        <v>0.81200000000000006</v>
      </c>
      <c r="O21">
        <v>0.70618000000000003</v>
      </c>
      <c r="P21" s="1">
        <v>-0.13032019704433501</v>
      </c>
      <c r="Q21" s="15">
        <v>1</v>
      </c>
      <c r="S21" s="16" t="s">
        <v>35</v>
      </c>
      <c r="T21" s="24" t="s">
        <v>39</v>
      </c>
      <c r="U21" s="6">
        <v>0.373</v>
      </c>
      <c r="V21" s="6">
        <v>0.41659000000000002</v>
      </c>
      <c r="W21" s="28">
        <v>0.11686327077748</v>
      </c>
      <c r="X21" s="29">
        <v>0.96</v>
      </c>
    </row>
    <row r="22" spans="1:24" ht="16.5" x14ac:dyDescent="0.25">
      <c r="A22">
        <v>17</v>
      </c>
      <c r="B22" t="s">
        <v>12</v>
      </c>
      <c r="C22">
        <v>54.360308473382801</v>
      </c>
      <c r="D22">
        <v>0.82</v>
      </c>
      <c r="E22">
        <v>26.04644</v>
      </c>
      <c r="F22">
        <v>19.149380000000001</v>
      </c>
      <c r="G22">
        <v>-28.313868473382801</v>
      </c>
      <c r="H22">
        <v>-35.210928473382801</v>
      </c>
      <c r="I22" s="1">
        <v>-0.52085555193724697</v>
      </c>
      <c r="J22" s="1">
        <v>-0.64773231540110998</v>
      </c>
      <c r="Q22" s="15"/>
      <c r="S22" s="17" t="s">
        <v>36</v>
      </c>
      <c r="T22" s="24" t="s">
        <v>39</v>
      </c>
      <c r="U22" s="6">
        <v>0.14000000000000001</v>
      </c>
      <c r="V22" s="6">
        <v>0.14529</v>
      </c>
      <c r="W22" s="28">
        <v>3.77857142857142E-2</v>
      </c>
      <c r="X22" s="29">
        <v>0.99</v>
      </c>
    </row>
    <row r="23" spans="1:24" x14ac:dyDescent="0.25">
      <c r="A23">
        <v>18</v>
      </c>
      <c r="B23" t="s">
        <v>12</v>
      </c>
      <c r="C23">
        <v>35.945753978024399</v>
      </c>
      <c r="D23">
        <v>0.94</v>
      </c>
      <c r="E23">
        <v>20.591480000000001</v>
      </c>
      <c r="F23">
        <v>15.872400000000001</v>
      </c>
      <c r="G23">
        <v>-15.3542739780244</v>
      </c>
      <c r="H23">
        <v>-20.0733539780244</v>
      </c>
      <c r="I23" s="1">
        <v>-0.42715125651311397</v>
      </c>
      <c r="J23" s="1">
        <v>-0.55843463431859897</v>
      </c>
      <c r="M23" s="2"/>
      <c r="N23" s="3" t="s">
        <v>31</v>
      </c>
      <c r="O23" s="12" t="s">
        <v>32</v>
      </c>
      <c r="P23" s="13" t="s">
        <v>25</v>
      </c>
      <c r="Q23" s="18" t="s">
        <v>30</v>
      </c>
      <c r="S23" s="22" t="s">
        <v>34</v>
      </c>
      <c r="T23" s="25" t="s">
        <v>39</v>
      </c>
      <c r="U23" s="8">
        <v>0.23664319132398401</v>
      </c>
      <c r="V23" s="8">
        <v>4.6120000000000001E-2</v>
      </c>
      <c r="W23" s="33">
        <v>-0.80510742885960396</v>
      </c>
      <c r="X23" s="34">
        <v>0</v>
      </c>
    </row>
    <row r="24" spans="1:24" x14ac:dyDescent="0.25">
      <c r="A24">
        <v>19</v>
      </c>
      <c r="B24" t="s">
        <v>12</v>
      </c>
      <c r="C24">
        <v>70.940202557764593</v>
      </c>
      <c r="D24">
        <v>0.72</v>
      </c>
      <c r="E24">
        <v>29.60952</v>
      </c>
      <c r="F24">
        <v>22.712109999999999</v>
      </c>
      <c r="G24">
        <v>-41.330682557764497</v>
      </c>
      <c r="H24">
        <v>-48.228092557764597</v>
      </c>
      <c r="I24" s="1">
        <v>-0.58261297638825005</v>
      </c>
      <c r="J24" s="1">
        <v>-0.67984148365651798</v>
      </c>
      <c r="M24" s="4" t="s">
        <v>19</v>
      </c>
      <c r="N24">
        <v>0.25</v>
      </c>
      <c r="O24">
        <v>0.24468999999999999</v>
      </c>
      <c r="P24" s="1">
        <v>-2.1239999999999998E-2</v>
      </c>
      <c r="Q24" s="15">
        <v>1</v>
      </c>
    </row>
    <row r="25" spans="1:24" x14ac:dyDescent="0.25">
      <c r="A25">
        <v>20</v>
      </c>
      <c r="B25" t="s">
        <v>12</v>
      </c>
      <c r="C25">
        <v>50.881248731086302</v>
      </c>
      <c r="D25">
        <v>0.69</v>
      </c>
      <c r="E25">
        <v>20.291910000000001</v>
      </c>
      <c r="F25">
        <v>13.70312</v>
      </c>
      <c r="G25">
        <v>-30.589338731086301</v>
      </c>
      <c r="H25">
        <v>-37.178128731086296</v>
      </c>
      <c r="I25" s="1">
        <v>-0.60119080199377095</v>
      </c>
      <c r="J25" s="1">
        <v>-0.73068428268294505</v>
      </c>
      <c r="M25" s="6" t="s">
        <v>20</v>
      </c>
      <c r="N25">
        <v>0.115</v>
      </c>
      <c r="O25">
        <v>0.14882999999999999</v>
      </c>
      <c r="P25" s="1">
        <v>0.29417391304347801</v>
      </c>
      <c r="Q25" s="15">
        <v>1</v>
      </c>
    </row>
    <row r="26" spans="1:24" x14ac:dyDescent="0.25">
      <c r="I26" s="1"/>
      <c r="J26" s="1"/>
      <c r="M26" s="6" t="s">
        <v>21</v>
      </c>
      <c r="N26">
        <v>0.34799999999999998</v>
      </c>
      <c r="O26">
        <v>0.33877000000000002</v>
      </c>
      <c r="P26" s="1">
        <v>-2.6522988505747001E-2</v>
      </c>
      <c r="Q26" s="15">
        <v>0.99</v>
      </c>
    </row>
    <row r="27" spans="1:24" x14ac:dyDescent="0.25">
      <c r="A27">
        <v>21</v>
      </c>
      <c r="B27" t="s">
        <v>13</v>
      </c>
      <c r="C27">
        <v>0.76400000000000001</v>
      </c>
      <c r="D27">
        <v>1</v>
      </c>
      <c r="E27">
        <v>0.67098999999999998</v>
      </c>
      <c r="F27">
        <v>0.66757</v>
      </c>
      <c r="G27">
        <v>-9.3009999999999995E-2</v>
      </c>
      <c r="H27">
        <v>-9.6430000000000002E-2</v>
      </c>
      <c r="I27" s="1">
        <v>-0.12174083769633499</v>
      </c>
      <c r="J27" s="1">
        <v>-0.126217277486911</v>
      </c>
      <c r="M27" s="8" t="s">
        <v>22</v>
      </c>
      <c r="N27">
        <v>0.28799999999999998</v>
      </c>
      <c r="O27">
        <v>0.26768999999999998</v>
      </c>
      <c r="P27" s="1">
        <v>-7.0520833333333297E-2</v>
      </c>
      <c r="Q27" s="15">
        <v>1</v>
      </c>
    </row>
    <row r="28" spans="1:24" x14ac:dyDescent="0.25">
      <c r="A28">
        <v>22</v>
      </c>
      <c r="B28" t="s">
        <v>13</v>
      </c>
      <c r="C28">
        <v>0.55000000000000004</v>
      </c>
      <c r="D28">
        <v>1</v>
      </c>
      <c r="E28">
        <v>0.55173000000000005</v>
      </c>
      <c r="F28">
        <v>0.51856999999999998</v>
      </c>
      <c r="G28">
        <v>1.73000000000001E-3</v>
      </c>
      <c r="H28">
        <v>-3.1430000000000097E-2</v>
      </c>
      <c r="I28" s="1">
        <v>3.1454545454545602E-3</v>
      </c>
      <c r="J28" s="1">
        <v>-5.7145454545454701E-2</v>
      </c>
      <c r="Q28" s="15"/>
    </row>
    <row r="29" spans="1:24" x14ac:dyDescent="0.25">
      <c r="A29">
        <v>23</v>
      </c>
      <c r="B29" t="s">
        <v>13</v>
      </c>
      <c r="C29">
        <v>0.82899999999999996</v>
      </c>
      <c r="D29">
        <v>1</v>
      </c>
      <c r="E29">
        <v>0.73814999999999997</v>
      </c>
      <c r="F29">
        <v>0.74478</v>
      </c>
      <c r="G29">
        <v>-9.085E-2</v>
      </c>
      <c r="H29">
        <v>-8.4220000000000003E-2</v>
      </c>
      <c r="I29" s="1">
        <v>-0.109589867310012</v>
      </c>
      <c r="J29" s="1">
        <v>-0.10159227985524701</v>
      </c>
      <c r="M29" s="2"/>
      <c r="N29" s="3" t="b">
        <v>1</v>
      </c>
      <c r="O29" s="12" t="s">
        <v>33</v>
      </c>
      <c r="P29" s="13" t="s">
        <v>25</v>
      </c>
      <c r="Q29" s="18" t="s">
        <v>30</v>
      </c>
    </row>
    <row r="30" spans="1:24" ht="16.5" x14ac:dyDescent="0.25">
      <c r="A30">
        <v>24</v>
      </c>
      <c r="B30" t="s">
        <v>13</v>
      </c>
      <c r="C30">
        <v>0.81200000000000006</v>
      </c>
      <c r="D30">
        <v>1</v>
      </c>
      <c r="E30">
        <v>0.70618000000000003</v>
      </c>
      <c r="F30">
        <v>0.71018999999999999</v>
      </c>
      <c r="G30">
        <v>-0.10582</v>
      </c>
      <c r="H30">
        <v>-0.10181</v>
      </c>
      <c r="I30" s="1">
        <v>-0.13032019704433501</v>
      </c>
      <c r="J30" s="1">
        <v>-0.12538177339901499</v>
      </c>
      <c r="M30" s="16" t="s">
        <v>35</v>
      </c>
      <c r="N30">
        <v>0.373</v>
      </c>
      <c r="O30">
        <v>0.41659000000000002</v>
      </c>
      <c r="P30" s="1">
        <v>0.11686327077748</v>
      </c>
      <c r="Q30" s="15">
        <v>0.96</v>
      </c>
    </row>
    <row r="31" spans="1:24" ht="16.5" x14ac:dyDescent="0.25">
      <c r="I31" s="1"/>
      <c r="J31" s="1"/>
      <c r="M31" s="17" t="s">
        <v>36</v>
      </c>
      <c r="N31">
        <v>0.14000000000000001</v>
      </c>
      <c r="O31">
        <v>0.14529</v>
      </c>
      <c r="P31" s="1">
        <v>3.77857142857142E-2</v>
      </c>
      <c r="Q31" s="15">
        <v>0.99</v>
      </c>
    </row>
    <row r="32" spans="1:24" x14ac:dyDescent="0.25">
      <c r="A32">
        <v>25</v>
      </c>
      <c r="B32" t="s">
        <v>14</v>
      </c>
      <c r="C32">
        <v>0.25</v>
      </c>
      <c r="D32">
        <v>1</v>
      </c>
      <c r="E32">
        <v>0.24468999999999999</v>
      </c>
      <c r="F32">
        <v>0.22151999999999999</v>
      </c>
      <c r="G32">
        <v>-5.31000000000001E-3</v>
      </c>
      <c r="H32">
        <v>-2.8479999999999998E-2</v>
      </c>
      <c r="I32" s="1">
        <v>-2.1239999999999998E-2</v>
      </c>
      <c r="J32" s="1">
        <v>-0.11391999999999999</v>
      </c>
      <c r="M32" s="22" t="s">
        <v>34</v>
      </c>
      <c r="N32" s="23">
        <v>0.23664319132398401</v>
      </c>
      <c r="O32" s="23">
        <v>4.6120000000000001E-2</v>
      </c>
      <c r="P32" s="20">
        <v>-0.80510742885960396</v>
      </c>
      <c r="Q32" s="21">
        <v>0</v>
      </c>
    </row>
    <row r="33" spans="1:16" x14ac:dyDescent="0.25">
      <c r="A33">
        <v>26</v>
      </c>
      <c r="B33" t="s">
        <v>14</v>
      </c>
      <c r="C33">
        <v>0.115</v>
      </c>
      <c r="D33">
        <v>1</v>
      </c>
      <c r="E33">
        <v>0.14882999999999999</v>
      </c>
      <c r="F33">
        <v>0.11867999999999999</v>
      </c>
      <c r="G33">
        <v>3.3829999999999999E-2</v>
      </c>
      <c r="H33">
        <v>3.6800000000000001E-3</v>
      </c>
      <c r="I33" s="1">
        <v>0.29417391304347801</v>
      </c>
      <c r="J33" s="1">
        <v>3.2000000000000001E-2</v>
      </c>
      <c r="M33" s="8"/>
      <c r="N33" s="9"/>
      <c r="O33" s="10"/>
      <c r="P33" s="9"/>
    </row>
    <row r="34" spans="1:16" x14ac:dyDescent="0.25">
      <c r="A34">
        <v>27</v>
      </c>
      <c r="B34" t="s">
        <v>14</v>
      </c>
      <c r="C34">
        <v>0.34799999999999998</v>
      </c>
      <c r="D34">
        <v>0.99</v>
      </c>
      <c r="E34">
        <v>0.33877000000000002</v>
      </c>
      <c r="F34">
        <v>0.32183</v>
      </c>
      <c r="G34">
        <v>-9.2299999999999605E-3</v>
      </c>
      <c r="H34">
        <v>-2.6169999999999999E-2</v>
      </c>
      <c r="I34" s="1">
        <v>-2.6522988505747001E-2</v>
      </c>
      <c r="J34" s="1">
        <v>-7.52011494252873E-2</v>
      </c>
    </row>
    <row r="35" spans="1:16" x14ac:dyDescent="0.25">
      <c r="A35">
        <v>28</v>
      </c>
      <c r="B35" t="s">
        <v>14</v>
      </c>
      <c r="C35">
        <v>0.28799999999999998</v>
      </c>
      <c r="D35">
        <v>1</v>
      </c>
      <c r="E35">
        <v>0.26768999999999998</v>
      </c>
      <c r="F35">
        <v>0.24639</v>
      </c>
      <c r="G35">
        <v>-2.0310000000000002E-2</v>
      </c>
      <c r="H35">
        <v>-4.1610000000000001E-2</v>
      </c>
      <c r="I35" s="1">
        <v>-7.0520833333333297E-2</v>
      </c>
      <c r="J35" s="1">
        <v>-0.14447916666666699</v>
      </c>
    </row>
    <row r="36" spans="1:16" x14ac:dyDescent="0.25">
      <c r="I36" s="1"/>
      <c r="J36" s="1"/>
    </row>
    <row r="37" spans="1:16" x14ac:dyDescent="0.25">
      <c r="A37">
        <v>29</v>
      </c>
      <c r="B37" t="s">
        <v>15</v>
      </c>
      <c r="C37">
        <v>0.373</v>
      </c>
      <c r="D37">
        <v>0.96</v>
      </c>
      <c r="E37">
        <v>0.41659000000000002</v>
      </c>
      <c r="F37">
        <v>0.39723000000000003</v>
      </c>
      <c r="G37">
        <v>4.3589999999999997E-2</v>
      </c>
      <c r="H37">
        <v>2.4230000000000002E-2</v>
      </c>
      <c r="I37" s="1">
        <v>0.11686327077748</v>
      </c>
      <c r="J37" s="1">
        <v>6.4959785522788305E-2</v>
      </c>
    </row>
    <row r="38" spans="1:16" x14ac:dyDescent="0.25">
      <c r="I38" s="1"/>
      <c r="J38" s="1"/>
    </row>
    <row r="39" spans="1:16" x14ac:dyDescent="0.25">
      <c r="A39">
        <v>30</v>
      </c>
      <c r="B39" t="s">
        <v>16</v>
      </c>
      <c r="C39">
        <v>0.14000000000000001</v>
      </c>
      <c r="D39">
        <v>0.99</v>
      </c>
      <c r="E39">
        <v>0.14529</v>
      </c>
      <c r="F39">
        <v>0.14457</v>
      </c>
      <c r="G39">
        <v>5.28999999999999E-3</v>
      </c>
      <c r="H39">
        <v>4.5699999999999899E-3</v>
      </c>
      <c r="I39" s="1">
        <v>3.77857142857142E-2</v>
      </c>
      <c r="J39" s="1">
        <v>3.2642857142857098E-2</v>
      </c>
    </row>
    <row r="40" spans="1:16" x14ac:dyDescent="0.25">
      <c r="I40" s="1"/>
      <c r="J40" s="1"/>
    </row>
    <row r="41" spans="1:16" x14ac:dyDescent="0.25">
      <c r="A41">
        <v>31</v>
      </c>
      <c r="B41" t="s">
        <v>17</v>
      </c>
      <c r="C41">
        <v>0.23664319132398401</v>
      </c>
      <c r="D41">
        <v>0</v>
      </c>
      <c r="E41">
        <v>4.6120000000000001E-2</v>
      </c>
      <c r="F41">
        <v>4.5289999999999997E-2</v>
      </c>
      <c r="G41">
        <v>-0.19052319132398399</v>
      </c>
      <c r="H41">
        <v>-0.19135319132398401</v>
      </c>
      <c r="I41" s="1">
        <v>-0.80510742885960396</v>
      </c>
      <c r="J41" s="1">
        <v>-0.80861481901672705</v>
      </c>
    </row>
    <row r="43" spans="1:16" x14ac:dyDescent="0.25">
      <c r="C43">
        <f>C41^2</f>
        <v>5.5999999999999703E-2</v>
      </c>
      <c r="D43">
        <v>0</v>
      </c>
      <c r="E43">
        <v>4.6120000000000001E-2</v>
      </c>
      <c r="F43">
        <v>4.5289999999999997E-2</v>
      </c>
      <c r="G43">
        <v>-0.19052319132398399</v>
      </c>
      <c r="H43">
        <v>-0.19135319132398401</v>
      </c>
      <c r="I43" s="1">
        <f>(C43-E43)/C43</f>
        <v>0.17642857142856702</v>
      </c>
      <c r="J43" s="1">
        <v>-0.80861481901672705</v>
      </c>
    </row>
  </sheetData>
  <mergeCells count="4">
    <mergeCell ref="S5:S8"/>
    <mergeCell ref="S9:S12"/>
    <mergeCell ref="S13:S16"/>
    <mergeCell ref="S17:S20"/>
  </mergeCells>
  <conditionalFormatting sqref="D2:D39">
    <cfRule type="colorScale" priority="33">
      <colorScale>
        <cfvo type="min"/>
        <cfvo type="max"/>
        <color rgb="FFF8696B"/>
        <color rgb="FFFCFCFF"/>
      </colorScale>
    </cfRule>
  </conditionalFormatting>
  <conditionalFormatting sqref="D2:D41">
    <cfRule type="colorScale" priority="31">
      <colorScale>
        <cfvo type="min"/>
        <cfvo type="max"/>
        <color rgb="FFF8696B"/>
        <color rgb="FFFCFCFF"/>
      </colorScale>
    </cfRule>
  </conditionalFormatting>
  <conditionalFormatting sqref="I2:J39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J41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">
    <cfRule type="colorScale" priority="2">
      <colorScale>
        <cfvo type="min"/>
        <cfvo type="max"/>
        <color rgb="FFF8696B"/>
        <color rgb="FFFCFCFF"/>
      </colorScale>
    </cfRule>
  </conditionalFormatting>
  <conditionalFormatting sqref="I43:J4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sim_results_summary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Joy, Philip J (DFG)</cp:lastModifiedBy>
  <dcterms:created xsi:type="dcterms:W3CDTF">2023-01-06T23:23:34Z</dcterms:created>
  <dcterms:modified xsi:type="dcterms:W3CDTF">2023-08-30T14:54:49Z</dcterms:modified>
</cp:coreProperties>
</file>